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8_{032CAB6C-2680-49B7-910A-4C539CA9DF7D}" xr6:coauthVersionLast="47" xr6:coauthVersionMax="47" xr10:uidLastSave="{00000000-0000-0000-0000-000000000000}"/>
  <bookViews>
    <workbookView xWindow="1128" yWindow="780" windowWidth="21324" windowHeight="9804" xr2:uid="{00000000-000D-0000-FFFF-FFFF00000000}"/>
  </bookViews>
  <sheets>
    <sheet name="Sheet 1" sheetId="1" r:id="rId1"/>
    <sheet name="AU" sheetId="2" r:id="rId2"/>
  </sheets>
  <definedNames>
    <definedName name="_xlnm._FilterDatabase" localSheetId="0" hidden="1">'Sheet 1'!$A$1:$H$86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9" i="1"/>
  <c r="H52" i="1"/>
  <c r="H38" i="1"/>
  <c r="H74" i="1"/>
  <c r="H77" i="1"/>
  <c r="H41" i="1"/>
  <c r="H39" i="1"/>
  <c r="H40" i="1"/>
  <c r="H44" i="1"/>
  <c r="H45" i="1"/>
  <c r="H46" i="1"/>
  <c r="H47" i="1"/>
  <c r="H42" i="1"/>
  <c r="H43" i="1"/>
  <c r="H50" i="1"/>
  <c r="H51" i="1"/>
  <c r="H48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7" i="1"/>
  <c r="H75" i="1"/>
  <c r="H76" i="1"/>
  <c r="H36" i="1"/>
  <c r="H78" i="1"/>
  <c r="H79" i="1"/>
  <c r="H80" i="1"/>
  <c r="H81" i="1"/>
  <c r="H82" i="1"/>
  <c r="H83" i="1"/>
  <c r="H84" i="1"/>
  <c r="H85" i="1"/>
  <c r="H86" i="1"/>
  <c r="H2" i="1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</calcChain>
</file>

<file path=xl/sharedStrings.xml><?xml version="1.0" encoding="utf-8"?>
<sst xmlns="http://schemas.openxmlformats.org/spreadsheetml/2006/main" count="1265" uniqueCount="427">
  <si>
    <t>Reach Name</t>
  </si>
  <si>
    <t>Basin</t>
  </si>
  <si>
    <t>Assessment Unit</t>
  </si>
  <si>
    <t>Priority Actions</t>
  </si>
  <si>
    <t>Reach Rank</t>
  </si>
  <si>
    <t>Priority Life Stages</t>
  </si>
  <si>
    <t>Action Categories</t>
  </si>
  <si>
    <t>Chewuch River Doe 04</t>
  </si>
  <si>
    <t>Methow</t>
  </si>
  <si>
    <t>Chewuch River-Doe Creek</t>
  </si>
  <si>
    <t>Maintain Reach Function</t>
  </si>
  <si>
    <t>NA</t>
  </si>
  <si>
    <t>Land Protection (e.g. conservation easement and/or property acquisition)</t>
  </si>
  <si>
    <t>Chewuch River Doe 05</t>
  </si>
  <si>
    <t>Chewuch River Pearrygin 08</t>
  </si>
  <si>
    <t>Chewuch River-Pearrygin Creek</t>
  </si>
  <si>
    <t>Maintain Reach Function,Prevent Limiting Factors</t>
  </si>
  <si>
    <t>Winter Rearing,Summer Rearing</t>
  </si>
  <si>
    <t>Land Management for Protection, Land Protection (e.g. conservation easement and/or property acquisition)”</t>
  </si>
  <si>
    <t>Chewuch River Thirtymile 02</t>
  </si>
  <si>
    <t>Chewuch River-Thirtymile Creek</t>
  </si>
  <si>
    <t>Chewuch River Thirtymile 03</t>
  </si>
  <si>
    <t>Chewuch River Thirtymile 04</t>
  </si>
  <si>
    <t>Chewuch River Thirtymile 05</t>
  </si>
  <si>
    <t>Entiat River Lake 01</t>
  </si>
  <si>
    <t>Entiat</t>
  </si>
  <si>
    <t>Entiat River-Lake Creek</t>
  </si>
  <si>
    <t>Fry,Summer Rearing,Spawning and Incubation,BT Natal Rearing</t>
  </si>
  <si>
    <t>Entiat River Lake 03</t>
  </si>
  <si>
    <t>Entiat River Lake 04</t>
  </si>
  <si>
    <t>Fry,Spawning and Incubation,BT Natal Rearing</t>
  </si>
  <si>
    <t>Entiat River Lake 05</t>
  </si>
  <si>
    <t>Entiat River Lake 08</t>
  </si>
  <si>
    <t>Fry,Summer Rearing,Spawning and Incubation,BT Natal Rearing,Adult Migration</t>
  </si>
  <si>
    <t>Entiat River Lake 10</t>
  </si>
  <si>
    <t>Entiat River Potato 03</t>
  </si>
  <si>
    <t>Entiat River-Potato Creek</t>
  </si>
  <si>
    <t>Winter Rearing,Fry,Summer Rearing</t>
  </si>
  <si>
    <t>Entiat River Potato 05</t>
  </si>
  <si>
    <t>Entiat River Potato 06</t>
  </si>
  <si>
    <t>Entiat River Potato 08</t>
  </si>
  <si>
    <t>Land Management for Protection</t>
  </si>
  <si>
    <t>Entiat River Preston 02</t>
  </si>
  <si>
    <t>Entiat River-Preston Creek</t>
  </si>
  <si>
    <t>Entiat River Preston 05</t>
  </si>
  <si>
    <t>Little Wenatchee River Lower 03</t>
  </si>
  <si>
    <t>Wenatchee</t>
  </si>
  <si>
    <t>Lower Little Wenatchee River</t>
  </si>
  <si>
    <t>Methow River Fawn 04</t>
  </si>
  <si>
    <t>Methow River-Fawn Creek</t>
  </si>
  <si>
    <t>Methow River Rattlesnake 01</t>
  </si>
  <si>
    <t>Methow River-Rattlesnake Creek</t>
  </si>
  <si>
    <t>Methow River Rattlesnake 05</t>
  </si>
  <si>
    <t>Methow River Rattlesnake 06</t>
  </si>
  <si>
    <t>Methow River Thompson 07</t>
  </si>
  <si>
    <t>Methow River-Thompson Creek</t>
  </si>
  <si>
    <t>Methow River Thompson 08</t>
  </si>
  <si>
    <t>Nason Creek Lower 01</t>
  </si>
  <si>
    <t>Lower Nason Creek</t>
  </si>
  <si>
    <t>Spawning and Incubation,Winter Rearing,Summer Rearing,Holding and Maturation</t>
  </si>
  <si>
    <t>Nason Creek Lower 02</t>
  </si>
  <si>
    <t>Winter Rearing,Summer Rearing,Holding and Maturation</t>
  </si>
  <si>
    <t>Nason Creek Lower 03</t>
  </si>
  <si>
    <t>Twisp River Middle 01</t>
  </si>
  <si>
    <t>Middle Twisp River</t>
  </si>
  <si>
    <t>Twisp River Middle 02</t>
  </si>
  <si>
    <t>Twisp River Middle 06</t>
  </si>
  <si>
    <t>Twisp River Upper 02</t>
  </si>
  <si>
    <t>Upper Twisp River</t>
  </si>
  <si>
    <t>Spawning and Incubation</t>
  </si>
  <si>
    <t>Twisp River Upper 03</t>
  </si>
  <si>
    <t>Wenatchee River Beaver 01</t>
  </si>
  <si>
    <t>Wenatchee River-Beaver Creek</t>
  </si>
  <si>
    <t>Spawning and Incubation,Winter Rearing,Summer Rearing</t>
  </si>
  <si>
    <t>Wenatchee River Beaver 02</t>
  </si>
  <si>
    <t>Spawning and Incubation,Winter Rearing</t>
  </si>
  <si>
    <t>White River Lower 08</t>
  </si>
  <si>
    <t>Lower White River</t>
  </si>
  <si>
    <t>Wolf Creek 02</t>
  </si>
  <si>
    <t>Wolf Creek</t>
  </si>
  <si>
    <t>Wolf Creek 04</t>
  </si>
  <si>
    <t>Big Meadow Creek 01</t>
  </si>
  <si>
    <t>Big Meadow Creek</t>
  </si>
  <si>
    <t>Mad River Lower 04</t>
  </si>
  <si>
    <t>Lower Mad River</t>
  </si>
  <si>
    <t>Mad River Lower 09</t>
  </si>
  <si>
    <t>Salmon 16-11</t>
  </si>
  <si>
    <t>Okanogan</t>
  </si>
  <si>
    <t>Salmon Creek-Lower</t>
  </si>
  <si>
    <t>Smolt Outmigration</t>
  </si>
  <si>
    <t>Salmon 16-6</t>
  </si>
  <si>
    <t>Smolt Outmigration,Spawning and Incubation,Winter Rearing</t>
  </si>
  <si>
    <t>Salmon 16-9</t>
  </si>
  <si>
    <t>Tonasket 16-2</t>
  </si>
  <si>
    <t>Tonasket Creek DS</t>
  </si>
  <si>
    <t>Twisp River Headwaters 01</t>
  </si>
  <si>
    <t>Twisp River Headwaters</t>
  </si>
  <si>
    <t>Twisp River Upper 04</t>
  </si>
  <si>
    <t>Ninemile 16-5</t>
  </si>
  <si>
    <t>Ninemile Creek DS</t>
  </si>
  <si>
    <t>Entiat River Lake 09</t>
  </si>
  <si>
    <t>Spawning and Incubation,BT Natal Rearing,Adult Migration</t>
  </si>
  <si>
    <t>North Creek 01</t>
  </si>
  <si>
    <t>Entiat River Lake 06</t>
  </si>
  <si>
    <t>Prevent Limiting Factors</t>
  </si>
  <si>
    <t>Entiat River Lake 07</t>
  </si>
  <si>
    <t>Entiat River Potato 07</t>
  </si>
  <si>
    <t>Entiat River Preston 01</t>
  </si>
  <si>
    <t>Winter Rearing,Fry</t>
  </si>
  <si>
    <t>Entiat River Preston 03</t>
  </si>
  <si>
    <t>Entiat River Preston 04</t>
  </si>
  <si>
    <t>Little Wenatchee River Lower 05</t>
  </si>
  <si>
    <t>Little Wenatchee River Lower 06</t>
  </si>
  <si>
    <t>Methow River Thompson 01</t>
  </si>
  <si>
    <t>Winter Rearing</t>
  </si>
  <si>
    <t>Methow River Thompson 02</t>
  </si>
  <si>
    <t>Methow River Thompson 04</t>
  </si>
  <si>
    <t>Methow River Thompson 05</t>
  </si>
  <si>
    <t>Methow River Thompson 06</t>
  </si>
  <si>
    <t>Methow River Thompson 09</t>
  </si>
  <si>
    <t>Nason Creek Lower 04</t>
  </si>
  <si>
    <t>Nason Creek Lower 05</t>
  </si>
  <si>
    <t>Nason Creek Lower 07</t>
  </si>
  <si>
    <t>Nason Creek Lower 08</t>
  </si>
  <si>
    <t>Wenatchee River Beaver 03</t>
  </si>
  <si>
    <t>Wenatchee River Beaver 04</t>
  </si>
  <si>
    <t>Wenatchee River Beaver 13</t>
  </si>
  <si>
    <t>Beaver Creek Lower 09</t>
  </si>
  <si>
    <t>Lower Beaver Creek</t>
  </si>
  <si>
    <t>Entiat River Mills 03</t>
  </si>
  <si>
    <t>Entiat River-Mills Creek</t>
  </si>
  <si>
    <t>Entiat River Mills 06</t>
  </si>
  <si>
    <t>Little Bridge Creek 02</t>
  </si>
  <si>
    <t>Little Bridge Creek</t>
  </si>
  <si>
    <t>Summer Rearing</t>
  </si>
  <si>
    <t>Peshastin Creek Lower 06</t>
  </si>
  <si>
    <t>Lower Peshastin Creek</t>
  </si>
  <si>
    <t>Salmon 16-10</t>
  </si>
  <si>
    <t>Salmon 16-13</t>
  </si>
  <si>
    <t>Smolt Outmigration,Winter Rearing</t>
  </si>
  <si>
    <t>Salmon 16-4</t>
  </si>
  <si>
    <t>Salmon 16-5</t>
  </si>
  <si>
    <t>Salmon 16-7</t>
  </si>
  <si>
    <t>Salmon 16-8</t>
  </si>
  <si>
    <t>Entiat River Lake 02</t>
  </si>
  <si>
    <t>Twisp River Upper 01</t>
  </si>
  <si>
    <t>Subbasin</t>
  </si>
  <si>
    <t>HUC12</t>
  </si>
  <si>
    <t>SPCHN_RestScore</t>
  </si>
  <si>
    <t>SPCHN_RestorationTier</t>
  </si>
  <si>
    <t>STL_RestorationScore</t>
  </si>
  <si>
    <t>STL_RestorationTier</t>
  </si>
  <si>
    <t>BT_RestorationScore</t>
  </si>
  <si>
    <t>BT_RestorationTier</t>
  </si>
  <si>
    <t>SPCHN_ProtectionScore</t>
  </si>
  <si>
    <t>SPCHN Tier_ProtectionTier</t>
  </si>
  <si>
    <t>STL_ProtectionScore</t>
  </si>
  <si>
    <t>STL Tier_ProtectionTier</t>
  </si>
  <si>
    <t>BT_ProtectionScore</t>
  </si>
  <si>
    <t>BT Tier__ProtectionTier</t>
  </si>
  <si>
    <t>Min_Restoration_Tier</t>
  </si>
  <si>
    <t>Min_Protection_Tier</t>
  </si>
  <si>
    <t>Aeneas Creek-DS</t>
  </si>
  <si>
    <t>170200061803</t>
  </si>
  <si>
    <t>Not a Priority</t>
  </si>
  <si>
    <t>Andrews Creek</t>
  </si>
  <si>
    <t>170200080304</t>
  </si>
  <si>
    <t>Antoine Creek-Lower</t>
  </si>
  <si>
    <t>170200061605</t>
  </si>
  <si>
    <t>Bear Creek</t>
  </si>
  <si>
    <t>170200080604</t>
  </si>
  <si>
    <t>Benson Creek</t>
  </si>
  <si>
    <t>170200080609</t>
  </si>
  <si>
    <t>170200110307</t>
  </si>
  <si>
    <t>Black Canyon Creek</t>
  </si>
  <si>
    <t>170200080708</t>
  </si>
  <si>
    <t>Bonaparte Creek-Lower DS</t>
  </si>
  <si>
    <t>170200061703</t>
  </si>
  <si>
    <t>Boulder Creek</t>
  </si>
  <si>
    <t>170200080406</t>
  </si>
  <si>
    <t>Buttermilk Creek</t>
  </si>
  <si>
    <t>170200080506</t>
  </si>
  <si>
    <t>Cedar Creek</t>
  </si>
  <si>
    <t>170200080203</t>
  </si>
  <si>
    <t>Chewiliken Creek</t>
  </si>
  <si>
    <t>Chewuch River Headwaters</t>
  </si>
  <si>
    <t>170200080301</t>
  </si>
  <si>
    <t>170200080403</t>
  </si>
  <si>
    <t>Chewuch River-Kay Creek</t>
  </si>
  <si>
    <t>170200080303</t>
  </si>
  <si>
    <t>170200080408</t>
  </si>
  <si>
    <t>170200080306</t>
  </si>
  <si>
    <t>Chikamin Creek</t>
  </si>
  <si>
    <t>170200110306</t>
  </si>
  <si>
    <t>Chiliwist Creek</t>
  </si>
  <si>
    <t>170200062204</t>
  </si>
  <si>
    <t>Chiwaukum Creek</t>
  </si>
  <si>
    <t>170200110702</t>
  </si>
  <si>
    <t>Chiwawa River Headwaters</t>
  </si>
  <si>
    <t>170200110301</t>
  </si>
  <si>
    <t>Chumstick Creek</t>
  </si>
  <si>
    <t>170200110705</t>
  </si>
  <si>
    <t>Cub Creek</t>
  </si>
  <si>
    <t>170200080407</t>
  </si>
  <si>
    <t>Devils Gulch</t>
  </si>
  <si>
    <t>170200110602</t>
  </si>
  <si>
    <t>Diamond Creek</t>
  </si>
  <si>
    <t>170200080101</t>
  </si>
  <si>
    <t>Eagle Creek (Methow)</t>
  </si>
  <si>
    <t>170200080505</t>
  </si>
  <si>
    <t>Eagle Creek (Wenatchee)</t>
  </si>
  <si>
    <t>170200110704</t>
  </si>
  <si>
    <t>Early Winters Creek</t>
  </si>
  <si>
    <t>170200080204</t>
  </si>
  <si>
    <t>East Fork Mission Creek</t>
  </si>
  <si>
    <t>170200110601</t>
  </si>
  <si>
    <t>Eight Mile Creek</t>
  </si>
  <si>
    <t>170200080404</t>
  </si>
  <si>
    <t>Eightmile Creek</t>
  </si>
  <si>
    <t>170200110405</t>
  </si>
  <si>
    <t>Ellis Creek</t>
  </si>
  <si>
    <t>170200061201</t>
  </si>
  <si>
    <t>Entiat River Headwaters</t>
  </si>
  <si>
    <t>170200100201</t>
  </si>
  <si>
    <t>170200100204</t>
  </si>
  <si>
    <t>170200100209</t>
  </si>
  <si>
    <t>170200100207</t>
  </si>
  <si>
    <t>170200100205</t>
  </si>
  <si>
    <t>Entiat River-Three Creek</t>
  </si>
  <si>
    <t>170200100202</t>
  </si>
  <si>
    <t>Eureka Creek Methow</t>
  </si>
  <si>
    <t>170200080103</t>
  </si>
  <si>
    <t>Falls Creek Methow</t>
  </si>
  <si>
    <t>170200080402</t>
  </si>
  <si>
    <t>French Creek (Methow)</t>
  </si>
  <si>
    <t>170200080705</t>
  </si>
  <si>
    <t>French Creek (Wenatchee)</t>
  </si>
  <si>
    <t>170200110402</t>
  </si>
  <si>
    <t>Goat Creek</t>
  </si>
  <si>
    <t>170200080601</t>
  </si>
  <si>
    <t>Gold Creek</t>
  </si>
  <si>
    <t>170200080704</t>
  </si>
  <si>
    <t>Haynes Creek DS</t>
  </si>
  <si>
    <t>170200061506</t>
  </si>
  <si>
    <t>Indian Creek</t>
  </si>
  <si>
    <t>170200110101</t>
  </si>
  <si>
    <t>Ingalls Creek</t>
  </si>
  <si>
    <t>170200110502</t>
  </si>
  <si>
    <t>Inkaneep Creek-Lower  DS</t>
  </si>
  <si>
    <t>170200061502</t>
  </si>
  <si>
    <t>Jack Creek</t>
  </si>
  <si>
    <t>170200110403</t>
  </si>
  <si>
    <t>Johnson Creek</t>
  </si>
  <si>
    <t>170200062104</t>
  </si>
  <si>
    <t>Lake Creek (Methow)</t>
  </si>
  <si>
    <t>170200080305</t>
  </si>
  <si>
    <t>Lake Creek (Wenatchee)</t>
  </si>
  <si>
    <t>170200110107</t>
  </si>
  <si>
    <t>Lake Wenatchee</t>
  </si>
  <si>
    <t>170200110111</t>
  </si>
  <si>
    <t>Libby Creek</t>
  </si>
  <si>
    <t>170200080701</t>
  </si>
  <si>
    <t>170200080508</t>
  </si>
  <si>
    <t>Loup Loup Creek-Lower DS</t>
  </si>
  <si>
    <t>170200062203</t>
  </si>
  <si>
    <t>170200080608</t>
  </si>
  <si>
    <t>Lower Chiwawa River</t>
  </si>
  <si>
    <t>170200110308</t>
  </si>
  <si>
    <t>Lower Icicle Creek</t>
  </si>
  <si>
    <t>170200110406</t>
  </si>
  <si>
    <t>170200110110</t>
  </si>
  <si>
    <t>Lower Lost River</t>
  </si>
  <si>
    <t>170200080104</t>
  </si>
  <si>
    <t>170200100103</t>
  </si>
  <si>
    <t>170200110203</t>
  </si>
  <si>
    <t>170200110503</t>
  </si>
  <si>
    <t>Lower Twisp River</t>
  </si>
  <si>
    <t>170200080509</t>
  </si>
  <si>
    <t>170200110105</t>
  </si>
  <si>
    <t>McLean Creek DS</t>
  </si>
  <si>
    <t>170200061202</t>
  </si>
  <si>
    <t>Methow River-Alder Creek</t>
  </si>
  <si>
    <t>170200080610</t>
  </si>
  <si>
    <t>Methow River-Alta Coulee</t>
  </si>
  <si>
    <t>170200080709</t>
  </si>
  <si>
    <t>170200080602</t>
  </si>
  <si>
    <t>Methow River-McFarland Creek</t>
  </si>
  <si>
    <t>170200080706</t>
  </si>
  <si>
    <t>170200080205</t>
  </si>
  <si>
    <t>Methow River-Texas Creek</t>
  </si>
  <si>
    <t>170200080702</t>
  </si>
  <si>
    <t>170200080605</t>
  </si>
  <si>
    <t>Middle Chiwawa River</t>
  </si>
  <si>
    <t>170200110305</t>
  </si>
  <si>
    <t>Middle Icicle Creek</t>
  </si>
  <si>
    <t>170200110404</t>
  </si>
  <si>
    <t>Middle Little Wenatchee River</t>
  </si>
  <si>
    <t>170200110108</t>
  </si>
  <si>
    <t>170200080507</t>
  </si>
  <si>
    <t>Mission Creek-Brender Creek</t>
  </si>
  <si>
    <t>170200110604</t>
  </si>
  <si>
    <t>Mud Creek</t>
  </si>
  <si>
    <t>170200100206</t>
  </si>
  <si>
    <t>Napeequa River</t>
  </si>
  <si>
    <t>170200110104</t>
  </si>
  <si>
    <t>170200061504</t>
  </si>
  <si>
    <t>North Fork Boulder Creek</t>
  </si>
  <si>
    <t>170200080405</t>
  </si>
  <si>
    <t>North Fork Entiat River</t>
  </si>
  <si>
    <t>170200100203</t>
  </si>
  <si>
    <t>Okanagan-Reed Creek</t>
  </si>
  <si>
    <t>170200061406</t>
  </si>
  <si>
    <t>Okanagan-Skaha Lake</t>
  </si>
  <si>
    <t>170200061205</t>
  </si>
  <si>
    <t>Okanagan-Vaseux Lake</t>
  </si>
  <si>
    <t>170200061401</t>
  </si>
  <si>
    <t>Okanogan-Alkali Lake</t>
  </si>
  <si>
    <t>170200062102</t>
  </si>
  <si>
    <t>Okanogan-Davis Canyon</t>
  </si>
  <si>
    <t>170200062209</t>
  </si>
  <si>
    <t>Okanogan-Haynes Creek North</t>
  </si>
  <si>
    <t>Okanogan-Haynes Creek South</t>
  </si>
  <si>
    <t>Okanogan-Long Joe Creek</t>
  </si>
  <si>
    <t>170200061503</t>
  </si>
  <si>
    <t>Okanogan-Mosquito Creek</t>
  </si>
  <si>
    <t>170200061606</t>
  </si>
  <si>
    <t>Okanogan-Swipkin Canyon</t>
  </si>
  <si>
    <t>170200062106</t>
  </si>
  <si>
    <t>Okanogan-Talant Creek</t>
  </si>
  <si>
    <t>170200062205</t>
  </si>
  <si>
    <t>Okanogan-Whitestone Coulee</t>
  </si>
  <si>
    <t>170200061808</t>
  </si>
  <si>
    <t>Omak Creek-Lower DS</t>
  </si>
  <si>
    <t>170200061905</t>
  </si>
  <si>
    <t>Omak Creek-Lower US</t>
  </si>
  <si>
    <t>Omak Creek-Middle DS</t>
  </si>
  <si>
    <t>170200061904</t>
  </si>
  <si>
    <t>Omak Creek-Upper DS</t>
  </si>
  <si>
    <t>170200061903</t>
  </si>
  <si>
    <t>Panther Creek</t>
  </si>
  <si>
    <t>170200110103</t>
  </si>
  <si>
    <t>Phelps Creek</t>
  </si>
  <si>
    <t>170200110302</t>
  </si>
  <si>
    <t>Rainy Creek</t>
  </si>
  <si>
    <t>170200110109</t>
  </si>
  <si>
    <t>Roaring Creek</t>
  </si>
  <si>
    <t>170200100208</t>
  </si>
  <si>
    <t>Robinson Creek</t>
  </si>
  <si>
    <t>170200080202</t>
  </si>
  <si>
    <t>Rock Creek</t>
  </si>
  <si>
    <t>170200110304</t>
  </si>
  <si>
    <t>170200062004</t>
  </si>
  <si>
    <t>Sand Creek</t>
  </si>
  <si>
    <t>170200110603</t>
  </si>
  <si>
    <t>Shatford Creek</t>
  </si>
  <si>
    <t>170200061102</t>
  </si>
  <si>
    <t>Shingle Creek-Lower</t>
  </si>
  <si>
    <t>170200061103</t>
  </si>
  <si>
    <t>Shuttleworth Creek DS</t>
  </si>
  <si>
    <t>170200061204</t>
  </si>
  <si>
    <t>Shuttleworth Creek US</t>
  </si>
  <si>
    <t>Similkameen River</t>
  </si>
  <si>
    <t>170200072009</t>
  </si>
  <si>
    <t>Siwash Creek-Lower DS</t>
  </si>
  <si>
    <t>170200061802</t>
  </si>
  <si>
    <t>South Creek</t>
  </si>
  <si>
    <t>170200080502</t>
  </si>
  <si>
    <t>South Fork Beaver Creek</t>
  </si>
  <si>
    <t>170200080606</t>
  </si>
  <si>
    <t>South Fork Gold Creek</t>
  </si>
  <si>
    <t>170200080703</t>
  </si>
  <si>
    <t>Swaram Creek</t>
  </si>
  <si>
    <t>170200080707</t>
  </si>
  <si>
    <t>Testalinden Creek</t>
  </si>
  <si>
    <t>Tillicum Creek</t>
  </si>
  <si>
    <t>170200100102</t>
  </si>
  <si>
    <t>170200061505</t>
  </si>
  <si>
    <t>Tunk Creek-Lower DS</t>
  </si>
  <si>
    <t>170200061807</t>
  </si>
  <si>
    <t>Twenty Mile Creek</t>
  </si>
  <si>
    <t>170200080401</t>
  </si>
  <si>
    <t>170200080501</t>
  </si>
  <si>
    <t>Upper Beaver Creek</t>
  </si>
  <si>
    <t>170200080607</t>
  </si>
  <si>
    <t>Upper Chiwawa River</t>
  </si>
  <si>
    <t>170200110303</t>
  </si>
  <si>
    <t>Upper Icicle Creek</t>
  </si>
  <si>
    <t>170200110401</t>
  </si>
  <si>
    <t>Upper Little Wenatchee River</t>
  </si>
  <si>
    <t>170200110106</t>
  </si>
  <si>
    <t>Upper Lost River</t>
  </si>
  <si>
    <t>170200080102</t>
  </si>
  <si>
    <t>Upper Mad River</t>
  </si>
  <si>
    <t>170200100101</t>
  </si>
  <si>
    <t>Upper Nason Creek</t>
  </si>
  <si>
    <t>170200110201</t>
  </si>
  <si>
    <t>Upper Peshastin Creek</t>
  </si>
  <si>
    <t>170200110501</t>
  </si>
  <si>
    <t>170200080503</t>
  </si>
  <si>
    <t>Upper White River</t>
  </si>
  <si>
    <t>170200110102</t>
  </si>
  <si>
    <t>Vaseux Creek-Lower DS</t>
  </si>
  <si>
    <t>170200061303</t>
  </si>
  <si>
    <t>Wanacut Creek DS</t>
  </si>
  <si>
    <t>170200062105</t>
  </si>
  <si>
    <t>War Creek</t>
  </si>
  <si>
    <t>170200080504</t>
  </si>
  <si>
    <t>170200110701</t>
  </si>
  <si>
    <t>Wenatchee River-Derby Canyon</t>
  </si>
  <si>
    <t>170200110706</t>
  </si>
  <si>
    <t>Wenatchee River-Nahahum Canyon</t>
  </si>
  <si>
    <t>170200110708</t>
  </si>
  <si>
    <t>Wenatchee River-Ollala Canyon</t>
  </si>
  <si>
    <t>170200110707</t>
  </si>
  <si>
    <t>Wenatchee River-Tumwater Canyon</t>
  </si>
  <si>
    <t>170200110703</t>
  </si>
  <si>
    <t>West Fork Methow River</t>
  </si>
  <si>
    <t>170200080201</t>
  </si>
  <si>
    <t>Whitepine Creek</t>
  </si>
  <si>
    <t>170200110202</t>
  </si>
  <si>
    <t>Whitestone Creek</t>
  </si>
  <si>
    <t>170200061602</t>
  </si>
  <si>
    <t>Wildhorse Spring Creek DS</t>
  </si>
  <si>
    <t>Windy Creek</t>
  </si>
  <si>
    <t>170200080302</t>
  </si>
  <si>
    <t>170200080603</t>
  </si>
  <si>
    <t>Protection_Tier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</si>
</sst>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6"/>
  <sheetViews>
    <sheetView tabSelected="1" workbookViewId="0">
      <selection activeCell="I40" sqref="I40"/>
    </sheetView>
  </sheetViews>
  <sheetFormatPr defaultColWidth="11.5546875" defaultRowHeight="14.4" x14ac:dyDescent="0.3"/>
  <cols>
    <col min="1" max="1" width="32.77734375" customWidth="1"/>
    <col min="3" max="3" width="38.21875" customWidth="1"/>
    <col min="4" max="4" width="30.332031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426</v>
      </c>
    </row>
    <row r="2" spans="1:8" hidden="1" x14ac:dyDescent="0.3">
      <c r="A2" t="s">
        <v>7</v>
      </c>
      <c r="B2" t="s">
        <v>8</v>
      </c>
      <c r="C2" t="s">
        <v>9</v>
      </c>
      <c r="D2" t="s">
        <v>10</v>
      </c>
      <c r="E2">
        <v>3</v>
      </c>
      <c r="F2" t="s">
        <v>11</v>
      </c>
      <c r="G2" t="s">
        <v>12</v>
      </c>
      <c r="H2">
        <f>VLOOKUP(C2,AU!A:Q,17,FALSE)</f>
        <v>1</v>
      </c>
    </row>
    <row r="3" spans="1:8" hidden="1" x14ac:dyDescent="0.3">
      <c r="A3" t="s">
        <v>13</v>
      </c>
      <c r="B3" t="s">
        <v>8</v>
      </c>
      <c r="C3" t="s">
        <v>9</v>
      </c>
      <c r="D3" t="s">
        <v>10</v>
      </c>
      <c r="E3">
        <v>3</v>
      </c>
      <c r="F3" t="s">
        <v>11</v>
      </c>
      <c r="G3" t="s">
        <v>12</v>
      </c>
      <c r="H3">
        <f>VLOOKUP(C3,AU!A:Q,17,FALSE)</f>
        <v>1</v>
      </c>
    </row>
    <row r="4" spans="1:8" hidden="1" x14ac:dyDescent="0.3">
      <c r="A4" t="s">
        <v>14</v>
      </c>
      <c r="B4" t="s">
        <v>8</v>
      </c>
      <c r="C4" t="s">
        <v>15</v>
      </c>
      <c r="D4" t="s">
        <v>16</v>
      </c>
      <c r="E4">
        <v>3</v>
      </c>
      <c r="F4" t="s">
        <v>17</v>
      </c>
      <c r="G4" t="s">
        <v>18</v>
      </c>
      <c r="H4">
        <f>VLOOKUP(C4,AU!A:Q,17,FALSE)</f>
        <v>1</v>
      </c>
    </row>
    <row r="5" spans="1:8" x14ac:dyDescent="0.3">
      <c r="A5" t="s">
        <v>19</v>
      </c>
      <c r="B5" t="s">
        <v>8</v>
      </c>
      <c r="C5" t="s">
        <v>20</v>
      </c>
      <c r="D5" t="s">
        <v>10</v>
      </c>
      <c r="E5">
        <v>3</v>
      </c>
      <c r="F5" t="s">
        <v>11</v>
      </c>
      <c r="G5" t="s">
        <v>12</v>
      </c>
      <c r="H5">
        <f>VLOOKUP(C5,AU!A:Q,17,FALSE)</f>
        <v>2</v>
      </c>
    </row>
    <row r="6" spans="1:8" x14ac:dyDescent="0.3">
      <c r="A6" t="s">
        <v>21</v>
      </c>
      <c r="B6" t="s">
        <v>8</v>
      </c>
      <c r="C6" t="s">
        <v>20</v>
      </c>
      <c r="D6" t="s">
        <v>10</v>
      </c>
      <c r="E6">
        <v>3</v>
      </c>
      <c r="F6" t="s">
        <v>11</v>
      </c>
      <c r="G6" t="s">
        <v>12</v>
      </c>
      <c r="H6">
        <f>VLOOKUP(C6,AU!A:Q,17,FALSE)</f>
        <v>2</v>
      </c>
    </row>
    <row r="7" spans="1:8" x14ac:dyDescent="0.3">
      <c r="A7" t="s">
        <v>22</v>
      </c>
      <c r="B7" t="s">
        <v>8</v>
      </c>
      <c r="C7" t="s">
        <v>20</v>
      </c>
      <c r="D7" t="s">
        <v>10</v>
      </c>
      <c r="E7">
        <v>3</v>
      </c>
      <c r="F7" t="s">
        <v>11</v>
      </c>
      <c r="G7" t="s">
        <v>12</v>
      </c>
      <c r="H7">
        <f>VLOOKUP(C7,AU!A:Q,17,FALSE)</f>
        <v>2</v>
      </c>
    </row>
    <row r="8" spans="1:8" x14ac:dyDescent="0.3">
      <c r="A8" t="s">
        <v>23</v>
      </c>
      <c r="B8" t="s">
        <v>8</v>
      </c>
      <c r="C8" t="s">
        <v>20</v>
      </c>
      <c r="D8" t="s">
        <v>10</v>
      </c>
      <c r="E8">
        <v>3</v>
      </c>
      <c r="F8" t="s">
        <v>11</v>
      </c>
      <c r="G8" t="s">
        <v>12</v>
      </c>
      <c r="H8">
        <f>VLOOKUP(C8,AU!A:Q,17,FALSE)</f>
        <v>2</v>
      </c>
    </row>
    <row r="9" spans="1:8" hidden="1" x14ac:dyDescent="0.3">
      <c r="A9" t="s">
        <v>24</v>
      </c>
      <c r="B9" t="s">
        <v>25</v>
      </c>
      <c r="C9" t="s">
        <v>26</v>
      </c>
      <c r="D9" t="s">
        <v>16</v>
      </c>
      <c r="E9">
        <v>1</v>
      </c>
      <c r="F9" t="s">
        <v>27</v>
      </c>
      <c r="G9" t="s">
        <v>18</v>
      </c>
      <c r="H9">
        <f>VLOOKUP(C9,AU!A:Q,17,FALSE)</f>
        <v>1</v>
      </c>
    </row>
    <row r="10" spans="1:8" hidden="1" x14ac:dyDescent="0.3">
      <c r="A10" t="s">
        <v>28</v>
      </c>
      <c r="B10" t="s">
        <v>25</v>
      </c>
      <c r="C10" t="s">
        <v>26</v>
      </c>
      <c r="D10" t="s">
        <v>16</v>
      </c>
      <c r="E10">
        <v>3</v>
      </c>
      <c r="F10" t="s">
        <v>27</v>
      </c>
      <c r="G10" t="s">
        <v>12</v>
      </c>
      <c r="H10">
        <f>VLOOKUP(C10,AU!A:Q,17,FALSE)</f>
        <v>1</v>
      </c>
    </row>
    <row r="11" spans="1:8" hidden="1" x14ac:dyDescent="0.3">
      <c r="A11" t="s">
        <v>29</v>
      </c>
      <c r="B11" t="s">
        <v>25</v>
      </c>
      <c r="C11" t="s">
        <v>26</v>
      </c>
      <c r="D11" t="s">
        <v>16</v>
      </c>
      <c r="E11">
        <v>3</v>
      </c>
      <c r="F11" t="s">
        <v>30</v>
      </c>
      <c r="G11" t="s">
        <v>12</v>
      </c>
      <c r="H11">
        <f>VLOOKUP(C11,AU!A:Q,17,FALSE)</f>
        <v>1</v>
      </c>
    </row>
    <row r="12" spans="1:8" hidden="1" x14ac:dyDescent="0.3">
      <c r="A12" t="s">
        <v>31</v>
      </c>
      <c r="B12" t="s">
        <v>25</v>
      </c>
      <c r="C12" t="s">
        <v>26</v>
      </c>
      <c r="D12" t="s">
        <v>16</v>
      </c>
      <c r="E12">
        <v>3</v>
      </c>
      <c r="F12" t="s">
        <v>27</v>
      </c>
      <c r="G12" t="s">
        <v>12</v>
      </c>
      <c r="H12">
        <f>VLOOKUP(C12,AU!A:Q,17,FALSE)</f>
        <v>1</v>
      </c>
    </row>
    <row r="13" spans="1:8" hidden="1" x14ac:dyDescent="0.3">
      <c r="A13" t="s">
        <v>32</v>
      </c>
      <c r="B13" t="s">
        <v>25</v>
      </c>
      <c r="C13" t="s">
        <v>26</v>
      </c>
      <c r="D13" t="s">
        <v>16</v>
      </c>
      <c r="E13">
        <v>3</v>
      </c>
      <c r="F13" t="s">
        <v>33</v>
      </c>
      <c r="G13" t="s">
        <v>12</v>
      </c>
      <c r="H13">
        <f>VLOOKUP(C13,AU!A:Q,17,FALSE)</f>
        <v>1</v>
      </c>
    </row>
    <row r="14" spans="1:8" hidden="1" x14ac:dyDescent="0.3">
      <c r="A14" t="s">
        <v>34</v>
      </c>
      <c r="B14" t="s">
        <v>25</v>
      </c>
      <c r="C14" t="s">
        <v>26</v>
      </c>
      <c r="D14" t="s">
        <v>16</v>
      </c>
      <c r="E14">
        <v>3</v>
      </c>
      <c r="F14" t="s">
        <v>33</v>
      </c>
      <c r="G14" t="s">
        <v>12</v>
      </c>
      <c r="H14">
        <f>VLOOKUP(C14,AU!A:Q,17,FALSE)</f>
        <v>1</v>
      </c>
    </row>
    <row r="15" spans="1:8" hidden="1" x14ac:dyDescent="0.3">
      <c r="A15" t="s">
        <v>35</v>
      </c>
      <c r="B15" t="s">
        <v>25</v>
      </c>
      <c r="C15" t="s">
        <v>36</v>
      </c>
      <c r="D15" t="s">
        <v>16</v>
      </c>
      <c r="E15">
        <v>3</v>
      </c>
      <c r="F15" t="s">
        <v>37</v>
      </c>
      <c r="G15" t="s">
        <v>18</v>
      </c>
      <c r="H15">
        <f>VLOOKUP(C15,AU!A:Q,17,FALSE)</f>
        <v>1</v>
      </c>
    </row>
    <row r="16" spans="1:8" hidden="1" x14ac:dyDescent="0.3">
      <c r="A16" t="s">
        <v>38</v>
      </c>
      <c r="B16" t="s">
        <v>25</v>
      </c>
      <c r="C16" t="s">
        <v>36</v>
      </c>
      <c r="D16" t="s">
        <v>16</v>
      </c>
      <c r="E16">
        <v>1</v>
      </c>
      <c r="F16" t="s">
        <v>37</v>
      </c>
      <c r="G16" t="s">
        <v>18</v>
      </c>
      <c r="H16">
        <f>VLOOKUP(C16,AU!A:Q,17,FALSE)</f>
        <v>1</v>
      </c>
    </row>
    <row r="17" spans="1:8" hidden="1" x14ac:dyDescent="0.3">
      <c r="A17" t="s">
        <v>39</v>
      </c>
      <c r="B17" t="s">
        <v>25</v>
      </c>
      <c r="C17" t="s">
        <v>36</v>
      </c>
      <c r="D17" t="s">
        <v>16</v>
      </c>
      <c r="E17">
        <v>1</v>
      </c>
      <c r="F17" t="s">
        <v>37</v>
      </c>
      <c r="G17" t="s">
        <v>18</v>
      </c>
      <c r="H17">
        <f>VLOOKUP(C17,AU!A:Q,17,FALSE)</f>
        <v>1</v>
      </c>
    </row>
    <row r="18" spans="1:8" hidden="1" x14ac:dyDescent="0.3">
      <c r="A18" t="s">
        <v>40</v>
      </c>
      <c r="B18" t="s">
        <v>25</v>
      </c>
      <c r="C18" t="s">
        <v>36</v>
      </c>
      <c r="D18" t="s">
        <v>16</v>
      </c>
      <c r="E18">
        <v>2</v>
      </c>
      <c r="F18" t="s">
        <v>37</v>
      </c>
      <c r="G18" t="s">
        <v>41</v>
      </c>
      <c r="H18">
        <f>VLOOKUP(C18,AU!A:Q,17,FALSE)</f>
        <v>1</v>
      </c>
    </row>
    <row r="19" spans="1:8" hidden="1" x14ac:dyDescent="0.3">
      <c r="A19" t="s">
        <v>42</v>
      </c>
      <c r="B19" t="s">
        <v>25</v>
      </c>
      <c r="C19" t="s">
        <v>43</v>
      </c>
      <c r="D19" t="s">
        <v>16</v>
      </c>
      <c r="E19">
        <v>1</v>
      </c>
      <c r="F19" t="s">
        <v>37</v>
      </c>
      <c r="G19" t="s">
        <v>18</v>
      </c>
      <c r="H19">
        <f>VLOOKUP(C19,AU!A:Q,17,FALSE)</f>
        <v>1</v>
      </c>
    </row>
    <row r="20" spans="1:8" hidden="1" x14ac:dyDescent="0.3">
      <c r="A20" t="s">
        <v>44</v>
      </c>
      <c r="B20" t="s">
        <v>25</v>
      </c>
      <c r="C20" t="s">
        <v>26</v>
      </c>
      <c r="D20" t="s">
        <v>16</v>
      </c>
      <c r="E20">
        <v>2</v>
      </c>
      <c r="F20" t="s">
        <v>37</v>
      </c>
      <c r="G20" t="s">
        <v>18</v>
      </c>
      <c r="H20">
        <f>VLOOKUP(C20,AU!A:Q,17,FALSE)</f>
        <v>1</v>
      </c>
    </row>
    <row r="21" spans="1:8" hidden="1" x14ac:dyDescent="0.3">
      <c r="A21" t="s">
        <v>45</v>
      </c>
      <c r="B21" t="s">
        <v>46</v>
      </c>
      <c r="C21" t="s">
        <v>47</v>
      </c>
      <c r="D21" t="s">
        <v>10</v>
      </c>
      <c r="E21">
        <v>3</v>
      </c>
      <c r="F21" t="s">
        <v>11</v>
      </c>
      <c r="G21" t="s">
        <v>12</v>
      </c>
      <c r="H21">
        <f>VLOOKUP(C21,AU!A:Q,17,FALSE)</f>
        <v>1</v>
      </c>
    </row>
    <row r="22" spans="1:8" hidden="1" x14ac:dyDescent="0.3">
      <c r="A22" t="s">
        <v>48</v>
      </c>
      <c r="B22" t="s">
        <v>8</v>
      </c>
      <c r="C22" t="s">
        <v>49</v>
      </c>
      <c r="D22" t="s">
        <v>10</v>
      </c>
      <c r="E22">
        <v>1</v>
      </c>
      <c r="F22" t="s">
        <v>11</v>
      </c>
      <c r="G22" t="s">
        <v>18</v>
      </c>
      <c r="H22">
        <f>VLOOKUP(C22,AU!A:Q,17,FALSE)</f>
        <v>1</v>
      </c>
    </row>
    <row r="23" spans="1:8" hidden="1" x14ac:dyDescent="0.3">
      <c r="A23" t="s">
        <v>50</v>
      </c>
      <c r="B23" t="s">
        <v>8</v>
      </c>
      <c r="C23" t="s">
        <v>51</v>
      </c>
      <c r="D23" t="s">
        <v>10</v>
      </c>
      <c r="E23">
        <v>1</v>
      </c>
      <c r="F23" t="s">
        <v>11</v>
      </c>
      <c r="G23" t="s">
        <v>18</v>
      </c>
      <c r="H23">
        <f>VLOOKUP(C23,AU!A:Q,17,FALSE)</f>
        <v>1</v>
      </c>
    </row>
    <row r="24" spans="1:8" hidden="1" x14ac:dyDescent="0.3">
      <c r="A24" t="s">
        <v>52</v>
      </c>
      <c r="B24" t="s">
        <v>8</v>
      </c>
      <c r="C24" t="s">
        <v>51</v>
      </c>
      <c r="D24" t="s">
        <v>10</v>
      </c>
      <c r="E24">
        <v>3</v>
      </c>
      <c r="F24" t="s">
        <v>11</v>
      </c>
      <c r="G24" t="s">
        <v>12</v>
      </c>
      <c r="H24">
        <f>VLOOKUP(C24,AU!A:Q,17,FALSE)</f>
        <v>1</v>
      </c>
    </row>
    <row r="25" spans="1:8" hidden="1" x14ac:dyDescent="0.3">
      <c r="A25" t="s">
        <v>53</v>
      </c>
      <c r="B25" t="s">
        <v>8</v>
      </c>
      <c r="C25" t="s">
        <v>51</v>
      </c>
      <c r="D25" t="s">
        <v>10</v>
      </c>
      <c r="E25">
        <v>3</v>
      </c>
      <c r="F25" t="s">
        <v>11</v>
      </c>
      <c r="G25" t="s">
        <v>12</v>
      </c>
      <c r="H25">
        <f>VLOOKUP(C25,AU!A:Q,17,FALSE)</f>
        <v>1</v>
      </c>
    </row>
    <row r="26" spans="1:8" hidden="1" x14ac:dyDescent="0.3">
      <c r="A26" t="s">
        <v>54</v>
      </c>
      <c r="B26" t="s">
        <v>8</v>
      </c>
      <c r="C26" t="s">
        <v>55</v>
      </c>
      <c r="D26" t="s">
        <v>16</v>
      </c>
      <c r="E26">
        <v>1</v>
      </c>
      <c r="F26" t="s">
        <v>17</v>
      </c>
      <c r="G26" t="s">
        <v>18</v>
      </c>
      <c r="H26">
        <f>VLOOKUP(C26,AU!A:Q,17,FALSE)</f>
        <v>1</v>
      </c>
    </row>
    <row r="27" spans="1:8" hidden="1" x14ac:dyDescent="0.3">
      <c r="A27" t="s">
        <v>56</v>
      </c>
      <c r="B27" t="s">
        <v>8</v>
      </c>
      <c r="C27" t="s">
        <v>55</v>
      </c>
      <c r="D27" t="s">
        <v>16</v>
      </c>
      <c r="E27">
        <v>2</v>
      </c>
      <c r="F27" t="s">
        <v>17</v>
      </c>
      <c r="G27" t="s">
        <v>18</v>
      </c>
      <c r="H27">
        <f>VLOOKUP(C27,AU!A:Q,17,FALSE)</f>
        <v>1</v>
      </c>
    </row>
    <row r="28" spans="1:8" hidden="1" x14ac:dyDescent="0.3">
      <c r="A28" t="s">
        <v>57</v>
      </c>
      <c r="B28" t="s">
        <v>46</v>
      </c>
      <c r="C28" t="s">
        <v>58</v>
      </c>
      <c r="D28" t="s">
        <v>16</v>
      </c>
      <c r="E28">
        <v>3</v>
      </c>
      <c r="F28" t="s">
        <v>59</v>
      </c>
      <c r="G28" t="s">
        <v>18</v>
      </c>
      <c r="H28">
        <f>VLOOKUP(C28,AU!A:Q,17,FALSE)</f>
        <v>1</v>
      </c>
    </row>
    <row r="29" spans="1:8" hidden="1" x14ac:dyDescent="0.3">
      <c r="A29" t="s">
        <v>60</v>
      </c>
      <c r="B29" t="s">
        <v>46</v>
      </c>
      <c r="C29" t="s">
        <v>58</v>
      </c>
      <c r="D29" t="s">
        <v>16</v>
      </c>
      <c r="E29">
        <v>2</v>
      </c>
      <c r="F29" t="s">
        <v>61</v>
      </c>
      <c r="G29" t="s">
        <v>18</v>
      </c>
      <c r="H29">
        <f>VLOOKUP(C29,AU!A:Q,17,FALSE)</f>
        <v>1</v>
      </c>
    </row>
    <row r="30" spans="1:8" hidden="1" x14ac:dyDescent="0.3">
      <c r="A30" t="s">
        <v>62</v>
      </c>
      <c r="B30" t="s">
        <v>46</v>
      </c>
      <c r="C30" t="s">
        <v>58</v>
      </c>
      <c r="D30" t="s">
        <v>16</v>
      </c>
      <c r="E30">
        <v>2</v>
      </c>
      <c r="F30" t="s">
        <v>61</v>
      </c>
      <c r="G30" t="s">
        <v>18</v>
      </c>
      <c r="H30">
        <f>VLOOKUP(C30,AU!A:Q,17,FALSE)</f>
        <v>1</v>
      </c>
    </row>
    <row r="31" spans="1:8" hidden="1" x14ac:dyDescent="0.3">
      <c r="A31" t="s">
        <v>63</v>
      </c>
      <c r="B31" t="s">
        <v>8</v>
      </c>
      <c r="C31" t="s">
        <v>64</v>
      </c>
      <c r="D31" t="s">
        <v>16</v>
      </c>
      <c r="F31" t="s">
        <v>17</v>
      </c>
      <c r="G31" t="s">
        <v>18</v>
      </c>
      <c r="H31">
        <f>VLOOKUP(C31,AU!A:Q,17,FALSE)</f>
        <v>1</v>
      </c>
    </row>
    <row r="32" spans="1:8" hidden="1" x14ac:dyDescent="0.3">
      <c r="A32" t="s">
        <v>65</v>
      </c>
      <c r="B32" t="s">
        <v>8</v>
      </c>
      <c r="C32" t="s">
        <v>64</v>
      </c>
      <c r="D32" t="s">
        <v>16</v>
      </c>
      <c r="F32" t="s">
        <v>17</v>
      </c>
      <c r="G32" t="s">
        <v>18</v>
      </c>
      <c r="H32">
        <f>VLOOKUP(C32,AU!A:Q,17,FALSE)</f>
        <v>1</v>
      </c>
    </row>
    <row r="33" spans="1:8" hidden="1" x14ac:dyDescent="0.3">
      <c r="A33" t="s">
        <v>66</v>
      </c>
      <c r="B33" t="s">
        <v>8</v>
      </c>
      <c r="C33" t="s">
        <v>64</v>
      </c>
      <c r="D33" t="s">
        <v>16</v>
      </c>
      <c r="E33">
        <v>3</v>
      </c>
      <c r="F33" t="s">
        <v>17</v>
      </c>
      <c r="G33" t="s">
        <v>12</v>
      </c>
      <c r="H33">
        <f>VLOOKUP(C33,AU!A:Q,17,FALSE)</f>
        <v>1</v>
      </c>
    </row>
    <row r="34" spans="1:8" hidden="1" x14ac:dyDescent="0.3">
      <c r="A34" t="s">
        <v>67</v>
      </c>
      <c r="B34" t="s">
        <v>8</v>
      </c>
      <c r="C34" t="s">
        <v>68</v>
      </c>
      <c r="D34" t="s">
        <v>16</v>
      </c>
      <c r="E34">
        <v>3</v>
      </c>
      <c r="F34" t="s">
        <v>69</v>
      </c>
      <c r="G34" t="s">
        <v>12</v>
      </c>
      <c r="H34">
        <f>VLOOKUP(C34,AU!A:Q,17,FALSE)</f>
        <v>1</v>
      </c>
    </row>
    <row r="35" spans="1:8" hidden="1" x14ac:dyDescent="0.3">
      <c r="A35" t="s">
        <v>70</v>
      </c>
      <c r="B35" t="s">
        <v>8</v>
      </c>
      <c r="C35" t="s">
        <v>68</v>
      </c>
      <c r="D35" t="s">
        <v>16</v>
      </c>
      <c r="E35">
        <v>3</v>
      </c>
      <c r="F35" t="s">
        <v>69</v>
      </c>
      <c r="G35" t="s">
        <v>12</v>
      </c>
      <c r="H35">
        <f>VLOOKUP(C35,AU!A:Q,17,FALSE)</f>
        <v>1</v>
      </c>
    </row>
    <row r="36" spans="1:8" x14ac:dyDescent="0.3">
      <c r="A36" t="s">
        <v>132</v>
      </c>
      <c r="B36" t="s">
        <v>8</v>
      </c>
      <c r="C36" t="s">
        <v>133</v>
      </c>
      <c r="D36" t="s">
        <v>104</v>
      </c>
      <c r="F36" t="s">
        <v>134</v>
      </c>
      <c r="G36" t="s">
        <v>18</v>
      </c>
      <c r="H36">
        <f>VLOOKUP(C36,AU!A:Q,17,FALSE)</f>
        <v>2</v>
      </c>
    </row>
    <row r="37" spans="1:8" x14ac:dyDescent="0.3">
      <c r="A37" t="s">
        <v>127</v>
      </c>
      <c r="B37" t="s">
        <v>8</v>
      </c>
      <c r="C37" t="s">
        <v>128</v>
      </c>
      <c r="D37" t="s">
        <v>104</v>
      </c>
      <c r="E37">
        <v>3</v>
      </c>
      <c r="F37" t="s">
        <v>69</v>
      </c>
      <c r="G37" t="s">
        <v>12</v>
      </c>
      <c r="H37">
        <f>VLOOKUP(C37,AU!A:Q,17,FALSE)</f>
        <v>2</v>
      </c>
    </row>
    <row r="38" spans="1:8" hidden="1" x14ac:dyDescent="0.3">
      <c r="A38" t="s">
        <v>76</v>
      </c>
      <c r="B38" t="s">
        <v>46</v>
      </c>
      <c r="C38" t="s">
        <v>77</v>
      </c>
      <c r="D38" t="s">
        <v>16</v>
      </c>
      <c r="E38">
        <v>3</v>
      </c>
      <c r="F38" t="s">
        <v>69</v>
      </c>
      <c r="G38" t="s">
        <v>18</v>
      </c>
      <c r="H38">
        <f>VLOOKUP(C38,AU!A:Q,17,FALSE)</f>
        <v>1</v>
      </c>
    </row>
    <row r="39" spans="1:8" x14ac:dyDescent="0.3">
      <c r="A39" t="s">
        <v>83</v>
      </c>
      <c r="B39" t="s">
        <v>25</v>
      </c>
      <c r="C39" t="s">
        <v>84</v>
      </c>
      <c r="D39" t="s">
        <v>16</v>
      </c>
      <c r="F39" t="s">
        <v>17</v>
      </c>
      <c r="G39" t="s">
        <v>12</v>
      </c>
      <c r="H39">
        <f>VLOOKUP(C39,AU!A:Q,17,FALSE)</f>
        <v>2</v>
      </c>
    </row>
    <row r="40" spans="1:8" x14ac:dyDescent="0.3">
      <c r="A40" t="s">
        <v>85</v>
      </c>
      <c r="B40" t="s">
        <v>25</v>
      </c>
      <c r="C40" t="s">
        <v>84</v>
      </c>
      <c r="D40" t="s">
        <v>16</v>
      </c>
      <c r="E40">
        <v>3</v>
      </c>
      <c r="F40" t="s">
        <v>17</v>
      </c>
      <c r="G40" t="s">
        <v>12</v>
      </c>
      <c r="H40">
        <f>VLOOKUP(C40,AU!A:Q,17,FALSE)</f>
        <v>2</v>
      </c>
    </row>
    <row r="41" spans="1:8" hidden="1" x14ac:dyDescent="0.3">
      <c r="A41" t="s">
        <v>81</v>
      </c>
      <c r="B41" t="s">
        <v>46</v>
      </c>
      <c r="C41" t="s">
        <v>82</v>
      </c>
      <c r="D41" t="s">
        <v>10</v>
      </c>
      <c r="E41">
        <v>3</v>
      </c>
      <c r="F41" t="s">
        <v>11</v>
      </c>
      <c r="G41" t="s">
        <v>12</v>
      </c>
      <c r="H41">
        <f>VLOOKUP(C41,AU!A:Q,17,FALSE)</f>
        <v>1</v>
      </c>
    </row>
    <row r="42" spans="1:8" x14ac:dyDescent="0.3">
      <c r="A42" t="s">
        <v>95</v>
      </c>
      <c r="B42" t="s">
        <v>8</v>
      </c>
      <c r="C42" t="s">
        <v>96</v>
      </c>
      <c r="D42" t="s">
        <v>10</v>
      </c>
      <c r="E42">
        <v>3</v>
      </c>
      <c r="F42" t="s">
        <v>11</v>
      </c>
      <c r="G42" t="s">
        <v>12</v>
      </c>
      <c r="H42">
        <f>VLOOKUP(C42,AU!A:Q,17,FALSE)</f>
        <v>2</v>
      </c>
    </row>
    <row r="43" spans="1:8" x14ac:dyDescent="0.3">
      <c r="A43" t="s">
        <v>97</v>
      </c>
      <c r="B43" t="s">
        <v>8</v>
      </c>
      <c r="C43" t="s">
        <v>96</v>
      </c>
      <c r="D43" t="s">
        <v>16</v>
      </c>
      <c r="E43">
        <v>3</v>
      </c>
      <c r="F43" t="s">
        <v>69</v>
      </c>
      <c r="G43" t="s">
        <v>12</v>
      </c>
      <c r="H43">
        <f>VLOOKUP(C43,AU!A:Q,17,FALSE)</f>
        <v>2</v>
      </c>
    </row>
    <row r="44" spans="1:8" hidden="1" x14ac:dyDescent="0.3">
      <c r="A44" t="s">
        <v>86</v>
      </c>
      <c r="B44" t="s">
        <v>87</v>
      </c>
      <c r="C44" t="s">
        <v>88</v>
      </c>
      <c r="D44" t="s">
        <v>16</v>
      </c>
      <c r="E44">
        <v>3</v>
      </c>
      <c r="F44" t="s">
        <v>89</v>
      </c>
      <c r="G44" t="s">
        <v>12</v>
      </c>
      <c r="H44">
        <f>VLOOKUP(C44,AU!A:Q,17,FALSE)</f>
        <v>1</v>
      </c>
    </row>
    <row r="45" spans="1:8" hidden="1" x14ac:dyDescent="0.3">
      <c r="A45" t="s">
        <v>90</v>
      </c>
      <c r="B45" t="s">
        <v>87</v>
      </c>
      <c r="C45" t="s">
        <v>88</v>
      </c>
      <c r="D45" t="s">
        <v>16</v>
      </c>
      <c r="E45">
        <v>2</v>
      </c>
      <c r="F45" t="s">
        <v>91</v>
      </c>
      <c r="G45" t="s">
        <v>41</v>
      </c>
      <c r="H45">
        <f>VLOOKUP(C45,AU!A:Q,17,FALSE)</f>
        <v>1</v>
      </c>
    </row>
    <row r="46" spans="1:8" hidden="1" x14ac:dyDescent="0.3">
      <c r="A46" t="s">
        <v>92</v>
      </c>
      <c r="B46" t="s">
        <v>87</v>
      </c>
      <c r="C46" t="s">
        <v>88</v>
      </c>
      <c r="D46" t="s">
        <v>16</v>
      </c>
      <c r="E46">
        <v>2</v>
      </c>
      <c r="F46" t="s">
        <v>89</v>
      </c>
      <c r="G46" t="s">
        <v>18</v>
      </c>
      <c r="H46">
        <f>VLOOKUP(C46,AU!A:Q,17,FALSE)</f>
        <v>1</v>
      </c>
    </row>
    <row r="47" spans="1:8" hidden="1" x14ac:dyDescent="0.3">
      <c r="A47" t="s">
        <v>93</v>
      </c>
      <c r="B47" t="s">
        <v>87</v>
      </c>
      <c r="C47" t="s">
        <v>94</v>
      </c>
      <c r="D47" t="s">
        <v>10</v>
      </c>
      <c r="E47">
        <v>1</v>
      </c>
      <c r="F47" t="s">
        <v>11</v>
      </c>
      <c r="G47" t="s">
        <v>18</v>
      </c>
      <c r="H47">
        <f>VLOOKUP(C47,AU!A:Q,17,FALSE)</f>
        <v>1</v>
      </c>
    </row>
    <row r="48" spans="1:8" x14ac:dyDescent="0.3">
      <c r="A48" t="s">
        <v>102</v>
      </c>
      <c r="B48" t="s">
        <v>8</v>
      </c>
      <c r="C48" t="s">
        <v>96</v>
      </c>
      <c r="D48" t="s">
        <v>10</v>
      </c>
      <c r="E48">
        <v>3</v>
      </c>
      <c r="F48" t="s">
        <v>11</v>
      </c>
      <c r="G48" t="s">
        <v>12</v>
      </c>
      <c r="H48">
        <f>VLOOKUP(C48,AU!A:Q,17,FALSE)</f>
        <v>2</v>
      </c>
    </row>
    <row r="49" spans="1:8" x14ac:dyDescent="0.3">
      <c r="A49" t="s">
        <v>71</v>
      </c>
      <c r="B49" t="s">
        <v>46</v>
      </c>
      <c r="C49" t="s">
        <v>72</v>
      </c>
      <c r="D49" t="s">
        <v>16</v>
      </c>
      <c r="E49">
        <v>3</v>
      </c>
      <c r="F49" t="s">
        <v>73</v>
      </c>
      <c r="G49" t="s">
        <v>12</v>
      </c>
      <c r="H49">
        <f>VLOOKUP(C49,AU!A:Q,17,FALSE)</f>
        <v>2</v>
      </c>
    </row>
    <row r="50" spans="1:8" hidden="1" x14ac:dyDescent="0.3">
      <c r="A50" t="s">
        <v>98</v>
      </c>
      <c r="B50" t="s">
        <v>87</v>
      </c>
      <c r="C50" t="s">
        <v>99</v>
      </c>
      <c r="D50" t="s">
        <v>10</v>
      </c>
      <c r="F50" t="s">
        <v>11</v>
      </c>
      <c r="G50" t="s">
        <v>18</v>
      </c>
      <c r="H50">
        <f>VLOOKUP(C50,AU!A:Q,17,FALSE)</f>
        <v>1</v>
      </c>
    </row>
    <row r="51" spans="1:8" hidden="1" x14ac:dyDescent="0.3">
      <c r="A51" t="s">
        <v>100</v>
      </c>
      <c r="B51" t="s">
        <v>25</v>
      </c>
      <c r="C51" t="s">
        <v>26</v>
      </c>
      <c r="D51" t="s">
        <v>16</v>
      </c>
      <c r="E51">
        <v>3</v>
      </c>
      <c r="F51" t="s">
        <v>101</v>
      </c>
      <c r="G51" t="s">
        <v>12</v>
      </c>
      <c r="H51">
        <f>VLOOKUP(C51,AU!A:Q,17,FALSE)</f>
        <v>1</v>
      </c>
    </row>
    <row r="52" spans="1:8" x14ac:dyDescent="0.3">
      <c r="A52" t="s">
        <v>74</v>
      </c>
      <c r="B52" t="s">
        <v>46</v>
      </c>
      <c r="C52" t="s">
        <v>72</v>
      </c>
      <c r="D52" t="s">
        <v>16</v>
      </c>
      <c r="E52">
        <v>3</v>
      </c>
      <c r="F52" t="s">
        <v>75</v>
      </c>
      <c r="G52" t="s">
        <v>18</v>
      </c>
      <c r="H52">
        <f>VLOOKUP(C52,AU!A:Q,17,FALSE)</f>
        <v>2</v>
      </c>
    </row>
    <row r="53" spans="1:8" hidden="1" x14ac:dyDescent="0.3">
      <c r="A53" t="s">
        <v>103</v>
      </c>
      <c r="B53" t="s">
        <v>25</v>
      </c>
      <c r="C53" t="s">
        <v>26</v>
      </c>
      <c r="D53" t="s">
        <v>104</v>
      </c>
      <c r="F53" t="s">
        <v>27</v>
      </c>
      <c r="G53" t="s">
        <v>12</v>
      </c>
      <c r="H53">
        <f>VLOOKUP(C53,AU!A:Q,17,FALSE)</f>
        <v>1</v>
      </c>
    </row>
    <row r="54" spans="1:8" hidden="1" x14ac:dyDescent="0.3">
      <c r="A54" t="s">
        <v>105</v>
      </c>
      <c r="B54" t="s">
        <v>25</v>
      </c>
      <c r="C54" t="s">
        <v>26</v>
      </c>
      <c r="D54" t="s">
        <v>104</v>
      </c>
      <c r="F54" t="s">
        <v>33</v>
      </c>
      <c r="G54" t="s">
        <v>12</v>
      </c>
      <c r="H54">
        <f>VLOOKUP(C54,AU!A:Q,17,FALSE)</f>
        <v>1</v>
      </c>
    </row>
    <row r="55" spans="1:8" hidden="1" x14ac:dyDescent="0.3">
      <c r="A55" t="s">
        <v>106</v>
      </c>
      <c r="B55" t="s">
        <v>25</v>
      </c>
      <c r="C55" t="s">
        <v>36</v>
      </c>
      <c r="D55" t="s">
        <v>104</v>
      </c>
      <c r="F55" t="s">
        <v>37</v>
      </c>
      <c r="G55" t="s">
        <v>18</v>
      </c>
      <c r="H55">
        <f>VLOOKUP(C55,AU!A:Q,17,FALSE)</f>
        <v>1</v>
      </c>
    </row>
    <row r="56" spans="1:8" hidden="1" x14ac:dyDescent="0.3">
      <c r="A56" t="s">
        <v>107</v>
      </c>
      <c r="B56" t="s">
        <v>25</v>
      </c>
      <c r="C56" t="s">
        <v>43</v>
      </c>
      <c r="D56" t="s">
        <v>104</v>
      </c>
      <c r="F56" t="s">
        <v>108</v>
      </c>
      <c r="G56" t="s">
        <v>18</v>
      </c>
      <c r="H56">
        <f>VLOOKUP(C56,AU!A:Q,17,FALSE)</f>
        <v>1</v>
      </c>
    </row>
    <row r="57" spans="1:8" hidden="1" x14ac:dyDescent="0.3">
      <c r="A57" t="s">
        <v>109</v>
      </c>
      <c r="B57" t="s">
        <v>25</v>
      </c>
      <c r="C57" t="s">
        <v>43</v>
      </c>
      <c r="D57" t="s">
        <v>104</v>
      </c>
      <c r="E57">
        <v>3</v>
      </c>
      <c r="F57" t="s">
        <v>37</v>
      </c>
      <c r="G57" t="s">
        <v>18</v>
      </c>
      <c r="H57">
        <f>VLOOKUP(C57,AU!A:Q,17,FALSE)</f>
        <v>1</v>
      </c>
    </row>
    <row r="58" spans="1:8" hidden="1" x14ac:dyDescent="0.3">
      <c r="A58" t="s">
        <v>110</v>
      </c>
      <c r="B58" t="s">
        <v>25</v>
      </c>
      <c r="C58" t="s">
        <v>43</v>
      </c>
      <c r="D58" t="s">
        <v>104</v>
      </c>
      <c r="E58">
        <v>2</v>
      </c>
      <c r="F58" t="s">
        <v>108</v>
      </c>
      <c r="G58" t="s">
        <v>18</v>
      </c>
      <c r="H58">
        <f>VLOOKUP(C58,AU!A:Q,17,FALSE)</f>
        <v>1</v>
      </c>
    </row>
    <row r="59" spans="1:8" hidden="1" x14ac:dyDescent="0.3">
      <c r="A59" t="s">
        <v>111</v>
      </c>
      <c r="B59" t="s">
        <v>46</v>
      </c>
      <c r="C59" t="s">
        <v>47</v>
      </c>
      <c r="D59" t="s">
        <v>104</v>
      </c>
      <c r="E59">
        <v>3</v>
      </c>
      <c r="F59" t="s">
        <v>69</v>
      </c>
      <c r="G59" t="s">
        <v>12</v>
      </c>
      <c r="H59">
        <f>VLOOKUP(C59,AU!A:Q,17,FALSE)</f>
        <v>1</v>
      </c>
    </row>
    <row r="60" spans="1:8" hidden="1" x14ac:dyDescent="0.3">
      <c r="A60" t="s">
        <v>112</v>
      </c>
      <c r="B60" t="s">
        <v>46</v>
      </c>
      <c r="C60" t="s">
        <v>47</v>
      </c>
      <c r="D60" t="s">
        <v>104</v>
      </c>
      <c r="F60" t="s">
        <v>69</v>
      </c>
      <c r="G60" t="s">
        <v>12</v>
      </c>
      <c r="H60">
        <f>VLOOKUP(C60,AU!A:Q,17,FALSE)</f>
        <v>1</v>
      </c>
    </row>
    <row r="61" spans="1:8" hidden="1" x14ac:dyDescent="0.3">
      <c r="A61" t="s">
        <v>113</v>
      </c>
      <c r="B61" t="s">
        <v>8</v>
      </c>
      <c r="C61" t="s">
        <v>55</v>
      </c>
      <c r="D61" t="s">
        <v>104</v>
      </c>
      <c r="E61">
        <v>3</v>
      </c>
      <c r="F61" t="s">
        <v>114</v>
      </c>
      <c r="G61" t="s">
        <v>18</v>
      </c>
      <c r="H61">
        <f>VLOOKUP(C61,AU!A:Q,17,FALSE)</f>
        <v>1</v>
      </c>
    </row>
    <row r="62" spans="1:8" hidden="1" x14ac:dyDescent="0.3">
      <c r="A62" t="s">
        <v>115</v>
      </c>
      <c r="B62" t="s">
        <v>8</v>
      </c>
      <c r="C62" t="s">
        <v>55</v>
      </c>
      <c r="D62" t="s">
        <v>104</v>
      </c>
      <c r="F62" t="s">
        <v>114</v>
      </c>
      <c r="G62" t="s">
        <v>18</v>
      </c>
      <c r="H62">
        <f>VLOOKUP(C62,AU!A:Q,17,FALSE)</f>
        <v>1</v>
      </c>
    </row>
    <row r="63" spans="1:8" hidden="1" x14ac:dyDescent="0.3">
      <c r="A63" t="s">
        <v>116</v>
      </c>
      <c r="B63" t="s">
        <v>8</v>
      </c>
      <c r="C63" t="s">
        <v>55</v>
      </c>
      <c r="D63" t="s">
        <v>104</v>
      </c>
      <c r="F63" t="s">
        <v>114</v>
      </c>
      <c r="G63" t="s">
        <v>18</v>
      </c>
      <c r="H63">
        <f>VLOOKUP(C63,AU!A:Q,17,FALSE)</f>
        <v>1</v>
      </c>
    </row>
    <row r="64" spans="1:8" hidden="1" x14ac:dyDescent="0.3">
      <c r="A64" t="s">
        <v>117</v>
      </c>
      <c r="B64" t="s">
        <v>8</v>
      </c>
      <c r="C64" t="s">
        <v>55</v>
      </c>
      <c r="D64" t="s">
        <v>104</v>
      </c>
      <c r="F64" t="s">
        <v>114</v>
      </c>
      <c r="G64" t="s">
        <v>18</v>
      </c>
      <c r="H64">
        <f>VLOOKUP(C64,AU!A:Q,17,FALSE)</f>
        <v>1</v>
      </c>
    </row>
    <row r="65" spans="1:8" hidden="1" x14ac:dyDescent="0.3">
      <c r="A65" t="s">
        <v>118</v>
      </c>
      <c r="B65" t="s">
        <v>8</v>
      </c>
      <c r="C65" t="s">
        <v>55</v>
      </c>
      <c r="D65" t="s">
        <v>104</v>
      </c>
      <c r="E65">
        <v>2</v>
      </c>
      <c r="F65" t="s">
        <v>114</v>
      </c>
      <c r="G65" t="s">
        <v>18</v>
      </c>
      <c r="H65">
        <f>VLOOKUP(C65,AU!A:Q,17,FALSE)</f>
        <v>1</v>
      </c>
    </row>
    <row r="66" spans="1:8" hidden="1" x14ac:dyDescent="0.3">
      <c r="A66" t="s">
        <v>119</v>
      </c>
      <c r="B66" t="s">
        <v>8</v>
      </c>
      <c r="C66" t="s">
        <v>55</v>
      </c>
      <c r="D66" t="s">
        <v>104</v>
      </c>
      <c r="E66">
        <v>1</v>
      </c>
      <c r="F66" t="s">
        <v>17</v>
      </c>
      <c r="G66" t="s">
        <v>18</v>
      </c>
      <c r="H66">
        <f>VLOOKUP(C66,AU!A:Q,17,FALSE)</f>
        <v>1</v>
      </c>
    </row>
    <row r="67" spans="1:8" hidden="1" x14ac:dyDescent="0.3">
      <c r="A67" t="s">
        <v>120</v>
      </c>
      <c r="B67" t="s">
        <v>46</v>
      </c>
      <c r="C67" t="s">
        <v>58</v>
      </c>
      <c r="D67" t="s">
        <v>104</v>
      </c>
      <c r="E67">
        <v>1</v>
      </c>
      <c r="F67" t="s">
        <v>75</v>
      </c>
      <c r="G67" t="s">
        <v>18</v>
      </c>
      <c r="H67">
        <f>VLOOKUP(C67,AU!A:Q,17,FALSE)</f>
        <v>1</v>
      </c>
    </row>
    <row r="68" spans="1:8" hidden="1" x14ac:dyDescent="0.3">
      <c r="A68" t="s">
        <v>121</v>
      </c>
      <c r="B68" t="s">
        <v>46</v>
      </c>
      <c r="C68" t="s">
        <v>58</v>
      </c>
      <c r="D68" t="s">
        <v>104</v>
      </c>
      <c r="E68">
        <v>1</v>
      </c>
      <c r="F68" t="s">
        <v>75</v>
      </c>
      <c r="G68" t="s">
        <v>18</v>
      </c>
      <c r="H68">
        <f>VLOOKUP(C68,AU!A:Q,17,FALSE)</f>
        <v>1</v>
      </c>
    </row>
    <row r="69" spans="1:8" hidden="1" x14ac:dyDescent="0.3">
      <c r="A69" t="s">
        <v>122</v>
      </c>
      <c r="B69" t="s">
        <v>46</v>
      </c>
      <c r="C69" t="s">
        <v>58</v>
      </c>
      <c r="D69" t="s">
        <v>104</v>
      </c>
      <c r="E69">
        <v>3</v>
      </c>
      <c r="F69" t="s">
        <v>75</v>
      </c>
      <c r="G69" t="s">
        <v>18</v>
      </c>
      <c r="H69">
        <f>VLOOKUP(C69,AU!A:Q,17,FALSE)</f>
        <v>1</v>
      </c>
    </row>
    <row r="70" spans="1:8" hidden="1" x14ac:dyDescent="0.3">
      <c r="A70" t="s">
        <v>123</v>
      </c>
      <c r="B70" t="s">
        <v>46</v>
      </c>
      <c r="C70" t="s">
        <v>58</v>
      </c>
      <c r="D70" t="s">
        <v>104</v>
      </c>
      <c r="E70">
        <v>3</v>
      </c>
      <c r="F70" t="s">
        <v>75</v>
      </c>
      <c r="G70" t="s">
        <v>41</v>
      </c>
      <c r="H70">
        <f>VLOOKUP(C70,AU!A:Q,17,FALSE)</f>
        <v>1</v>
      </c>
    </row>
    <row r="71" spans="1:8" x14ac:dyDescent="0.3">
      <c r="A71" t="s">
        <v>124</v>
      </c>
      <c r="B71" t="s">
        <v>46</v>
      </c>
      <c r="C71" t="s">
        <v>72</v>
      </c>
      <c r="D71" t="s">
        <v>104</v>
      </c>
      <c r="E71">
        <v>2</v>
      </c>
      <c r="F71" t="s">
        <v>75</v>
      </c>
      <c r="G71" t="s">
        <v>18</v>
      </c>
      <c r="H71">
        <f>VLOOKUP(C71,AU!A:Q,17,FALSE)</f>
        <v>2</v>
      </c>
    </row>
    <row r="72" spans="1:8" x14ac:dyDescent="0.3">
      <c r="A72" t="s">
        <v>125</v>
      </c>
      <c r="B72" t="s">
        <v>46</v>
      </c>
      <c r="C72" t="s">
        <v>72</v>
      </c>
      <c r="D72" t="s">
        <v>104</v>
      </c>
      <c r="E72">
        <v>1</v>
      </c>
      <c r="F72" t="s">
        <v>75</v>
      </c>
      <c r="G72" t="s">
        <v>18</v>
      </c>
      <c r="H72">
        <f>VLOOKUP(C72,AU!A:Q,17,FALSE)</f>
        <v>2</v>
      </c>
    </row>
    <row r="73" spans="1:8" x14ac:dyDescent="0.3">
      <c r="A73" t="s">
        <v>126</v>
      </c>
      <c r="B73" t="s">
        <v>46</v>
      </c>
      <c r="C73" t="s">
        <v>72</v>
      </c>
      <c r="D73" t="s">
        <v>104</v>
      </c>
      <c r="F73" t="s">
        <v>75</v>
      </c>
      <c r="G73" t="s">
        <v>18</v>
      </c>
      <c r="H73">
        <f>VLOOKUP(C73,AU!A:Q,17,FALSE)</f>
        <v>2</v>
      </c>
    </row>
    <row r="74" spans="1:8" x14ac:dyDescent="0.3">
      <c r="A74" t="s">
        <v>78</v>
      </c>
      <c r="B74" t="s">
        <v>8</v>
      </c>
      <c r="C74" t="s">
        <v>79</v>
      </c>
      <c r="D74" t="s">
        <v>10</v>
      </c>
      <c r="E74">
        <v>1</v>
      </c>
      <c r="F74" t="s">
        <v>11</v>
      </c>
      <c r="G74" t="s">
        <v>18</v>
      </c>
      <c r="H74">
        <f>VLOOKUP(C74,AU!A:Q,17,FALSE)</f>
        <v>2</v>
      </c>
    </row>
    <row r="75" spans="1:8" hidden="1" x14ac:dyDescent="0.3">
      <c r="A75" t="s">
        <v>129</v>
      </c>
      <c r="B75" t="s">
        <v>25</v>
      </c>
      <c r="C75" t="s">
        <v>130</v>
      </c>
      <c r="D75" t="s">
        <v>104</v>
      </c>
      <c r="E75">
        <v>2</v>
      </c>
      <c r="F75" t="s">
        <v>114</v>
      </c>
      <c r="G75" t="s">
        <v>18</v>
      </c>
      <c r="H75">
        <f>VLOOKUP(C75,AU!A:Q,17,FALSE)</f>
        <v>1</v>
      </c>
    </row>
    <row r="76" spans="1:8" hidden="1" x14ac:dyDescent="0.3">
      <c r="A76" t="s">
        <v>131</v>
      </c>
      <c r="B76" t="s">
        <v>25</v>
      </c>
      <c r="C76" t="s">
        <v>130</v>
      </c>
      <c r="D76" t="s">
        <v>104</v>
      </c>
      <c r="E76">
        <v>1</v>
      </c>
      <c r="F76" t="s">
        <v>114</v>
      </c>
      <c r="G76" t="s">
        <v>18</v>
      </c>
      <c r="H76">
        <f>VLOOKUP(C76,AU!A:Q,17,FALSE)</f>
        <v>1</v>
      </c>
    </row>
    <row r="77" spans="1:8" x14ac:dyDescent="0.3">
      <c r="A77" t="s">
        <v>80</v>
      </c>
      <c r="B77" t="s">
        <v>8</v>
      </c>
      <c r="C77" t="s">
        <v>79</v>
      </c>
      <c r="D77" t="s">
        <v>10</v>
      </c>
      <c r="E77">
        <v>3</v>
      </c>
      <c r="F77" t="s">
        <v>11</v>
      </c>
      <c r="G77" t="s">
        <v>12</v>
      </c>
      <c r="H77">
        <f>VLOOKUP(C77,AU!A:Q,17,FALSE)</f>
        <v>2</v>
      </c>
    </row>
    <row r="78" spans="1:8" hidden="1" x14ac:dyDescent="0.3">
      <c r="A78" t="s">
        <v>135</v>
      </c>
      <c r="B78" t="s">
        <v>46</v>
      </c>
      <c r="C78" t="s">
        <v>136</v>
      </c>
      <c r="D78" t="s">
        <v>104</v>
      </c>
      <c r="F78" t="s">
        <v>69</v>
      </c>
      <c r="G78" t="s">
        <v>18</v>
      </c>
      <c r="H78">
        <f>VLOOKUP(C78,AU!A:Q,17,FALSE)</f>
        <v>1</v>
      </c>
    </row>
    <row r="79" spans="1:8" hidden="1" x14ac:dyDescent="0.3">
      <c r="A79" t="s">
        <v>137</v>
      </c>
      <c r="B79" t="s">
        <v>87</v>
      </c>
      <c r="C79" t="s">
        <v>88</v>
      </c>
      <c r="D79" t="s">
        <v>104</v>
      </c>
      <c r="E79">
        <v>3</v>
      </c>
      <c r="F79" t="s">
        <v>89</v>
      </c>
      <c r="G79" t="s">
        <v>12</v>
      </c>
      <c r="H79">
        <f>VLOOKUP(C79,AU!A:Q,17,FALSE)</f>
        <v>1</v>
      </c>
    </row>
    <row r="80" spans="1:8" hidden="1" x14ac:dyDescent="0.3">
      <c r="A80" t="s">
        <v>138</v>
      </c>
      <c r="B80" t="s">
        <v>87</v>
      </c>
      <c r="C80" t="s">
        <v>88</v>
      </c>
      <c r="D80" t="s">
        <v>104</v>
      </c>
      <c r="E80">
        <v>1</v>
      </c>
      <c r="F80" t="s">
        <v>139</v>
      </c>
      <c r="G80" t="s">
        <v>18</v>
      </c>
      <c r="H80">
        <f>VLOOKUP(C80,AU!A:Q,17,FALSE)</f>
        <v>1</v>
      </c>
    </row>
    <row r="81" spans="1:8" hidden="1" x14ac:dyDescent="0.3">
      <c r="A81" t="s">
        <v>140</v>
      </c>
      <c r="B81" t="s">
        <v>87</v>
      </c>
      <c r="C81" t="s">
        <v>88</v>
      </c>
      <c r="D81" t="s">
        <v>104</v>
      </c>
      <c r="E81">
        <v>3</v>
      </c>
      <c r="F81" t="s">
        <v>89</v>
      </c>
      <c r="G81" t="s">
        <v>41</v>
      </c>
      <c r="H81">
        <f>VLOOKUP(C81,AU!A:Q,17,FALSE)</f>
        <v>1</v>
      </c>
    </row>
    <row r="82" spans="1:8" hidden="1" x14ac:dyDescent="0.3">
      <c r="A82" t="s">
        <v>141</v>
      </c>
      <c r="B82" t="s">
        <v>87</v>
      </c>
      <c r="C82" t="s">
        <v>88</v>
      </c>
      <c r="D82" t="s">
        <v>104</v>
      </c>
      <c r="E82">
        <v>1</v>
      </c>
      <c r="F82" t="s">
        <v>89</v>
      </c>
      <c r="G82" t="s">
        <v>41</v>
      </c>
      <c r="H82">
        <f>VLOOKUP(C82,AU!A:Q,17,FALSE)</f>
        <v>1</v>
      </c>
    </row>
    <row r="83" spans="1:8" hidden="1" x14ac:dyDescent="0.3">
      <c r="A83" t="s">
        <v>142</v>
      </c>
      <c r="B83" t="s">
        <v>87</v>
      </c>
      <c r="C83" t="s">
        <v>88</v>
      </c>
      <c r="D83" t="s">
        <v>104</v>
      </c>
      <c r="E83">
        <v>1</v>
      </c>
      <c r="F83" t="s">
        <v>89</v>
      </c>
      <c r="G83" t="s">
        <v>18</v>
      </c>
      <c r="H83">
        <f>VLOOKUP(C83,AU!A:Q,17,FALSE)</f>
        <v>1</v>
      </c>
    </row>
    <row r="84" spans="1:8" hidden="1" x14ac:dyDescent="0.3">
      <c r="A84" t="s">
        <v>143</v>
      </c>
      <c r="B84" t="s">
        <v>87</v>
      </c>
      <c r="C84" t="s">
        <v>88</v>
      </c>
      <c r="D84" t="s">
        <v>104</v>
      </c>
      <c r="E84">
        <v>3</v>
      </c>
      <c r="F84" t="s">
        <v>89</v>
      </c>
      <c r="G84" t="s">
        <v>18</v>
      </c>
      <c r="H84">
        <f>VLOOKUP(C84,AU!A:Q,17,FALSE)</f>
        <v>1</v>
      </c>
    </row>
    <row r="85" spans="1:8" hidden="1" x14ac:dyDescent="0.3">
      <c r="A85" t="s">
        <v>144</v>
      </c>
      <c r="B85" t="s">
        <v>25</v>
      </c>
      <c r="C85" t="s">
        <v>26</v>
      </c>
      <c r="D85" t="s">
        <v>104</v>
      </c>
      <c r="E85">
        <v>3</v>
      </c>
      <c r="F85" t="s">
        <v>69</v>
      </c>
      <c r="G85" t="s">
        <v>12</v>
      </c>
      <c r="H85">
        <f>VLOOKUP(C85,AU!A:Q,17,FALSE)</f>
        <v>1</v>
      </c>
    </row>
    <row r="86" spans="1:8" hidden="1" x14ac:dyDescent="0.3">
      <c r="A86" t="s">
        <v>145</v>
      </c>
      <c r="B86" t="s">
        <v>8</v>
      </c>
      <c r="C86" t="s">
        <v>68</v>
      </c>
      <c r="D86" t="s">
        <v>104</v>
      </c>
      <c r="E86">
        <v>3</v>
      </c>
      <c r="F86" t="s">
        <v>69</v>
      </c>
      <c r="G86" t="s">
        <v>12</v>
      </c>
      <c r="H86">
        <f>VLOOKUP(C86,AU!A:Q,17,FALSE)</f>
        <v>1</v>
      </c>
    </row>
  </sheetData>
  <autoFilter ref="A1:H86" xr:uid="{00000000-0001-0000-0000-000000000000}">
    <filterColumn colId="7">
      <filters>
        <filter val="2"/>
      </filters>
    </filterColumn>
    <sortState xmlns:xlrd2="http://schemas.microsoft.com/office/spreadsheetml/2017/richdata2" ref="A5:H77">
      <sortCondition ref="C1:C86"/>
    </sortState>
  </autoFilter>
  <conditionalFormatting sqref="E1:E1048576">
    <cfRule type="colorScale" priority="1">
      <colorScale>
        <cfvo type="min"/>
        <cfvo type="max"/>
        <color theme="4" tint="-0.249977111117893"/>
        <color rgb="FFB7EC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796-1393-4208-A249-EA3856ED96C8}">
  <dimension ref="A1:Q149"/>
  <sheetViews>
    <sheetView workbookViewId="0">
      <selection activeCell="T12" sqref="T12"/>
    </sheetView>
  </sheetViews>
  <sheetFormatPr defaultRowHeight="14.4" x14ac:dyDescent="0.3"/>
  <sheetData>
    <row r="1" spans="1:17" x14ac:dyDescent="0.3">
      <c r="A1" s="1" t="s">
        <v>2</v>
      </c>
      <c r="B1" s="1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154</v>
      </c>
      <c r="K1" s="2" t="s">
        <v>155</v>
      </c>
      <c r="L1" s="2" t="s">
        <v>156</v>
      </c>
      <c r="M1" s="2" t="s">
        <v>157</v>
      </c>
      <c r="N1" s="2" t="s">
        <v>158</v>
      </c>
      <c r="O1" s="2" t="s">
        <v>159</v>
      </c>
      <c r="P1" s="1" t="s">
        <v>160</v>
      </c>
      <c r="Q1" s="1" t="s">
        <v>161</v>
      </c>
    </row>
    <row r="2" spans="1:17" x14ac:dyDescent="0.3">
      <c r="A2" t="s">
        <v>162</v>
      </c>
      <c r="B2" t="s">
        <v>87</v>
      </c>
      <c r="C2" t="s">
        <v>163</v>
      </c>
      <c r="E2" t="s">
        <v>164</v>
      </c>
      <c r="G2">
        <v>2</v>
      </c>
      <c r="I2" t="s">
        <v>164</v>
      </c>
      <c r="K2" t="s">
        <v>164</v>
      </c>
      <c r="M2">
        <v>2</v>
      </c>
      <c r="O2" t="s">
        <v>164</v>
      </c>
      <c r="P2">
        <f>MIN(IF(ISNUMBER(E2),E2,5),IF(ISNUMBER(G2),G2,5),IF(ISNUMBER(I2),I2,5))</f>
        <v>2</v>
      </c>
      <c r="Q2">
        <f t="shared" ref="Q2:Q33" si="0">MIN(IF(ISNUMBER(K2),K2,5),IF(ISNUMBER(M2),M2,5),IF(ISNUMBER(O2),O2,5))</f>
        <v>2</v>
      </c>
    </row>
    <row r="3" spans="1:17" x14ac:dyDescent="0.3">
      <c r="A3" t="s">
        <v>165</v>
      </c>
      <c r="B3" t="s">
        <v>8</v>
      </c>
      <c r="C3" t="s">
        <v>166</v>
      </c>
      <c r="D3">
        <v>0</v>
      </c>
      <c r="E3" t="s">
        <v>164</v>
      </c>
      <c r="F3">
        <v>0</v>
      </c>
      <c r="G3" t="s">
        <v>164</v>
      </c>
      <c r="H3">
        <v>61.938005451880102</v>
      </c>
      <c r="I3">
        <v>2</v>
      </c>
      <c r="J3">
        <v>0</v>
      </c>
      <c r="K3" t="s">
        <v>164</v>
      </c>
      <c r="L3">
        <v>0</v>
      </c>
      <c r="M3" t="s">
        <v>164</v>
      </c>
      <c r="N3">
        <v>39.425444268506403</v>
      </c>
      <c r="O3">
        <v>3</v>
      </c>
      <c r="P3">
        <f t="shared" ref="P3:P34" si="1">MIN(E3,G3,I3)</f>
        <v>2</v>
      </c>
      <c r="Q3">
        <f t="shared" si="0"/>
        <v>3</v>
      </c>
    </row>
    <row r="4" spans="1:17" x14ac:dyDescent="0.3">
      <c r="A4" t="s">
        <v>167</v>
      </c>
      <c r="B4" t="s">
        <v>87</v>
      </c>
      <c r="C4" t="s">
        <v>168</v>
      </c>
      <c r="E4" t="s">
        <v>164</v>
      </c>
      <c r="G4">
        <v>1</v>
      </c>
      <c r="I4" t="s">
        <v>164</v>
      </c>
      <c r="K4" t="s">
        <v>164</v>
      </c>
      <c r="M4">
        <v>1</v>
      </c>
      <c r="O4" t="s">
        <v>164</v>
      </c>
      <c r="P4">
        <f t="shared" si="1"/>
        <v>1</v>
      </c>
      <c r="Q4">
        <f t="shared" si="0"/>
        <v>1</v>
      </c>
    </row>
    <row r="5" spans="1:17" x14ac:dyDescent="0.3">
      <c r="A5" t="s">
        <v>169</v>
      </c>
      <c r="B5" t="s">
        <v>8</v>
      </c>
      <c r="C5" t="s">
        <v>170</v>
      </c>
      <c r="D5">
        <v>0</v>
      </c>
      <c r="E5" t="s">
        <v>164</v>
      </c>
      <c r="F5">
        <v>0</v>
      </c>
      <c r="G5" t="s">
        <v>164</v>
      </c>
      <c r="H5">
        <v>58.128104215193801</v>
      </c>
      <c r="I5">
        <v>3</v>
      </c>
      <c r="J5">
        <v>0</v>
      </c>
      <c r="K5" t="s">
        <v>164</v>
      </c>
      <c r="L5">
        <v>0</v>
      </c>
      <c r="M5" t="s">
        <v>164</v>
      </c>
      <c r="N5">
        <v>37.404646088846803</v>
      </c>
      <c r="O5">
        <v>3</v>
      </c>
      <c r="P5">
        <f t="shared" si="1"/>
        <v>3</v>
      </c>
      <c r="Q5">
        <f t="shared" si="0"/>
        <v>3</v>
      </c>
    </row>
    <row r="6" spans="1:17" x14ac:dyDescent="0.3">
      <c r="A6" t="s">
        <v>171</v>
      </c>
      <c r="B6" t="s">
        <v>8</v>
      </c>
      <c r="C6" t="s">
        <v>172</v>
      </c>
      <c r="D6">
        <v>55.931177394856498</v>
      </c>
      <c r="E6">
        <v>3</v>
      </c>
      <c r="F6">
        <v>64.931177394856505</v>
      </c>
      <c r="G6">
        <v>2</v>
      </c>
      <c r="H6">
        <v>56.508236526475301</v>
      </c>
      <c r="I6">
        <v>3</v>
      </c>
      <c r="J6">
        <v>25.239792625199598</v>
      </c>
      <c r="K6">
        <v>3</v>
      </c>
      <c r="L6">
        <v>28.239792625199598</v>
      </c>
      <c r="M6">
        <v>3</v>
      </c>
      <c r="N6">
        <v>28.8221953731619</v>
      </c>
      <c r="O6">
        <v>3</v>
      </c>
      <c r="P6">
        <f t="shared" si="1"/>
        <v>2</v>
      </c>
      <c r="Q6">
        <f t="shared" si="0"/>
        <v>3</v>
      </c>
    </row>
    <row r="7" spans="1:17" x14ac:dyDescent="0.3">
      <c r="A7" t="s">
        <v>82</v>
      </c>
      <c r="B7" t="s">
        <v>46</v>
      </c>
      <c r="C7" t="s">
        <v>173</v>
      </c>
      <c r="D7">
        <v>59.717691453623999</v>
      </c>
      <c r="E7">
        <v>2</v>
      </c>
      <c r="F7">
        <v>79.917691453624002</v>
      </c>
      <c r="G7">
        <v>1</v>
      </c>
      <c r="H7">
        <v>58.3569219381653</v>
      </c>
      <c r="I7">
        <v>3</v>
      </c>
      <c r="J7">
        <v>30.5907928172272</v>
      </c>
      <c r="K7">
        <v>3</v>
      </c>
      <c r="L7">
        <v>79.990792817227202</v>
      </c>
      <c r="M7">
        <v>1</v>
      </c>
      <c r="N7">
        <v>30.068692299815101</v>
      </c>
      <c r="O7">
        <v>3</v>
      </c>
      <c r="P7">
        <f t="shared" si="1"/>
        <v>1</v>
      </c>
      <c r="Q7">
        <f t="shared" si="0"/>
        <v>1</v>
      </c>
    </row>
    <row r="8" spans="1:17" x14ac:dyDescent="0.3">
      <c r="A8" t="s">
        <v>174</v>
      </c>
      <c r="B8" t="s">
        <v>8</v>
      </c>
      <c r="C8" t="s">
        <v>175</v>
      </c>
      <c r="D8">
        <v>0</v>
      </c>
      <c r="E8" t="s">
        <v>164</v>
      </c>
      <c r="F8">
        <v>62.792863904573998</v>
      </c>
      <c r="G8">
        <v>2</v>
      </c>
      <c r="H8">
        <v>60.057151872765402</v>
      </c>
      <c r="I8">
        <v>2</v>
      </c>
      <c r="J8">
        <v>0</v>
      </c>
      <c r="K8" t="s">
        <v>164</v>
      </c>
      <c r="L8">
        <v>58.605248183146003</v>
      </c>
      <c r="M8">
        <v>3</v>
      </c>
      <c r="N8">
        <v>36.907948545818797</v>
      </c>
      <c r="O8">
        <v>3</v>
      </c>
      <c r="P8">
        <f t="shared" si="1"/>
        <v>2</v>
      </c>
      <c r="Q8">
        <f t="shared" si="0"/>
        <v>3</v>
      </c>
    </row>
    <row r="9" spans="1:17" x14ac:dyDescent="0.3">
      <c r="A9" t="s">
        <v>176</v>
      </c>
      <c r="B9" t="s">
        <v>87</v>
      </c>
      <c r="C9" t="s">
        <v>177</v>
      </c>
      <c r="E9" t="s">
        <v>164</v>
      </c>
      <c r="G9">
        <v>2</v>
      </c>
      <c r="I9" t="s">
        <v>164</v>
      </c>
      <c r="K9" t="s">
        <v>164</v>
      </c>
      <c r="M9">
        <v>1</v>
      </c>
      <c r="O9" t="s">
        <v>164</v>
      </c>
      <c r="P9">
        <f t="shared" si="1"/>
        <v>2</v>
      </c>
      <c r="Q9">
        <f t="shared" si="0"/>
        <v>1</v>
      </c>
    </row>
    <row r="10" spans="1:17" x14ac:dyDescent="0.3">
      <c r="A10" t="s">
        <v>178</v>
      </c>
      <c r="B10" t="s">
        <v>8</v>
      </c>
      <c r="C10" t="s">
        <v>179</v>
      </c>
      <c r="D10">
        <v>60.635382907248001</v>
      </c>
      <c r="E10">
        <v>2</v>
      </c>
      <c r="F10">
        <v>68.835382907248004</v>
      </c>
      <c r="G10">
        <v>2</v>
      </c>
      <c r="H10">
        <v>68.7138438763306</v>
      </c>
      <c r="I10">
        <v>2</v>
      </c>
      <c r="J10">
        <v>36.840391214672501</v>
      </c>
      <c r="K10">
        <v>3</v>
      </c>
      <c r="L10">
        <v>53.240391214672499</v>
      </c>
      <c r="M10">
        <v>3</v>
      </c>
      <c r="N10">
        <v>36.6489575735269</v>
      </c>
      <c r="O10">
        <v>3</v>
      </c>
      <c r="P10">
        <f t="shared" si="1"/>
        <v>2</v>
      </c>
      <c r="Q10">
        <f t="shared" si="0"/>
        <v>3</v>
      </c>
    </row>
    <row r="11" spans="1:17" x14ac:dyDescent="0.3">
      <c r="A11" t="s">
        <v>180</v>
      </c>
      <c r="B11" t="s">
        <v>8</v>
      </c>
      <c r="C11" t="s">
        <v>181</v>
      </c>
      <c r="D11">
        <v>37.233678003237301</v>
      </c>
      <c r="E11">
        <v>3</v>
      </c>
      <c r="F11">
        <v>52.6</v>
      </c>
      <c r="G11">
        <v>3</v>
      </c>
      <c r="H11">
        <v>50.444904004316399</v>
      </c>
      <c r="I11">
        <v>3</v>
      </c>
      <c r="J11">
        <v>44.131177632680497</v>
      </c>
      <c r="K11">
        <v>3</v>
      </c>
      <c r="L11">
        <v>61.088634336372202</v>
      </c>
      <c r="M11">
        <v>2</v>
      </c>
      <c r="N11">
        <v>62.305178806750099</v>
      </c>
      <c r="O11">
        <v>2</v>
      </c>
      <c r="P11">
        <f t="shared" si="1"/>
        <v>3</v>
      </c>
      <c r="Q11">
        <f t="shared" si="0"/>
        <v>2</v>
      </c>
    </row>
    <row r="12" spans="1:17" x14ac:dyDescent="0.3">
      <c r="A12" t="s">
        <v>182</v>
      </c>
      <c r="B12" t="s">
        <v>8</v>
      </c>
      <c r="C12" t="s">
        <v>183</v>
      </c>
      <c r="D12">
        <v>0</v>
      </c>
      <c r="E12" t="s">
        <v>164</v>
      </c>
      <c r="F12">
        <v>0</v>
      </c>
      <c r="G12" t="s">
        <v>164</v>
      </c>
      <c r="H12">
        <v>48.844904004316398</v>
      </c>
      <c r="I12">
        <v>3</v>
      </c>
      <c r="J12">
        <v>0</v>
      </c>
      <c r="K12" t="s">
        <v>164</v>
      </c>
      <c r="L12">
        <v>0</v>
      </c>
      <c r="M12" t="s">
        <v>164</v>
      </c>
      <c r="N12">
        <v>57.305178806750099</v>
      </c>
      <c r="O12">
        <v>3</v>
      </c>
      <c r="P12">
        <f t="shared" si="1"/>
        <v>3</v>
      </c>
      <c r="Q12">
        <f t="shared" si="0"/>
        <v>3</v>
      </c>
    </row>
    <row r="13" spans="1:17" x14ac:dyDescent="0.3">
      <c r="A13" t="s">
        <v>184</v>
      </c>
      <c r="B13" t="s">
        <v>87</v>
      </c>
      <c r="E13" t="s">
        <v>164</v>
      </c>
      <c r="G13">
        <v>3</v>
      </c>
      <c r="I13" t="s">
        <v>164</v>
      </c>
      <c r="K13" t="s">
        <v>164</v>
      </c>
      <c r="M13">
        <v>3</v>
      </c>
      <c r="O13" t="s">
        <v>164</v>
      </c>
      <c r="P13">
        <f t="shared" si="1"/>
        <v>3</v>
      </c>
      <c r="Q13">
        <f t="shared" si="0"/>
        <v>3</v>
      </c>
    </row>
    <row r="14" spans="1:17" x14ac:dyDescent="0.3">
      <c r="A14" t="s">
        <v>185</v>
      </c>
      <c r="B14" t="s">
        <v>8</v>
      </c>
      <c r="C14" t="s">
        <v>186</v>
      </c>
      <c r="D14">
        <v>0</v>
      </c>
      <c r="E14" t="s">
        <v>164</v>
      </c>
      <c r="F14">
        <v>0</v>
      </c>
      <c r="G14" t="s">
        <v>164</v>
      </c>
      <c r="H14">
        <v>43.027746302583999</v>
      </c>
      <c r="I14">
        <v>3</v>
      </c>
      <c r="J14">
        <v>0</v>
      </c>
      <c r="K14" t="s">
        <v>164</v>
      </c>
      <c r="L14">
        <v>0</v>
      </c>
      <c r="M14" t="s">
        <v>164</v>
      </c>
      <c r="N14">
        <v>40.618494821395601</v>
      </c>
      <c r="O14">
        <v>3</v>
      </c>
      <c r="P14">
        <f t="shared" si="1"/>
        <v>3</v>
      </c>
      <c r="Q14">
        <f t="shared" si="0"/>
        <v>3</v>
      </c>
    </row>
    <row r="15" spans="1:17" x14ac:dyDescent="0.3">
      <c r="A15" t="s">
        <v>9</v>
      </c>
      <c r="B15" t="s">
        <v>8</v>
      </c>
      <c r="C15" t="s">
        <v>187</v>
      </c>
      <c r="D15">
        <v>87.4</v>
      </c>
      <c r="E15">
        <v>1</v>
      </c>
      <c r="F15">
        <v>83.8</v>
      </c>
      <c r="G15">
        <v>1</v>
      </c>
      <c r="H15">
        <v>64</v>
      </c>
      <c r="I15">
        <v>2</v>
      </c>
      <c r="J15">
        <v>82.115103310728699</v>
      </c>
      <c r="K15">
        <v>1</v>
      </c>
      <c r="L15">
        <v>70.115103310728699</v>
      </c>
      <c r="M15">
        <v>2</v>
      </c>
      <c r="N15">
        <v>37.929252758940599</v>
      </c>
      <c r="O15">
        <v>3</v>
      </c>
      <c r="P15">
        <f t="shared" si="1"/>
        <v>1</v>
      </c>
      <c r="Q15">
        <f t="shared" si="0"/>
        <v>1</v>
      </c>
    </row>
    <row r="16" spans="1:17" x14ac:dyDescent="0.3">
      <c r="A16" t="s">
        <v>188</v>
      </c>
      <c r="B16" t="s">
        <v>8</v>
      </c>
      <c r="C16" t="s">
        <v>189</v>
      </c>
      <c r="D16">
        <v>76.253504088910105</v>
      </c>
      <c r="E16">
        <v>2</v>
      </c>
      <c r="F16">
        <v>74.453504088910094</v>
      </c>
      <c r="G16">
        <v>2</v>
      </c>
      <c r="H16">
        <v>71.138005451880105</v>
      </c>
      <c r="I16">
        <v>1</v>
      </c>
      <c r="J16">
        <v>64.824711448697002</v>
      </c>
      <c r="K16">
        <v>2</v>
      </c>
      <c r="L16">
        <v>58.824711448697002</v>
      </c>
      <c r="M16">
        <v>3</v>
      </c>
      <c r="N16">
        <v>66.323400625365906</v>
      </c>
      <c r="O16">
        <v>2</v>
      </c>
      <c r="P16">
        <f t="shared" si="1"/>
        <v>1</v>
      </c>
      <c r="Q16">
        <f t="shared" si="0"/>
        <v>2</v>
      </c>
    </row>
    <row r="17" spans="1:17" x14ac:dyDescent="0.3">
      <c r="A17" t="s">
        <v>15</v>
      </c>
      <c r="B17" t="s">
        <v>8</v>
      </c>
      <c r="C17" t="s">
        <v>190</v>
      </c>
      <c r="D17">
        <v>85.671368024779895</v>
      </c>
      <c r="E17">
        <v>1</v>
      </c>
      <c r="F17">
        <v>82.0713680247799</v>
      </c>
      <c r="G17">
        <v>1</v>
      </c>
      <c r="H17">
        <v>67.295157366373203</v>
      </c>
      <c r="I17">
        <v>2</v>
      </c>
      <c r="J17">
        <v>82.2023308965708</v>
      </c>
      <c r="K17">
        <v>1</v>
      </c>
      <c r="L17">
        <v>69.811136728439394</v>
      </c>
      <c r="M17">
        <v>2</v>
      </c>
      <c r="N17">
        <v>45.1142745462665</v>
      </c>
      <c r="O17">
        <v>3</v>
      </c>
      <c r="P17">
        <f t="shared" si="1"/>
        <v>1</v>
      </c>
      <c r="Q17">
        <f t="shared" si="0"/>
        <v>1</v>
      </c>
    </row>
    <row r="18" spans="1:17" x14ac:dyDescent="0.3">
      <c r="A18" t="s">
        <v>20</v>
      </c>
      <c r="B18" t="s">
        <v>8</v>
      </c>
      <c r="C18" t="s">
        <v>191</v>
      </c>
      <c r="D18">
        <v>84.635382907248001</v>
      </c>
      <c r="E18">
        <v>1</v>
      </c>
      <c r="F18">
        <v>82.835382907247904</v>
      </c>
      <c r="G18">
        <v>1</v>
      </c>
      <c r="H18">
        <v>67.513843876330597</v>
      </c>
      <c r="I18">
        <v>2</v>
      </c>
      <c r="J18">
        <v>71.819711394993206</v>
      </c>
      <c r="K18">
        <v>2</v>
      </c>
      <c r="L18">
        <v>65.819711394993206</v>
      </c>
      <c r="M18">
        <v>2</v>
      </c>
      <c r="N18">
        <v>39.798391057127503</v>
      </c>
      <c r="O18">
        <v>3</v>
      </c>
      <c r="P18">
        <f t="shared" si="1"/>
        <v>1</v>
      </c>
      <c r="Q18">
        <f t="shared" si="0"/>
        <v>2</v>
      </c>
    </row>
    <row r="19" spans="1:17" x14ac:dyDescent="0.3">
      <c r="A19" t="s">
        <v>192</v>
      </c>
      <c r="B19" t="s">
        <v>46</v>
      </c>
      <c r="C19" t="s">
        <v>193</v>
      </c>
      <c r="D19">
        <v>61.233678003237301</v>
      </c>
      <c r="E19">
        <v>2</v>
      </c>
      <c r="F19">
        <v>59.033678003237299</v>
      </c>
      <c r="G19">
        <v>3</v>
      </c>
      <c r="H19">
        <v>65.644904004316402</v>
      </c>
      <c r="I19">
        <v>2</v>
      </c>
      <c r="J19">
        <v>57.607518108621797</v>
      </c>
      <c r="K19">
        <v>2</v>
      </c>
      <c r="L19">
        <v>58.678936488082996</v>
      </c>
      <c r="M19">
        <v>3</v>
      </c>
      <c r="N19">
        <v>71.535462536701203</v>
      </c>
      <c r="O19">
        <v>1</v>
      </c>
      <c r="P19">
        <f t="shared" si="1"/>
        <v>2</v>
      </c>
      <c r="Q19">
        <f t="shared" si="0"/>
        <v>1</v>
      </c>
    </row>
    <row r="20" spans="1:17" x14ac:dyDescent="0.3">
      <c r="A20" t="s">
        <v>194</v>
      </c>
      <c r="B20" t="s">
        <v>87</v>
      </c>
      <c r="C20" t="s">
        <v>195</v>
      </c>
      <c r="E20" t="s">
        <v>164</v>
      </c>
      <c r="I20" t="s">
        <v>164</v>
      </c>
      <c r="K20" t="s">
        <v>164</v>
      </c>
      <c r="O20" t="s">
        <v>164</v>
      </c>
      <c r="P20">
        <f t="shared" si="1"/>
        <v>0</v>
      </c>
      <c r="Q20">
        <f t="shared" si="0"/>
        <v>5</v>
      </c>
    </row>
    <row r="21" spans="1:17" x14ac:dyDescent="0.3">
      <c r="A21" t="s">
        <v>196</v>
      </c>
      <c r="B21" t="s">
        <v>46</v>
      </c>
      <c r="C21" t="s">
        <v>197</v>
      </c>
      <c r="D21">
        <v>57.424922359499597</v>
      </c>
      <c r="E21">
        <v>3</v>
      </c>
      <c r="F21">
        <v>65.624922359499607</v>
      </c>
      <c r="G21">
        <v>2</v>
      </c>
      <c r="H21">
        <v>64.566563145999496</v>
      </c>
      <c r="I21">
        <v>2</v>
      </c>
      <c r="J21">
        <v>63.619038988497998</v>
      </c>
      <c r="K21">
        <v>2</v>
      </c>
      <c r="L21">
        <v>70.419038988498002</v>
      </c>
      <c r="M21">
        <v>2</v>
      </c>
      <c r="N21">
        <v>70.277398201998196</v>
      </c>
      <c r="O21">
        <v>1</v>
      </c>
      <c r="P21">
        <f t="shared" si="1"/>
        <v>2</v>
      </c>
      <c r="Q21">
        <f t="shared" si="0"/>
        <v>1</v>
      </c>
    </row>
    <row r="22" spans="1:17" x14ac:dyDescent="0.3">
      <c r="A22" t="s">
        <v>198</v>
      </c>
      <c r="B22" t="s">
        <v>46</v>
      </c>
      <c r="C22" t="s">
        <v>199</v>
      </c>
      <c r="D22">
        <v>41.6249223594996</v>
      </c>
      <c r="E22">
        <v>3</v>
      </c>
      <c r="F22">
        <v>31.6249223594996</v>
      </c>
      <c r="G22">
        <v>3</v>
      </c>
      <c r="H22">
        <v>51.766563145999498</v>
      </c>
      <c r="I22">
        <v>3</v>
      </c>
      <c r="J22">
        <v>58.542698512556697</v>
      </c>
      <c r="K22">
        <v>2</v>
      </c>
      <c r="L22">
        <v>30.142698512556699</v>
      </c>
      <c r="M22">
        <v>3</v>
      </c>
      <c r="N22">
        <v>76.047114472046999</v>
      </c>
      <c r="O22">
        <v>1</v>
      </c>
      <c r="P22">
        <f t="shared" si="1"/>
        <v>3</v>
      </c>
      <c r="Q22">
        <f t="shared" si="0"/>
        <v>1</v>
      </c>
    </row>
    <row r="23" spans="1:17" x14ac:dyDescent="0.3">
      <c r="A23" t="s">
        <v>200</v>
      </c>
      <c r="B23" t="s">
        <v>46</v>
      </c>
      <c r="C23" t="s">
        <v>201</v>
      </c>
      <c r="D23">
        <v>59.896489159340298</v>
      </c>
      <c r="E23">
        <v>2</v>
      </c>
      <c r="F23">
        <v>73.4964891593403</v>
      </c>
      <c r="G23">
        <v>2</v>
      </c>
      <c r="H23">
        <v>54.995318879120298</v>
      </c>
      <c r="I23">
        <v>3</v>
      </c>
      <c r="J23">
        <v>40.794349347053299</v>
      </c>
      <c r="K23">
        <v>3</v>
      </c>
      <c r="L23">
        <v>75.194349347053304</v>
      </c>
      <c r="M23">
        <v>1</v>
      </c>
      <c r="N23">
        <v>32.185046172746802</v>
      </c>
      <c r="O23">
        <v>3</v>
      </c>
      <c r="P23">
        <f t="shared" si="1"/>
        <v>2</v>
      </c>
      <c r="Q23">
        <f t="shared" si="0"/>
        <v>1</v>
      </c>
    </row>
    <row r="24" spans="1:17" x14ac:dyDescent="0.3">
      <c r="A24" t="s">
        <v>202</v>
      </c>
      <c r="B24" t="s">
        <v>8</v>
      </c>
      <c r="C24" t="s">
        <v>203</v>
      </c>
      <c r="D24">
        <v>52.896489159340298</v>
      </c>
      <c r="E24">
        <v>3</v>
      </c>
      <c r="F24">
        <v>60.696489159340302</v>
      </c>
      <c r="G24">
        <v>2</v>
      </c>
      <c r="H24">
        <v>60.795318879120302</v>
      </c>
      <c r="I24">
        <v>2</v>
      </c>
      <c r="J24">
        <v>41.699320724807201</v>
      </c>
      <c r="K24">
        <v>3</v>
      </c>
      <c r="L24">
        <v>57.699320724807201</v>
      </c>
      <c r="M24">
        <v>3</v>
      </c>
      <c r="N24">
        <v>40.464215152540604</v>
      </c>
      <c r="O24">
        <v>3</v>
      </c>
      <c r="P24">
        <f t="shared" si="1"/>
        <v>2</v>
      </c>
      <c r="Q24">
        <f t="shared" si="0"/>
        <v>3</v>
      </c>
    </row>
    <row r="25" spans="1:17" x14ac:dyDescent="0.3">
      <c r="A25" t="s">
        <v>204</v>
      </c>
      <c r="B25" t="s">
        <v>46</v>
      </c>
      <c r="C25" t="s">
        <v>205</v>
      </c>
      <c r="D25">
        <v>0</v>
      </c>
      <c r="E25" t="s">
        <v>164</v>
      </c>
      <c r="F25">
        <v>51.592098453106701</v>
      </c>
      <c r="G25">
        <v>3</v>
      </c>
      <c r="H25">
        <v>51.122797937475603</v>
      </c>
      <c r="I25">
        <v>3</v>
      </c>
      <c r="J25">
        <v>0</v>
      </c>
      <c r="K25" t="s">
        <v>164</v>
      </c>
      <c r="L25">
        <v>51.645587547351099</v>
      </c>
      <c r="M25">
        <v>3</v>
      </c>
      <c r="N25">
        <v>35.093005458720199</v>
      </c>
      <c r="O25">
        <v>3</v>
      </c>
      <c r="P25">
        <f t="shared" si="1"/>
        <v>3</v>
      </c>
      <c r="Q25">
        <f t="shared" si="0"/>
        <v>3</v>
      </c>
    </row>
    <row r="26" spans="1:17" x14ac:dyDescent="0.3">
      <c r="A26" t="s">
        <v>206</v>
      </c>
      <c r="B26" t="s">
        <v>8</v>
      </c>
      <c r="C26" t="s">
        <v>207</v>
      </c>
      <c r="D26">
        <v>0</v>
      </c>
      <c r="E26" t="s">
        <v>164</v>
      </c>
      <c r="F26">
        <v>0</v>
      </c>
      <c r="G26" t="s">
        <v>164</v>
      </c>
      <c r="H26">
        <v>55.627746302584001</v>
      </c>
      <c r="I26">
        <v>3</v>
      </c>
      <c r="J26">
        <v>0</v>
      </c>
      <c r="K26" t="s">
        <v>164</v>
      </c>
      <c r="L26">
        <v>0</v>
      </c>
      <c r="M26" t="s">
        <v>164</v>
      </c>
      <c r="N26">
        <v>59.848778551346697</v>
      </c>
      <c r="O26">
        <v>2</v>
      </c>
      <c r="P26">
        <f t="shared" si="1"/>
        <v>3</v>
      </c>
      <c r="Q26">
        <f t="shared" si="0"/>
        <v>2</v>
      </c>
    </row>
    <row r="27" spans="1:17" x14ac:dyDescent="0.3">
      <c r="A27" t="s">
        <v>208</v>
      </c>
      <c r="B27" t="s">
        <v>8</v>
      </c>
      <c r="C27" t="s">
        <v>209</v>
      </c>
      <c r="D27">
        <v>0</v>
      </c>
      <c r="E27" t="s">
        <v>164</v>
      </c>
      <c r="F27">
        <v>0</v>
      </c>
      <c r="G27" t="s">
        <v>164</v>
      </c>
      <c r="H27">
        <v>39.3665631459995</v>
      </c>
      <c r="I27">
        <v>3</v>
      </c>
      <c r="J27">
        <v>0</v>
      </c>
      <c r="K27" t="s">
        <v>164</v>
      </c>
      <c r="L27">
        <v>0</v>
      </c>
      <c r="M27" t="s">
        <v>164</v>
      </c>
      <c r="N27">
        <v>41.8609903369994</v>
      </c>
      <c r="O27">
        <v>3</v>
      </c>
      <c r="P27">
        <f t="shared" si="1"/>
        <v>3</v>
      </c>
      <c r="Q27">
        <f t="shared" si="0"/>
        <v>3</v>
      </c>
    </row>
    <row r="28" spans="1:17" x14ac:dyDescent="0.3">
      <c r="A28" t="s">
        <v>210</v>
      </c>
      <c r="B28" t="s">
        <v>46</v>
      </c>
      <c r="C28" t="s">
        <v>211</v>
      </c>
      <c r="D28">
        <v>58.096489159340301</v>
      </c>
      <c r="E28">
        <v>3</v>
      </c>
      <c r="F28">
        <v>74.096489159340294</v>
      </c>
      <c r="G28">
        <v>2</v>
      </c>
      <c r="H28">
        <v>57.795318879120302</v>
      </c>
      <c r="I28">
        <v>3</v>
      </c>
      <c r="J28">
        <v>24.783962010194699</v>
      </c>
      <c r="K28">
        <v>3</v>
      </c>
      <c r="L28">
        <v>47.619618115124197</v>
      </c>
      <c r="M28">
        <v>3</v>
      </c>
      <c r="N28">
        <v>29.5237914512477</v>
      </c>
      <c r="O28">
        <v>3</v>
      </c>
      <c r="P28">
        <f t="shared" si="1"/>
        <v>2</v>
      </c>
      <c r="Q28">
        <f t="shared" si="0"/>
        <v>3</v>
      </c>
    </row>
    <row r="29" spans="1:17" x14ac:dyDescent="0.3">
      <c r="A29" t="s">
        <v>212</v>
      </c>
      <c r="B29" t="s">
        <v>8</v>
      </c>
      <c r="C29" t="s">
        <v>213</v>
      </c>
      <c r="D29">
        <v>64.833678003237296</v>
      </c>
      <c r="E29">
        <v>2</v>
      </c>
      <c r="F29">
        <v>65.433678003237304</v>
      </c>
      <c r="G29">
        <v>2</v>
      </c>
      <c r="H29">
        <v>62.444904004316399</v>
      </c>
      <c r="I29">
        <v>2</v>
      </c>
      <c r="J29">
        <v>65.607518108621804</v>
      </c>
      <c r="K29">
        <v>2</v>
      </c>
      <c r="L29">
        <v>61.607518108621797</v>
      </c>
      <c r="M29">
        <v>2</v>
      </c>
      <c r="N29">
        <v>61.535462536701203</v>
      </c>
      <c r="O29">
        <v>2</v>
      </c>
      <c r="P29">
        <f t="shared" si="1"/>
        <v>2</v>
      </c>
      <c r="Q29">
        <f t="shared" si="0"/>
        <v>2</v>
      </c>
    </row>
    <row r="30" spans="1:17" x14ac:dyDescent="0.3">
      <c r="A30" t="s">
        <v>214</v>
      </c>
      <c r="B30" t="s">
        <v>46</v>
      </c>
      <c r="C30" t="s">
        <v>215</v>
      </c>
      <c r="D30">
        <v>0</v>
      </c>
      <c r="E30" t="s">
        <v>164</v>
      </c>
      <c r="F30">
        <v>67.896489159340305</v>
      </c>
      <c r="G30">
        <v>2</v>
      </c>
      <c r="H30">
        <v>58.595318879120398</v>
      </c>
      <c r="I30">
        <v>3</v>
      </c>
      <c r="J30">
        <v>0</v>
      </c>
      <c r="K30" t="s">
        <v>164</v>
      </c>
      <c r="L30">
        <v>61.899320724807197</v>
      </c>
      <c r="M30">
        <v>2</v>
      </c>
      <c r="N30">
        <v>32.264215152540601</v>
      </c>
      <c r="O30">
        <v>3</v>
      </c>
      <c r="P30">
        <f t="shared" si="1"/>
        <v>2</v>
      </c>
      <c r="Q30">
        <f t="shared" si="0"/>
        <v>2</v>
      </c>
    </row>
    <row r="31" spans="1:17" x14ac:dyDescent="0.3">
      <c r="A31" t="s">
        <v>216</v>
      </c>
      <c r="B31" t="s">
        <v>8</v>
      </c>
      <c r="C31" t="s">
        <v>217</v>
      </c>
      <c r="D31">
        <v>68.171370023173395</v>
      </c>
      <c r="E31">
        <v>2</v>
      </c>
      <c r="F31">
        <v>76.371370023173398</v>
      </c>
      <c r="G31">
        <v>2</v>
      </c>
      <c r="H31">
        <v>69.695160030897796</v>
      </c>
      <c r="I31">
        <v>1</v>
      </c>
      <c r="J31">
        <v>50.5241751139366</v>
      </c>
      <c r="K31">
        <v>2</v>
      </c>
      <c r="L31">
        <v>66.924175113936599</v>
      </c>
      <c r="M31">
        <v>2</v>
      </c>
      <c r="N31">
        <v>57.114029829614303</v>
      </c>
      <c r="O31">
        <v>3</v>
      </c>
      <c r="P31">
        <f t="shared" si="1"/>
        <v>1</v>
      </c>
      <c r="Q31">
        <f t="shared" si="0"/>
        <v>2</v>
      </c>
    </row>
    <row r="32" spans="1:17" x14ac:dyDescent="0.3">
      <c r="A32" t="s">
        <v>218</v>
      </c>
      <c r="B32" t="s">
        <v>46</v>
      </c>
      <c r="C32" t="s">
        <v>219</v>
      </c>
      <c r="D32">
        <v>0</v>
      </c>
      <c r="E32" t="s">
        <v>164</v>
      </c>
      <c r="F32">
        <v>51.833678003237303</v>
      </c>
      <c r="G32">
        <v>3</v>
      </c>
      <c r="H32">
        <v>61.444904004316399</v>
      </c>
      <c r="I32">
        <v>2</v>
      </c>
      <c r="J32">
        <v>0</v>
      </c>
      <c r="K32" t="s">
        <v>164</v>
      </c>
      <c r="L32">
        <v>27.6773543037345</v>
      </c>
      <c r="M32">
        <v>3</v>
      </c>
      <c r="N32">
        <v>34.926992699294999</v>
      </c>
      <c r="O32">
        <v>3</v>
      </c>
      <c r="P32">
        <f t="shared" si="1"/>
        <v>2</v>
      </c>
      <c r="Q32">
        <f t="shared" si="0"/>
        <v>3</v>
      </c>
    </row>
    <row r="33" spans="1:17" x14ac:dyDescent="0.3">
      <c r="A33" t="s">
        <v>220</v>
      </c>
      <c r="B33" t="s">
        <v>87</v>
      </c>
      <c r="C33" t="s">
        <v>221</v>
      </c>
      <c r="E33" t="s">
        <v>164</v>
      </c>
      <c r="I33" t="s">
        <v>164</v>
      </c>
      <c r="K33" t="s">
        <v>164</v>
      </c>
      <c r="O33" t="s">
        <v>164</v>
      </c>
      <c r="P33">
        <f t="shared" si="1"/>
        <v>0</v>
      </c>
      <c r="Q33">
        <f t="shared" si="0"/>
        <v>5</v>
      </c>
    </row>
    <row r="34" spans="1:17" x14ac:dyDescent="0.3">
      <c r="A34" t="s">
        <v>222</v>
      </c>
      <c r="B34" t="s">
        <v>25</v>
      </c>
      <c r="C34" t="s">
        <v>223</v>
      </c>
      <c r="D34">
        <v>0</v>
      </c>
      <c r="E34" t="s">
        <v>164</v>
      </c>
      <c r="F34">
        <v>0</v>
      </c>
      <c r="G34" t="s">
        <v>164</v>
      </c>
      <c r="H34">
        <v>41.0449040043164</v>
      </c>
      <c r="I34">
        <v>3</v>
      </c>
      <c r="J34">
        <v>0</v>
      </c>
      <c r="K34" t="s">
        <v>164</v>
      </c>
      <c r="L34">
        <v>0</v>
      </c>
      <c r="M34" t="s">
        <v>164</v>
      </c>
      <c r="N34">
        <v>38.305178806750099</v>
      </c>
      <c r="O34">
        <v>3</v>
      </c>
      <c r="P34">
        <f t="shared" si="1"/>
        <v>3</v>
      </c>
      <c r="Q34">
        <f t="shared" ref="Q34:Q65" si="2">MIN(IF(ISNUMBER(K34),K34,5),IF(ISNUMBER(M34),M34,5),IF(ISNUMBER(O34),O34,5))</f>
        <v>3</v>
      </c>
    </row>
    <row r="35" spans="1:17" x14ac:dyDescent="0.3">
      <c r="A35" t="s">
        <v>26</v>
      </c>
      <c r="B35" t="s">
        <v>25</v>
      </c>
      <c r="C35" t="s">
        <v>224</v>
      </c>
      <c r="D35">
        <v>80.233678003237301</v>
      </c>
      <c r="E35">
        <v>1</v>
      </c>
      <c r="F35">
        <v>74.233678003237301</v>
      </c>
      <c r="G35">
        <v>2</v>
      </c>
      <c r="H35">
        <v>70.044904004316393</v>
      </c>
      <c r="I35">
        <v>1</v>
      </c>
      <c r="J35">
        <v>82.677354303734404</v>
      </c>
      <c r="K35">
        <v>1</v>
      </c>
      <c r="L35">
        <v>65.677354303734404</v>
      </c>
      <c r="M35">
        <v>2</v>
      </c>
      <c r="N35">
        <v>64.926992699294999</v>
      </c>
      <c r="O35">
        <v>2</v>
      </c>
      <c r="P35">
        <f t="shared" ref="P35:P66" si="3">MIN(E35,G35,I35)</f>
        <v>1</v>
      </c>
      <c r="Q35">
        <f t="shared" si="2"/>
        <v>1</v>
      </c>
    </row>
    <row r="36" spans="1:17" x14ac:dyDescent="0.3">
      <c r="A36" t="s">
        <v>130</v>
      </c>
      <c r="B36" t="s">
        <v>25</v>
      </c>
      <c r="C36" t="s">
        <v>225</v>
      </c>
      <c r="D36">
        <v>74.800902895611998</v>
      </c>
      <c r="E36">
        <v>2</v>
      </c>
      <c r="F36">
        <v>90.600902895611995</v>
      </c>
      <c r="G36">
        <v>1</v>
      </c>
      <c r="H36">
        <v>68.801203860816003</v>
      </c>
      <c r="I36">
        <v>2</v>
      </c>
      <c r="J36">
        <v>47.235880027590298</v>
      </c>
      <c r="K36">
        <v>3</v>
      </c>
      <c r="L36">
        <v>78.435880027590301</v>
      </c>
      <c r="M36">
        <v>1</v>
      </c>
      <c r="N36">
        <v>35.908162689153897</v>
      </c>
      <c r="O36">
        <v>3</v>
      </c>
      <c r="P36">
        <f t="shared" si="3"/>
        <v>1</v>
      </c>
      <c r="Q36">
        <f t="shared" si="2"/>
        <v>1</v>
      </c>
    </row>
    <row r="37" spans="1:17" x14ac:dyDescent="0.3">
      <c r="A37" t="s">
        <v>36</v>
      </c>
      <c r="B37" t="s">
        <v>25</v>
      </c>
      <c r="C37" t="s">
        <v>226</v>
      </c>
      <c r="D37">
        <v>94.4</v>
      </c>
      <c r="E37">
        <v>1</v>
      </c>
      <c r="F37">
        <v>92.6</v>
      </c>
      <c r="G37">
        <v>1</v>
      </c>
      <c r="H37">
        <v>75.2</v>
      </c>
      <c r="I37">
        <v>1</v>
      </c>
      <c r="J37">
        <v>82.419367661369506</v>
      </c>
      <c r="K37">
        <v>1</v>
      </c>
      <c r="L37">
        <v>76.419367661369506</v>
      </c>
      <c r="M37">
        <v>1</v>
      </c>
      <c r="N37">
        <v>57.549473051141199</v>
      </c>
      <c r="O37">
        <v>3</v>
      </c>
      <c r="P37">
        <f t="shared" si="3"/>
        <v>1</v>
      </c>
      <c r="Q37">
        <f t="shared" si="2"/>
        <v>1</v>
      </c>
    </row>
    <row r="38" spans="1:17" x14ac:dyDescent="0.3">
      <c r="A38" t="s">
        <v>43</v>
      </c>
      <c r="B38" t="s">
        <v>25</v>
      </c>
      <c r="C38" t="s">
        <v>227</v>
      </c>
      <c r="D38">
        <v>86.192098453106695</v>
      </c>
      <c r="E38">
        <v>1</v>
      </c>
      <c r="F38">
        <v>83.792098453106703</v>
      </c>
      <c r="G38">
        <v>1</v>
      </c>
      <c r="H38">
        <v>62.522797937475602</v>
      </c>
      <c r="I38">
        <v>2</v>
      </c>
      <c r="J38">
        <v>79.861001420081294</v>
      </c>
      <c r="K38">
        <v>1</v>
      </c>
      <c r="L38">
        <v>62.861001420081301</v>
      </c>
      <c r="M38">
        <v>2</v>
      </c>
      <c r="N38">
        <v>45.605850352662102</v>
      </c>
      <c r="O38">
        <v>3</v>
      </c>
      <c r="P38">
        <f t="shared" si="3"/>
        <v>1</v>
      </c>
      <c r="Q38">
        <f t="shared" si="2"/>
        <v>1</v>
      </c>
    </row>
    <row r="39" spans="1:17" x14ac:dyDescent="0.3">
      <c r="A39" t="s">
        <v>228</v>
      </c>
      <c r="B39" t="s">
        <v>25</v>
      </c>
      <c r="C39" t="s">
        <v>229</v>
      </c>
      <c r="D39">
        <v>0</v>
      </c>
      <c r="E39" t="s">
        <v>164</v>
      </c>
      <c r="F39">
        <v>0</v>
      </c>
      <c r="G39" t="s">
        <v>164</v>
      </c>
      <c r="H39">
        <v>41.0449040043164</v>
      </c>
      <c r="I39">
        <v>3</v>
      </c>
      <c r="J39">
        <v>0</v>
      </c>
      <c r="K39" t="s">
        <v>164</v>
      </c>
      <c r="L39">
        <v>0</v>
      </c>
      <c r="M39" t="s">
        <v>164</v>
      </c>
      <c r="N39">
        <v>37.1190546717025</v>
      </c>
      <c r="O39">
        <v>3</v>
      </c>
      <c r="P39">
        <f t="shared" si="3"/>
        <v>3</v>
      </c>
      <c r="Q39">
        <f t="shared" si="2"/>
        <v>3</v>
      </c>
    </row>
    <row r="40" spans="1:17" x14ac:dyDescent="0.3">
      <c r="A40" t="s">
        <v>230</v>
      </c>
      <c r="B40" t="s">
        <v>8</v>
      </c>
      <c r="C40" t="s">
        <v>231</v>
      </c>
      <c r="D40">
        <v>0</v>
      </c>
      <c r="E40" t="s">
        <v>164</v>
      </c>
      <c r="F40">
        <v>0</v>
      </c>
      <c r="G40" t="s">
        <v>164</v>
      </c>
      <c r="H40">
        <v>52.444904004316399</v>
      </c>
      <c r="I40">
        <v>3</v>
      </c>
      <c r="J40">
        <v>0</v>
      </c>
      <c r="K40" t="s">
        <v>164</v>
      </c>
      <c r="L40">
        <v>0</v>
      </c>
      <c r="M40" t="s">
        <v>164</v>
      </c>
      <c r="N40">
        <v>40.604429022565903</v>
      </c>
      <c r="O40">
        <v>3</v>
      </c>
      <c r="P40">
        <f t="shared" si="3"/>
        <v>3</v>
      </c>
      <c r="Q40">
        <f t="shared" si="2"/>
        <v>3</v>
      </c>
    </row>
    <row r="41" spans="1:17" x14ac:dyDescent="0.3">
      <c r="A41" t="s">
        <v>232</v>
      </c>
      <c r="B41" t="s">
        <v>8</v>
      </c>
      <c r="C41" t="s">
        <v>233</v>
      </c>
      <c r="D41">
        <v>0</v>
      </c>
      <c r="E41" t="s">
        <v>164</v>
      </c>
      <c r="F41">
        <v>0</v>
      </c>
      <c r="G41" t="s">
        <v>164</v>
      </c>
      <c r="H41">
        <v>58.964497384844798</v>
      </c>
      <c r="I41">
        <v>3</v>
      </c>
      <c r="J41">
        <v>0</v>
      </c>
      <c r="K41" t="s">
        <v>164</v>
      </c>
      <c r="L41">
        <v>0</v>
      </c>
      <c r="M41" t="s">
        <v>164</v>
      </c>
      <c r="N41">
        <v>38.810621299849103</v>
      </c>
      <c r="O41">
        <v>3</v>
      </c>
      <c r="P41">
        <f t="shared" si="3"/>
        <v>3</v>
      </c>
      <c r="Q41">
        <f t="shared" si="2"/>
        <v>3</v>
      </c>
    </row>
    <row r="42" spans="1:17" x14ac:dyDescent="0.3">
      <c r="A42" t="s">
        <v>234</v>
      </c>
      <c r="B42" t="s">
        <v>8</v>
      </c>
      <c r="C42" t="s">
        <v>235</v>
      </c>
      <c r="D42">
        <v>0</v>
      </c>
      <c r="E42" t="s">
        <v>164</v>
      </c>
      <c r="F42">
        <v>60.8275441993135</v>
      </c>
      <c r="G42">
        <v>2</v>
      </c>
      <c r="H42">
        <v>0</v>
      </c>
      <c r="I42" t="s">
        <v>164</v>
      </c>
      <c r="J42">
        <v>0</v>
      </c>
      <c r="K42" t="s">
        <v>164</v>
      </c>
      <c r="L42">
        <v>32.057829664577604</v>
      </c>
      <c r="M42">
        <v>3</v>
      </c>
      <c r="N42">
        <v>0</v>
      </c>
      <c r="O42" t="s">
        <v>164</v>
      </c>
      <c r="P42">
        <f t="shared" si="3"/>
        <v>2</v>
      </c>
      <c r="Q42">
        <f t="shared" si="2"/>
        <v>3</v>
      </c>
    </row>
    <row r="43" spans="1:17" x14ac:dyDescent="0.3">
      <c r="A43" t="s">
        <v>236</v>
      </c>
      <c r="B43" t="s">
        <v>46</v>
      </c>
      <c r="C43" t="s">
        <v>237</v>
      </c>
      <c r="D43">
        <v>0</v>
      </c>
      <c r="E43" t="s">
        <v>164</v>
      </c>
      <c r="F43">
        <v>47.024922359499598</v>
      </c>
      <c r="G43">
        <v>3</v>
      </c>
      <c r="H43">
        <v>54.166563145999497</v>
      </c>
      <c r="I43">
        <v>3</v>
      </c>
      <c r="J43">
        <v>0</v>
      </c>
      <c r="K43" t="s">
        <v>164</v>
      </c>
      <c r="L43">
        <v>32.619038988497998</v>
      </c>
      <c r="M43">
        <v>3</v>
      </c>
      <c r="N43">
        <v>61.277398201998203</v>
      </c>
      <c r="O43">
        <v>2</v>
      </c>
      <c r="P43">
        <f t="shared" si="3"/>
        <v>3</v>
      </c>
      <c r="Q43">
        <f t="shared" si="2"/>
        <v>2</v>
      </c>
    </row>
    <row r="44" spans="1:17" x14ac:dyDescent="0.3">
      <c r="A44" t="s">
        <v>238</v>
      </c>
      <c r="B44" t="s">
        <v>8</v>
      </c>
      <c r="C44" t="s">
        <v>239</v>
      </c>
      <c r="D44">
        <v>51.233678003237301</v>
      </c>
      <c r="E44">
        <v>3</v>
      </c>
      <c r="F44">
        <v>65.433678003237304</v>
      </c>
      <c r="G44">
        <v>2</v>
      </c>
      <c r="H44">
        <v>62.444904004316399</v>
      </c>
      <c r="I44">
        <v>2</v>
      </c>
      <c r="J44">
        <v>41.7007903425393</v>
      </c>
      <c r="K44">
        <v>3</v>
      </c>
      <c r="L44">
        <v>60.100790342539298</v>
      </c>
      <c r="M44">
        <v>2</v>
      </c>
      <c r="N44">
        <v>60.279856064965799</v>
      </c>
      <c r="O44">
        <v>2</v>
      </c>
      <c r="P44">
        <f t="shared" si="3"/>
        <v>2</v>
      </c>
      <c r="Q44">
        <f t="shared" si="2"/>
        <v>2</v>
      </c>
    </row>
    <row r="45" spans="1:17" x14ac:dyDescent="0.3">
      <c r="A45" t="s">
        <v>240</v>
      </c>
      <c r="B45" t="s">
        <v>8</v>
      </c>
      <c r="C45" t="s">
        <v>241</v>
      </c>
      <c r="D45">
        <v>56.004942543509003</v>
      </c>
      <c r="E45">
        <v>3</v>
      </c>
      <c r="F45">
        <v>68.604942543508997</v>
      </c>
      <c r="G45">
        <v>2</v>
      </c>
      <c r="H45">
        <v>62.139923391345299</v>
      </c>
      <c r="I45">
        <v>2</v>
      </c>
      <c r="J45">
        <v>56.677378996435998</v>
      </c>
      <c r="K45">
        <v>2</v>
      </c>
      <c r="L45">
        <v>78.477378996436002</v>
      </c>
      <c r="M45">
        <v>1</v>
      </c>
      <c r="N45">
        <v>57.115284974099701</v>
      </c>
      <c r="O45">
        <v>3</v>
      </c>
      <c r="P45">
        <f t="shared" si="3"/>
        <v>2</v>
      </c>
      <c r="Q45">
        <f t="shared" si="2"/>
        <v>1</v>
      </c>
    </row>
    <row r="46" spans="1:17" x14ac:dyDescent="0.3">
      <c r="A46" t="s">
        <v>242</v>
      </c>
      <c r="B46" t="s">
        <v>87</v>
      </c>
      <c r="C46" t="s">
        <v>243</v>
      </c>
      <c r="E46" t="s">
        <v>164</v>
      </c>
      <c r="I46" t="s">
        <v>164</v>
      </c>
      <c r="K46" t="s">
        <v>164</v>
      </c>
      <c r="O46" t="s">
        <v>164</v>
      </c>
      <c r="P46">
        <f t="shared" si="3"/>
        <v>0</v>
      </c>
      <c r="Q46">
        <f t="shared" si="2"/>
        <v>5</v>
      </c>
    </row>
    <row r="47" spans="1:17" x14ac:dyDescent="0.3">
      <c r="A47" t="s">
        <v>244</v>
      </c>
      <c r="B47" t="s">
        <v>46</v>
      </c>
      <c r="C47" t="s">
        <v>245</v>
      </c>
      <c r="D47">
        <v>0</v>
      </c>
      <c r="E47" t="s">
        <v>164</v>
      </c>
      <c r="F47">
        <v>0</v>
      </c>
      <c r="G47" t="s">
        <v>164</v>
      </c>
      <c r="H47">
        <v>36.244904004316403</v>
      </c>
      <c r="I47">
        <v>3</v>
      </c>
      <c r="J47">
        <v>0</v>
      </c>
      <c r="K47" t="s">
        <v>164</v>
      </c>
      <c r="L47">
        <v>0</v>
      </c>
      <c r="M47" t="s">
        <v>164</v>
      </c>
      <c r="N47">
        <v>38.305178806750099</v>
      </c>
      <c r="O47">
        <v>3</v>
      </c>
      <c r="P47">
        <f t="shared" si="3"/>
        <v>3</v>
      </c>
      <c r="Q47">
        <f t="shared" si="2"/>
        <v>3</v>
      </c>
    </row>
    <row r="48" spans="1:17" x14ac:dyDescent="0.3">
      <c r="A48" t="s">
        <v>246</v>
      </c>
      <c r="B48" t="s">
        <v>46</v>
      </c>
      <c r="C48" t="s">
        <v>247</v>
      </c>
      <c r="D48">
        <v>32.433678003237297</v>
      </c>
      <c r="E48">
        <v>3</v>
      </c>
      <c r="F48">
        <v>37.233678003237301</v>
      </c>
      <c r="G48">
        <v>3</v>
      </c>
      <c r="H48">
        <v>50.444904004316399</v>
      </c>
      <c r="I48">
        <v>3</v>
      </c>
      <c r="J48">
        <v>31.131177632680501</v>
      </c>
      <c r="K48">
        <v>3</v>
      </c>
      <c r="L48">
        <v>44.131177632680497</v>
      </c>
      <c r="M48">
        <v>3</v>
      </c>
      <c r="N48">
        <v>62.305178806750099</v>
      </c>
      <c r="O48">
        <v>2</v>
      </c>
      <c r="P48">
        <f t="shared" si="3"/>
        <v>3</v>
      </c>
      <c r="Q48">
        <f t="shared" si="2"/>
        <v>2</v>
      </c>
    </row>
    <row r="49" spans="1:17" x14ac:dyDescent="0.3">
      <c r="A49" t="s">
        <v>248</v>
      </c>
      <c r="B49" t="s">
        <v>87</v>
      </c>
      <c r="C49" t="s">
        <v>249</v>
      </c>
      <c r="E49" t="s">
        <v>164</v>
      </c>
      <c r="I49" t="s">
        <v>164</v>
      </c>
      <c r="K49" t="s">
        <v>164</v>
      </c>
      <c r="O49" t="s">
        <v>164</v>
      </c>
      <c r="P49">
        <f t="shared" si="3"/>
        <v>0</v>
      </c>
      <c r="Q49">
        <f t="shared" si="2"/>
        <v>5</v>
      </c>
    </row>
    <row r="50" spans="1:17" x14ac:dyDescent="0.3">
      <c r="A50" t="s">
        <v>250</v>
      </c>
      <c r="B50" t="s">
        <v>46</v>
      </c>
      <c r="C50" t="s">
        <v>251</v>
      </c>
      <c r="D50">
        <v>0</v>
      </c>
      <c r="E50" t="s">
        <v>164</v>
      </c>
      <c r="F50">
        <v>33.024922359499598</v>
      </c>
      <c r="G50">
        <v>3</v>
      </c>
      <c r="H50">
        <v>42.966563145999501</v>
      </c>
      <c r="I50">
        <v>3</v>
      </c>
      <c r="J50">
        <v>0</v>
      </c>
      <c r="K50" t="s">
        <v>164</v>
      </c>
      <c r="L50">
        <v>33.542698512556697</v>
      </c>
      <c r="M50">
        <v>3</v>
      </c>
      <c r="N50">
        <v>57.047114472046999</v>
      </c>
      <c r="O50">
        <v>3</v>
      </c>
      <c r="P50">
        <f t="shared" si="3"/>
        <v>3</v>
      </c>
      <c r="Q50">
        <f t="shared" si="2"/>
        <v>3</v>
      </c>
    </row>
    <row r="51" spans="1:17" x14ac:dyDescent="0.3">
      <c r="A51" t="s">
        <v>252</v>
      </c>
      <c r="B51" t="s">
        <v>87</v>
      </c>
      <c r="C51" t="s">
        <v>253</v>
      </c>
      <c r="E51" t="s">
        <v>164</v>
      </c>
      <c r="G51">
        <v>1</v>
      </c>
      <c r="I51" t="s">
        <v>164</v>
      </c>
      <c r="K51" t="s">
        <v>164</v>
      </c>
      <c r="M51">
        <v>2</v>
      </c>
      <c r="O51" t="s">
        <v>164</v>
      </c>
      <c r="P51">
        <f t="shared" si="3"/>
        <v>1</v>
      </c>
      <c r="Q51">
        <f t="shared" si="2"/>
        <v>2</v>
      </c>
    </row>
    <row r="52" spans="1:17" x14ac:dyDescent="0.3">
      <c r="A52" t="s">
        <v>254</v>
      </c>
      <c r="B52" t="s">
        <v>8</v>
      </c>
      <c r="C52" t="s">
        <v>255</v>
      </c>
      <c r="D52">
        <v>64.604942543508997</v>
      </c>
      <c r="E52">
        <v>2</v>
      </c>
      <c r="F52">
        <v>67.004942543509003</v>
      </c>
      <c r="G52">
        <v>2</v>
      </c>
      <c r="H52">
        <v>71.339923391345394</v>
      </c>
      <c r="I52">
        <v>1</v>
      </c>
      <c r="J52">
        <v>53.6791293520061</v>
      </c>
      <c r="K52">
        <v>2</v>
      </c>
      <c r="L52">
        <v>55.6791293520061</v>
      </c>
      <c r="M52">
        <v>3</v>
      </c>
      <c r="N52">
        <v>64.116743603741398</v>
      </c>
      <c r="O52">
        <v>2</v>
      </c>
      <c r="P52">
        <f t="shared" si="3"/>
        <v>1</v>
      </c>
      <c r="Q52">
        <f t="shared" si="2"/>
        <v>2</v>
      </c>
    </row>
    <row r="53" spans="1:17" x14ac:dyDescent="0.3">
      <c r="A53" t="s">
        <v>256</v>
      </c>
      <c r="B53" t="s">
        <v>46</v>
      </c>
      <c r="C53" t="s">
        <v>257</v>
      </c>
      <c r="D53">
        <v>0</v>
      </c>
      <c r="E53" t="s">
        <v>164</v>
      </c>
      <c r="F53">
        <v>0</v>
      </c>
      <c r="G53" t="s">
        <v>164</v>
      </c>
      <c r="H53">
        <v>37</v>
      </c>
      <c r="I53">
        <v>3</v>
      </c>
      <c r="J53">
        <v>0</v>
      </c>
      <c r="K53" t="s">
        <v>164</v>
      </c>
      <c r="L53">
        <v>0</v>
      </c>
      <c r="M53" t="s">
        <v>164</v>
      </c>
      <c r="N53">
        <v>33.386124135047602</v>
      </c>
      <c r="O53">
        <v>3</v>
      </c>
      <c r="P53">
        <f t="shared" si="3"/>
        <v>3</v>
      </c>
      <c r="Q53">
        <f t="shared" si="2"/>
        <v>3</v>
      </c>
    </row>
    <row r="54" spans="1:17" x14ac:dyDescent="0.3">
      <c r="A54" t="s">
        <v>258</v>
      </c>
      <c r="B54" t="s">
        <v>46</v>
      </c>
      <c r="C54" t="s">
        <v>259</v>
      </c>
      <c r="D54">
        <v>0</v>
      </c>
      <c r="E54" t="s">
        <v>164</v>
      </c>
      <c r="F54">
        <v>62.517691453624003</v>
      </c>
      <c r="G54">
        <v>2</v>
      </c>
      <c r="H54">
        <v>59.756921938165299</v>
      </c>
      <c r="I54">
        <v>2</v>
      </c>
      <c r="J54">
        <v>0</v>
      </c>
      <c r="K54" t="s">
        <v>164</v>
      </c>
      <c r="L54">
        <v>41.897134045529697</v>
      </c>
      <c r="M54">
        <v>3</v>
      </c>
      <c r="N54">
        <v>29.4218349485202</v>
      </c>
      <c r="O54">
        <v>3</v>
      </c>
      <c r="P54">
        <f t="shared" si="3"/>
        <v>2</v>
      </c>
      <c r="Q54">
        <f t="shared" si="2"/>
        <v>3</v>
      </c>
    </row>
    <row r="55" spans="1:17" x14ac:dyDescent="0.3">
      <c r="A55" t="s">
        <v>260</v>
      </c>
      <c r="B55" t="s">
        <v>8</v>
      </c>
      <c r="C55" t="s">
        <v>261</v>
      </c>
      <c r="D55">
        <v>56.992098453106699</v>
      </c>
      <c r="E55">
        <v>3</v>
      </c>
      <c r="F55">
        <v>73.192098453106695</v>
      </c>
      <c r="G55">
        <v>2</v>
      </c>
      <c r="H55">
        <v>63.722797937475598</v>
      </c>
      <c r="I55">
        <v>2</v>
      </c>
      <c r="J55">
        <v>39.749509861632802</v>
      </c>
      <c r="K55">
        <v>3</v>
      </c>
      <c r="L55">
        <v>69.129144371053997</v>
      </c>
      <c r="M55">
        <v>2</v>
      </c>
      <c r="N55">
        <v>38.346274053955</v>
      </c>
      <c r="O55">
        <v>3</v>
      </c>
      <c r="P55">
        <f t="shared" si="3"/>
        <v>2</v>
      </c>
      <c r="Q55">
        <f t="shared" si="2"/>
        <v>2</v>
      </c>
    </row>
    <row r="56" spans="1:17" x14ac:dyDescent="0.3">
      <c r="A56" t="s">
        <v>133</v>
      </c>
      <c r="B56" t="s">
        <v>8</v>
      </c>
      <c r="C56" t="s">
        <v>262</v>
      </c>
      <c r="D56">
        <v>58.592098453106701</v>
      </c>
      <c r="E56">
        <v>3</v>
      </c>
      <c r="F56">
        <v>74.592098453106701</v>
      </c>
      <c r="G56">
        <v>2</v>
      </c>
      <c r="H56">
        <v>67.322797937475599</v>
      </c>
      <c r="I56">
        <v>2</v>
      </c>
      <c r="J56">
        <v>41.715423742463699</v>
      </c>
      <c r="K56">
        <v>3</v>
      </c>
      <c r="L56">
        <v>66.115423742463705</v>
      </c>
      <c r="M56">
        <v>2</v>
      </c>
      <c r="N56">
        <v>55.484535621314102</v>
      </c>
      <c r="O56">
        <v>3</v>
      </c>
      <c r="P56">
        <f t="shared" si="3"/>
        <v>2</v>
      </c>
      <c r="Q56">
        <f t="shared" si="2"/>
        <v>2</v>
      </c>
    </row>
    <row r="57" spans="1:17" x14ac:dyDescent="0.3">
      <c r="A57" t="s">
        <v>263</v>
      </c>
      <c r="B57" t="s">
        <v>87</v>
      </c>
      <c r="C57" t="s">
        <v>264</v>
      </c>
      <c r="E57" t="s">
        <v>164</v>
      </c>
      <c r="G57">
        <v>1</v>
      </c>
      <c r="I57" t="s">
        <v>164</v>
      </c>
      <c r="K57" t="s">
        <v>164</v>
      </c>
      <c r="M57">
        <v>1</v>
      </c>
      <c r="O57" t="s">
        <v>164</v>
      </c>
      <c r="P57">
        <f t="shared" si="3"/>
        <v>1</v>
      </c>
      <c r="Q57">
        <f t="shared" si="2"/>
        <v>1</v>
      </c>
    </row>
    <row r="58" spans="1:17" x14ac:dyDescent="0.3">
      <c r="A58" t="s">
        <v>128</v>
      </c>
      <c r="B58" t="s">
        <v>8</v>
      </c>
      <c r="C58" t="s">
        <v>265</v>
      </c>
      <c r="D58">
        <v>62.279881199449797</v>
      </c>
      <c r="E58">
        <v>2</v>
      </c>
      <c r="F58">
        <v>77.079881199449801</v>
      </c>
      <c r="G58">
        <v>2</v>
      </c>
      <c r="H58">
        <v>64.239841599266398</v>
      </c>
      <c r="I58">
        <v>2</v>
      </c>
      <c r="J58">
        <v>51.501624776722998</v>
      </c>
      <c r="K58">
        <v>2</v>
      </c>
      <c r="L58">
        <v>72.510430608591506</v>
      </c>
      <c r="M58">
        <v>2</v>
      </c>
      <c r="N58">
        <v>40.875734624751402</v>
      </c>
      <c r="O58">
        <v>3</v>
      </c>
      <c r="P58">
        <f t="shared" si="3"/>
        <v>2</v>
      </c>
      <c r="Q58">
        <f t="shared" si="2"/>
        <v>2</v>
      </c>
    </row>
    <row r="59" spans="1:17" x14ac:dyDescent="0.3">
      <c r="A59" t="s">
        <v>266</v>
      </c>
      <c r="B59" t="s">
        <v>46</v>
      </c>
      <c r="C59" t="s">
        <v>267</v>
      </c>
      <c r="D59">
        <v>80.599999999999994</v>
      </c>
      <c r="E59">
        <v>1</v>
      </c>
      <c r="F59">
        <v>77</v>
      </c>
      <c r="G59">
        <v>2</v>
      </c>
      <c r="H59">
        <v>60.8</v>
      </c>
      <c r="I59">
        <v>2</v>
      </c>
      <c r="J59">
        <v>81.982449221036106</v>
      </c>
      <c r="K59">
        <v>1</v>
      </c>
      <c r="L59">
        <v>69.592961671916001</v>
      </c>
      <c r="M59">
        <v>2</v>
      </c>
      <c r="N59">
        <v>52.685374350863498</v>
      </c>
      <c r="O59">
        <v>3</v>
      </c>
      <c r="P59">
        <f t="shared" si="3"/>
        <v>1</v>
      </c>
      <c r="Q59">
        <f t="shared" si="2"/>
        <v>1</v>
      </c>
    </row>
    <row r="60" spans="1:17" x14ac:dyDescent="0.3">
      <c r="A60" t="s">
        <v>268</v>
      </c>
      <c r="B60" t="s">
        <v>46</v>
      </c>
      <c r="C60" t="s">
        <v>269</v>
      </c>
      <c r="D60">
        <v>70.8</v>
      </c>
      <c r="E60">
        <v>2</v>
      </c>
      <c r="F60">
        <v>89</v>
      </c>
      <c r="G60">
        <v>1</v>
      </c>
      <c r="H60">
        <v>70.8</v>
      </c>
      <c r="I60">
        <v>1</v>
      </c>
      <c r="J60">
        <v>45.562291228019603</v>
      </c>
      <c r="K60">
        <v>3</v>
      </c>
      <c r="L60">
        <v>78.481175881648298</v>
      </c>
      <c r="M60">
        <v>1</v>
      </c>
      <c r="N60">
        <v>42.535242690016297</v>
      </c>
      <c r="O60">
        <v>3</v>
      </c>
      <c r="P60">
        <f t="shared" si="3"/>
        <v>1</v>
      </c>
      <c r="Q60">
        <f t="shared" si="2"/>
        <v>1</v>
      </c>
    </row>
    <row r="61" spans="1:17" x14ac:dyDescent="0.3">
      <c r="A61" t="s">
        <v>47</v>
      </c>
      <c r="B61" t="s">
        <v>46</v>
      </c>
      <c r="C61" t="s">
        <v>270</v>
      </c>
      <c r="D61">
        <v>72.717691453623999</v>
      </c>
      <c r="E61">
        <v>2</v>
      </c>
      <c r="F61">
        <v>60.517691453624003</v>
      </c>
      <c r="G61">
        <v>2</v>
      </c>
      <c r="H61">
        <v>57.756921938165299</v>
      </c>
      <c r="I61">
        <v>3</v>
      </c>
      <c r="J61">
        <v>77.510201214649996</v>
      </c>
      <c r="K61">
        <v>1</v>
      </c>
      <c r="L61">
        <v>57.8916696055458</v>
      </c>
      <c r="M61">
        <v>3</v>
      </c>
      <c r="N61">
        <v>58.866150126191599</v>
      </c>
      <c r="O61">
        <v>3</v>
      </c>
      <c r="P61">
        <f t="shared" si="3"/>
        <v>2</v>
      </c>
      <c r="Q61">
        <f t="shared" si="2"/>
        <v>1</v>
      </c>
    </row>
    <row r="62" spans="1:17" x14ac:dyDescent="0.3">
      <c r="A62" t="s">
        <v>271</v>
      </c>
      <c r="B62" t="s">
        <v>8</v>
      </c>
      <c r="C62" t="s">
        <v>272</v>
      </c>
      <c r="D62">
        <v>71.120809726938006</v>
      </c>
      <c r="E62">
        <v>2</v>
      </c>
      <c r="F62">
        <v>68.720809726938</v>
      </c>
      <c r="G62">
        <v>2</v>
      </c>
      <c r="H62">
        <v>66.027746302583907</v>
      </c>
      <c r="I62">
        <v>2</v>
      </c>
      <c r="J62">
        <v>73.307883331738097</v>
      </c>
      <c r="K62">
        <v>2</v>
      </c>
      <c r="L62">
        <v>68.307883331738097</v>
      </c>
      <c r="M62">
        <v>2</v>
      </c>
      <c r="N62">
        <v>67.917745037211404</v>
      </c>
      <c r="O62">
        <v>2</v>
      </c>
      <c r="P62">
        <f t="shared" si="3"/>
        <v>2</v>
      </c>
      <c r="Q62">
        <f t="shared" si="2"/>
        <v>2</v>
      </c>
    </row>
    <row r="63" spans="1:17" x14ac:dyDescent="0.3">
      <c r="A63" t="s">
        <v>84</v>
      </c>
      <c r="B63" t="s">
        <v>25</v>
      </c>
      <c r="C63" t="s">
        <v>273</v>
      </c>
      <c r="D63">
        <v>61.517691453624003</v>
      </c>
      <c r="E63">
        <v>2</v>
      </c>
      <c r="F63">
        <v>81.717691453623999</v>
      </c>
      <c r="G63">
        <v>1</v>
      </c>
      <c r="H63">
        <v>62.156921938165297</v>
      </c>
      <c r="I63">
        <v>2</v>
      </c>
      <c r="J63">
        <v>36.925615087380301</v>
      </c>
      <c r="K63">
        <v>3</v>
      </c>
      <c r="L63">
        <v>72.325615087380299</v>
      </c>
      <c r="M63">
        <v>2</v>
      </c>
      <c r="N63">
        <v>44.378995020133502</v>
      </c>
      <c r="O63">
        <v>3</v>
      </c>
      <c r="P63">
        <f t="shared" si="3"/>
        <v>1</v>
      </c>
      <c r="Q63">
        <f t="shared" si="2"/>
        <v>2</v>
      </c>
    </row>
    <row r="64" spans="1:17" x14ac:dyDescent="0.3">
      <c r="A64" t="s">
        <v>58</v>
      </c>
      <c r="B64" t="s">
        <v>46</v>
      </c>
      <c r="C64" t="s">
        <v>274</v>
      </c>
      <c r="D64">
        <v>94.117691453624005</v>
      </c>
      <c r="E64">
        <v>1</v>
      </c>
      <c r="F64">
        <v>94.117691453624005</v>
      </c>
      <c r="G64">
        <v>1</v>
      </c>
      <c r="H64">
        <v>73.756921938165306</v>
      </c>
      <c r="I64">
        <v>1</v>
      </c>
      <c r="J64">
        <v>75.734584007452398</v>
      </c>
      <c r="K64">
        <v>1</v>
      </c>
      <c r="L64">
        <v>75.492193061391603</v>
      </c>
      <c r="M64">
        <v>1</v>
      </c>
      <c r="N64">
        <v>52.219802453526903</v>
      </c>
      <c r="O64">
        <v>3</v>
      </c>
      <c r="P64">
        <f t="shared" si="3"/>
        <v>1</v>
      </c>
      <c r="Q64">
        <f t="shared" si="2"/>
        <v>1</v>
      </c>
    </row>
    <row r="65" spans="1:17" x14ac:dyDescent="0.3">
      <c r="A65" t="s">
        <v>136</v>
      </c>
      <c r="B65" t="s">
        <v>46</v>
      </c>
      <c r="C65" t="s">
        <v>275</v>
      </c>
      <c r="D65">
        <v>68.2</v>
      </c>
      <c r="E65">
        <v>2</v>
      </c>
      <c r="F65">
        <v>78</v>
      </c>
      <c r="G65">
        <v>2</v>
      </c>
      <c r="H65">
        <v>58</v>
      </c>
      <c r="I65">
        <v>3</v>
      </c>
      <c r="J65">
        <v>63.953301892381603</v>
      </c>
      <c r="K65">
        <v>2</v>
      </c>
      <c r="L65">
        <v>78.153301892381606</v>
      </c>
      <c r="M65">
        <v>1</v>
      </c>
      <c r="N65">
        <v>39.188524504454101</v>
      </c>
      <c r="O65">
        <v>3</v>
      </c>
      <c r="P65">
        <f t="shared" si="3"/>
        <v>2</v>
      </c>
      <c r="Q65">
        <f t="shared" si="2"/>
        <v>1</v>
      </c>
    </row>
    <row r="66" spans="1:17" x14ac:dyDescent="0.3">
      <c r="A66" t="s">
        <v>276</v>
      </c>
      <c r="B66" t="s">
        <v>8</v>
      </c>
      <c r="C66" t="s">
        <v>277</v>
      </c>
      <c r="D66">
        <v>82.896489159340305</v>
      </c>
      <c r="E66">
        <v>1</v>
      </c>
      <c r="F66">
        <v>86.4964891593403</v>
      </c>
      <c r="G66">
        <v>1</v>
      </c>
      <c r="H66">
        <v>64.795318879120302</v>
      </c>
      <c r="I66">
        <v>2</v>
      </c>
      <c r="J66">
        <v>72.481938377871899</v>
      </c>
      <c r="K66">
        <v>2</v>
      </c>
      <c r="L66">
        <v>84.481938377871899</v>
      </c>
      <c r="M66">
        <v>1</v>
      </c>
      <c r="N66">
        <v>39.783063196761198</v>
      </c>
      <c r="O66">
        <v>3</v>
      </c>
      <c r="P66">
        <f t="shared" si="3"/>
        <v>1</v>
      </c>
      <c r="Q66">
        <f t="shared" ref="Q66:Q97" si="4">MIN(IF(ISNUMBER(K66),K66,5),IF(ISNUMBER(M66),M66,5),IF(ISNUMBER(O66),O66,5))</f>
        <v>1</v>
      </c>
    </row>
    <row r="67" spans="1:17" x14ac:dyDescent="0.3">
      <c r="A67" t="s">
        <v>77</v>
      </c>
      <c r="B67" t="s">
        <v>46</v>
      </c>
      <c r="C67" t="s">
        <v>278</v>
      </c>
      <c r="D67">
        <v>76.8</v>
      </c>
      <c r="E67">
        <v>2</v>
      </c>
      <c r="F67">
        <v>57.8</v>
      </c>
      <c r="G67">
        <v>3</v>
      </c>
      <c r="H67">
        <v>65.599999999999994</v>
      </c>
      <c r="I67">
        <v>2</v>
      </c>
      <c r="J67">
        <v>78.099689437998506</v>
      </c>
      <c r="K67">
        <v>1</v>
      </c>
      <c r="L67">
        <v>49.281157828894301</v>
      </c>
      <c r="M67">
        <v>3</v>
      </c>
      <c r="N67">
        <v>74.616407864998706</v>
      </c>
      <c r="O67">
        <v>1</v>
      </c>
      <c r="P67">
        <f t="shared" ref="P67:P98" si="5">MIN(E67,G67,I67)</f>
        <v>2</v>
      </c>
      <c r="Q67">
        <f t="shared" si="4"/>
        <v>1</v>
      </c>
    </row>
    <row r="68" spans="1:17" x14ac:dyDescent="0.3">
      <c r="A68" t="s">
        <v>279</v>
      </c>
      <c r="B68" t="s">
        <v>87</v>
      </c>
      <c r="C68" t="s">
        <v>280</v>
      </c>
      <c r="E68" t="s">
        <v>164</v>
      </c>
      <c r="I68" t="s">
        <v>164</v>
      </c>
      <c r="K68" t="s">
        <v>164</v>
      </c>
      <c r="O68" t="s">
        <v>164</v>
      </c>
      <c r="P68">
        <f t="shared" si="5"/>
        <v>0</v>
      </c>
      <c r="Q68">
        <f t="shared" si="4"/>
        <v>5</v>
      </c>
    </row>
    <row r="69" spans="1:17" x14ac:dyDescent="0.3">
      <c r="A69" t="s">
        <v>281</v>
      </c>
      <c r="B69" t="s">
        <v>8</v>
      </c>
      <c r="C69" t="s">
        <v>282</v>
      </c>
      <c r="D69">
        <v>63.409081537009698</v>
      </c>
      <c r="E69">
        <v>2</v>
      </c>
      <c r="F69">
        <v>75.6090815370097</v>
      </c>
      <c r="G69">
        <v>2</v>
      </c>
      <c r="H69">
        <v>59.078775382679602</v>
      </c>
      <c r="I69">
        <v>3</v>
      </c>
      <c r="J69">
        <v>49.057486410650696</v>
      </c>
      <c r="K69">
        <v>3</v>
      </c>
      <c r="L69">
        <v>68.257486410650699</v>
      </c>
      <c r="M69">
        <v>2</v>
      </c>
      <c r="N69">
        <v>37.049078760232597</v>
      </c>
      <c r="O69">
        <v>3</v>
      </c>
      <c r="P69">
        <f t="shared" si="5"/>
        <v>2</v>
      </c>
      <c r="Q69">
        <f t="shared" si="4"/>
        <v>2</v>
      </c>
    </row>
    <row r="70" spans="1:17" x14ac:dyDescent="0.3">
      <c r="A70" t="s">
        <v>283</v>
      </c>
      <c r="B70" t="s">
        <v>8</v>
      </c>
      <c r="C70" t="s">
        <v>284</v>
      </c>
      <c r="D70">
        <v>66.809081537009703</v>
      </c>
      <c r="E70">
        <v>2</v>
      </c>
      <c r="F70">
        <v>81.809081537009703</v>
      </c>
      <c r="G70">
        <v>1</v>
      </c>
      <c r="H70">
        <v>65.878775382679606</v>
      </c>
      <c r="I70">
        <v>2</v>
      </c>
      <c r="J70">
        <v>44.751168662142597</v>
      </c>
      <c r="K70">
        <v>3</v>
      </c>
      <c r="L70">
        <v>59.551168662142601</v>
      </c>
      <c r="M70">
        <v>2</v>
      </c>
      <c r="N70">
        <v>34.7938139698092</v>
      </c>
      <c r="O70">
        <v>3</v>
      </c>
      <c r="P70">
        <f t="shared" si="5"/>
        <v>1</v>
      </c>
      <c r="Q70">
        <f t="shared" si="4"/>
        <v>2</v>
      </c>
    </row>
    <row r="71" spans="1:17" x14ac:dyDescent="0.3">
      <c r="A71" t="s">
        <v>49</v>
      </c>
      <c r="B71" t="s">
        <v>8</v>
      </c>
      <c r="C71" t="s">
        <v>285</v>
      </c>
      <c r="D71">
        <v>86.4964891593403</v>
      </c>
      <c r="E71">
        <v>1</v>
      </c>
      <c r="F71">
        <v>86.4964891593403</v>
      </c>
      <c r="G71">
        <v>1</v>
      </c>
      <c r="H71">
        <v>64.795318879120302</v>
      </c>
      <c r="I71">
        <v>2</v>
      </c>
      <c r="J71">
        <v>84.481938377871899</v>
      </c>
      <c r="K71">
        <v>1</v>
      </c>
      <c r="L71">
        <v>84.481938377871899</v>
      </c>
      <c r="M71">
        <v>1</v>
      </c>
      <c r="N71">
        <v>39.783063196761198</v>
      </c>
      <c r="O71">
        <v>3</v>
      </c>
      <c r="P71">
        <f t="shared" si="5"/>
        <v>1</v>
      </c>
      <c r="Q71">
        <f t="shared" si="4"/>
        <v>1</v>
      </c>
    </row>
    <row r="72" spans="1:17" x14ac:dyDescent="0.3">
      <c r="A72" t="s">
        <v>286</v>
      </c>
      <c r="B72" t="s">
        <v>8</v>
      </c>
      <c r="C72" t="s">
        <v>287</v>
      </c>
      <c r="D72">
        <v>60.627544199313498</v>
      </c>
      <c r="E72">
        <v>2</v>
      </c>
      <c r="F72">
        <v>80.427544199313502</v>
      </c>
      <c r="G72">
        <v>1</v>
      </c>
      <c r="H72">
        <v>63.370058932418097</v>
      </c>
      <c r="I72">
        <v>2</v>
      </c>
      <c r="J72">
        <v>48.457829664577602</v>
      </c>
      <c r="K72">
        <v>3</v>
      </c>
      <c r="L72">
        <v>70.257829664577599</v>
      </c>
      <c r="M72">
        <v>2</v>
      </c>
      <c r="N72">
        <v>39.322242901594102</v>
      </c>
      <c r="O72">
        <v>3</v>
      </c>
      <c r="P72">
        <f t="shared" si="5"/>
        <v>1</v>
      </c>
      <c r="Q72">
        <f t="shared" si="4"/>
        <v>2</v>
      </c>
    </row>
    <row r="73" spans="1:17" x14ac:dyDescent="0.3">
      <c r="A73" t="s">
        <v>51</v>
      </c>
      <c r="B73" t="s">
        <v>8</v>
      </c>
      <c r="C73" t="s">
        <v>288</v>
      </c>
      <c r="D73">
        <v>84.523373038633594</v>
      </c>
      <c r="E73">
        <v>1</v>
      </c>
      <c r="F73">
        <v>75.523373038633594</v>
      </c>
      <c r="G73">
        <v>2</v>
      </c>
      <c r="H73">
        <v>66.164497384844793</v>
      </c>
      <c r="I73">
        <v>2</v>
      </c>
      <c r="J73">
        <v>77.053648235885504</v>
      </c>
      <c r="K73">
        <v>1</v>
      </c>
      <c r="L73">
        <v>71.053648235885504</v>
      </c>
      <c r="M73">
        <v>2</v>
      </c>
      <c r="N73">
        <v>54.1331849765782</v>
      </c>
      <c r="O73">
        <v>3</v>
      </c>
      <c r="P73">
        <f t="shared" si="5"/>
        <v>1</v>
      </c>
      <c r="Q73">
        <f t="shared" si="4"/>
        <v>1</v>
      </c>
    </row>
    <row r="74" spans="1:17" x14ac:dyDescent="0.3">
      <c r="A74" t="s">
        <v>289</v>
      </c>
      <c r="B74" t="s">
        <v>8</v>
      </c>
      <c r="C74" t="s">
        <v>290</v>
      </c>
      <c r="D74">
        <v>60.627544199313498</v>
      </c>
      <c r="E74">
        <v>2</v>
      </c>
      <c r="F74">
        <v>77.427544199313502</v>
      </c>
      <c r="G74">
        <v>2</v>
      </c>
      <c r="H74">
        <v>60.970058932418098</v>
      </c>
      <c r="I74">
        <v>2</v>
      </c>
      <c r="J74">
        <v>48.457829664577602</v>
      </c>
      <c r="K74">
        <v>3</v>
      </c>
      <c r="L74">
        <v>69.257829664577599</v>
      </c>
      <c r="M74">
        <v>2</v>
      </c>
      <c r="N74">
        <v>38.322242901594102</v>
      </c>
      <c r="O74">
        <v>3</v>
      </c>
      <c r="P74">
        <f t="shared" si="5"/>
        <v>2</v>
      </c>
      <c r="Q74">
        <f t="shared" si="4"/>
        <v>2</v>
      </c>
    </row>
    <row r="75" spans="1:17" x14ac:dyDescent="0.3">
      <c r="A75" t="s">
        <v>55</v>
      </c>
      <c r="B75" t="s">
        <v>8</v>
      </c>
      <c r="C75" t="s">
        <v>291</v>
      </c>
      <c r="D75">
        <v>68.409081537009698</v>
      </c>
      <c r="E75">
        <v>2</v>
      </c>
      <c r="F75">
        <v>68.409081537009698</v>
      </c>
      <c r="G75">
        <v>2</v>
      </c>
      <c r="H75">
        <v>47.078775382679602</v>
      </c>
      <c r="I75">
        <v>3</v>
      </c>
      <c r="J75">
        <v>76.8892324196581</v>
      </c>
      <c r="K75">
        <v>1</v>
      </c>
      <c r="L75">
        <v>76.8892324196581</v>
      </c>
      <c r="M75">
        <v>1</v>
      </c>
      <c r="N75">
        <v>33.242200434405497</v>
      </c>
      <c r="O75">
        <v>3</v>
      </c>
      <c r="P75">
        <f t="shared" si="5"/>
        <v>2</v>
      </c>
      <c r="Q75">
        <f t="shared" si="4"/>
        <v>1</v>
      </c>
    </row>
    <row r="76" spans="1:17" x14ac:dyDescent="0.3">
      <c r="A76" t="s">
        <v>292</v>
      </c>
      <c r="B76" t="s">
        <v>46</v>
      </c>
      <c r="C76" t="s">
        <v>293</v>
      </c>
      <c r="D76">
        <v>78.599999999999994</v>
      </c>
      <c r="E76">
        <v>2</v>
      </c>
      <c r="F76">
        <v>73.2</v>
      </c>
      <c r="G76">
        <v>2</v>
      </c>
      <c r="H76">
        <v>62.4</v>
      </c>
      <c r="I76">
        <v>2</v>
      </c>
      <c r="J76">
        <v>84.099689437998506</v>
      </c>
      <c r="K76">
        <v>1</v>
      </c>
      <c r="L76">
        <v>66.099689437998506</v>
      </c>
      <c r="M76">
        <v>2</v>
      </c>
      <c r="N76">
        <v>64.616407864998706</v>
      </c>
      <c r="O76">
        <v>2</v>
      </c>
      <c r="P76">
        <f t="shared" si="5"/>
        <v>2</v>
      </c>
      <c r="Q76">
        <f t="shared" si="4"/>
        <v>1</v>
      </c>
    </row>
    <row r="77" spans="1:17" x14ac:dyDescent="0.3">
      <c r="A77" t="s">
        <v>294</v>
      </c>
      <c r="B77" t="s">
        <v>46</v>
      </c>
      <c r="C77" t="s">
        <v>295</v>
      </c>
      <c r="D77">
        <v>0</v>
      </c>
      <c r="E77" t="s">
        <v>164</v>
      </c>
      <c r="F77">
        <v>54.6249223594996</v>
      </c>
      <c r="G77">
        <v>3</v>
      </c>
      <c r="H77">
        <v>55.766563145999498</v>
      </c>
      <c r="I77">
        <v>2</v>
      </c>
      <c r="J77">
        <v>0</v>
      </c>
      <c r="K77" t="s">
        <v>164</v>
      </c>
      <c r="L77">
        <v>31.101798771535702</v>
      </c>
      <c r="M77">
        <v>3</v>
      </c>
      <c r="N77">
        <v>49.346364687862902</v>
      </c>
      <c r="O77">
        <v>3</v>
      </c>
      <c r="P77">
        <f t="shared" si="5"/>
        <v>2</v>
      </c>
      <c r="Q77">
        <f t="shared" si="4"/>
        <v>3</v>
      </c>
    </row>
    <row r="78" spans="1:17" x14ac:dyDescent="0.3">
      <c r="A78" t="s">
        <v>296</v>
      </c>
      <c r="B78" t="s">
        <v>46</v>
      </c>
      <c r="C78" t="s">
        <v>297</v>
      </c>
      <c r="D78">
        <v>0</v>
      </c>
      <c r="E78" t="s">
        <v>164</v>
      </c>
      <c r="F78">
        <v>0</v>
      </c>
      <c r="G78" t="s">
        <v>164</v>
      </c>
      <c r="H78">
        <v>52.566563145999503</v>
      </c>
      <c r="I78">
        <v>3</v>
      </c>
      <c r="J78">
        <v>0</v>
      </c>
      <c r="K78" t="s">
        <v>164</v>
      </c>
      <c r="L78">
        <v>0</v>
      </c>
      <c r="M78" t="s">
        <v>164</v>
      </c>
      <c r="N78">
        <v>52.346364687862902</v>
      </c>
      <c r="O78">
        <v>3</v>
      </c>
      <c r="P78">
        <f t="shared" si="5"/>
        <v>3</v>
      </c>
      <c r="Q78">
        <f t="shared" si="4"/>
        <v>3</v>
      </c>
    </row>
    <row r="79" spans="1:17" x14ac:dyDescent="0.3">
      <c r="A79" t="s">
        <v>64</v>
      </c>
      <c r="B79" t="s">
        <v>8</v>
      </c>
      <c r="C79" t="s">
        <v>298</v>
      </c>
      <c r="D79">
        <v>86.004942543509003</v>
      </c>
      <c r="E79">
        <v>1</v>
      </c>
      <c r="F79">
        <v>86.004942543509003</v>
      </c>
      <c r="G79">
        <v>1</v>
      </c>
      <c r="H79">
        <v>66.939923391345303</v>
      </c>
      <c r="I79">
        <v>2</v>
      </c>
      <c r="J79">
        <v>78.864455408511006</v>
      </c>
      <c r="K79">
        <v>1</v>
      </c>
      <c r="L79">
        <v>78.864455408511006</v>
      </c>
      <c r="M79">
        <v>1</v>
      </c>
      <c r="N79">
        <v>40.437848650828798</v>
      </c>
      <c r="O79">
        <v>3</v>
      </c>
      <c r="P79">
        <f t="shared" si="5"/>
        <v>1</v>
      </c>
      <c r="Q79">
        <f t="shared" si="4"/>
        <v>1</v>
      </c>
    </row>
    <row r="80" spans="1:17" x14ac:dyDescent="0.3">
      <c r="A80" t="s">
        <v>299</v>
      </c>
      <c r="B80" t="s">
        <v>46</v>
      </c>
      <c r="C80" t="s">
        <v>300</v>
      </c>
      <c r="D80">
        <v>65.827544199313607</v>
      </c>
      <c r="E80">
        <v>2</v>
      </c>
      <c r="F80">
        <v>81.227544199313499</v>
      </c>
      <c r="G80">
        <v>1</v>
      </c>
      <c r="H80">
        <v>0</v>
      </c>
      <c r="I80" t="s">
        <v>164</v>
      </c>
      <c r="J80">
        <v>26.495723202591002</v>
      </c>
      <c r="K80">
        <v>3</v>
      </c>
      <c r="L80">
        <v>60.895723202590901</v>
      </c>
      <c r="M80">
        <v>2</v>
      </c>
      <c r="N80">
        <v>0</v>
      </c>
      <c r="O80" t="s">
        <v>164</v>
      </c>
      <c r="P80">
        <f t="shared" si="5"/>
        <v>1</v>
      </c>
      <c r="Q80">
        <f t="shared" si="4"/>
        <v>2</v>
      </c>
    </row>
    <row r="81" spans="1:17" x14ac:dyDescent="0.3">
      <c r="A81" t="s">
        <v>301</v>
      </c>
      <c r="B81" t="s">
        <v>25</v>
      </c>
      <c r="C81" t="s">
        <v>302</v>
      </c>
      <c r="D81">
        <v>64.002407948082094</v>
      </c>
      <c r="E81">
        <v>2</v>
      </c>
      <c r="F81">
        <v>71.802407948082106</v>
      </c>
      <c r="G81">
        <v>2</v>
      </c>
      <c r="H81">
        <v>68.736543930776193</v>
      </c>
      <c r="I81">
        <v>2</v>
      </c>
      <c r="J81">
        <v>24.078685963595301</v>
      </c>
      <c r="K81">
        <v>3</v>
      </c>
      <c r="L81">
        <v>32.078685963595298</v>
      </c>
      <c r="M81">
        <v>3</v>
      </c>
      <c r="N81">
        <v>31.103901830669798</v>
      </c>
      <c r="O81">
        <v>3</v>
      </c>
      <c r="P81">
        <f t="shared" si="5"/>
        <v>2</v>
      </c>
      <c r="Q81">
        <f t="shared" si="4"/>
        <v>3</v>
      </c>
    </row>
    <row r="82" spans="1:17" x14ac:dyDescent="0.3">
      <c r="A82" t="s">
        <v>303</v>
      </c>
      <c r="B82" t="s">
        <v>46</v>
      </c>
      <c r="C82" t="s">
        <v>304</v>
      </c>
      <c r="D82">
        <v>49.824922359499602</v>
      </c>
      <c r="E82">
        <v>3</v>
      </c>
      <c r="F82">
        <v>46.224922359499601</v>
      </c>
      <c r="G82">
        <v>3</v>
      </c>
      <c r="H82">
        <v>58.166563145999497</v>
      </c>
      <c r="I82">
        <v>3</v>
      </c>
      <c r="J82">
        <v>55.609898147030101</v>
      </c>
      <c r="K82">
        <v>2</v>
      </c>
      <c r="L82">
        <v>55.609898147030101</v>
      </c>
      <c r="M82">
        <v>3</v>
      </c>
      <c r="N82">
        <v>65.346364687862902</v>
      </c>
      <c r="O82">
        <v>2</v>
      </c>
      <c r="P82">
        <f t="shared" si="5"/>
        <v>3</v>
      </c>
      <c r="Q82">
        <f t="shared" si="4"/>
        <v>2</v>
      </c>
    </row>
    <row r="83" spans="1:17" x14ac:dyDescent="0.3">
      <c r="A83" t="s">
        <v>99</v>
      </c>
      <c r="B83" t="s">
        <v>87</v>
      </c>
      <c r="C83" t="s">
        <v>305</v>
      </c>
      <c r="E83" t="s">
        <v>164</v>
      </c>
      <c r="G83">
        <v>2</v>
      </c>
      <c r="I83" t="s">
        <v>164</v>
      </c>
      <c r="K83" t="s">
        <v>164</v>
      </c>
      <c r="M83">
        <v>1</v>
      </c>
      <c r="O83" t="s">
        <v>164</v>
      </c>
      <c r="P83">
        <f t="shared" si="5"/>
        <v>2</v>
      </c>
      <c r="Q83">
        <f t="shared" si="4"/>
        <v>1</v>
      </c>
    </row>
    <row r="84" spans="1:17" x14ac:dyDescent="0.3">
      <c r="A84" t="s">
        <v>306</v>
      </c>
      <c r="B84" t="s">
        <v>8</v>
      </c>
      <c r="C84" t="s">
        <v>307</v>
      </c>
      <c r="D84">
        <v>0</v>
      </c>
      <c r="E84" t="s">
        <v>164</v>
      </c>
      <c r="F84">
        <v>0</v>
      </c>
      <c r="G84" t="s">
        <v>164</v>
      </c>
      <c r="H84">
        <v>64.938005451880102</v>
      </c>
      <c r="I84">
        <v>2</v>
      </c>
      <c r="J84">
        <v>0</v>
      </c>
      <c r="K84" t="s">
        <v>164</v>
      </c>
      <c r="L84">
        <v>0</v>
      </c>
      <c r="M84" t="s">
        <v>164</v>
      </c>
      <c r="N84">
        <v>34.620313992067601</v>
      </c>
      <c r="O84">
        <v>3</v>
      </c>
      <c r="P84">
        <f t="shared" si="5"/>
        <v>2</v>
      </c>
      <c r="Q84">
        <f t="shared" si="4"/>
        <v>3</v>
      </c>
    </row>
    <row r="85" spans="1:17" x14ac:dyDescent="0.3">
      <c r="A85" t="s">
        <v>308</v>
      </c>
      <c r="B85" t="s">
        <v>25</v>
      </c>
      <c r="C85" t="s">
        <v>309</v>
      </c>
      <c r="D85">
        <v>0</v>
      </c>
      <c r="E85" t="s">
        <v>164</v>
      </c>
      <c r="F85">
        <v>0</v>
      </c>
      <c r="G85" t="s">
        <v>164</v>
      </c>
      <c r="H85">
        <v>46.4176425717109</v>
      </c>
      <c r="I85">
        <v>3</v>
      </c>
      <c r="J85">
        <v>0</v>
      </c>
      <c r="K85" t="s">
        <v>164</v>
      </c>
      <c r="L85">
        <v>0</v>
      </c>
      <c r="M85" t="s">
        <v>164</v>
      </c>
      <c r="N85">
        <v>38.787249666995997</v>
      </c>
      <c r="O85">
        <v>3</v>
      </c>
      <c r="P85">
        <f t="shared" si="5"/>
        <v>3</v>
      </c>
      <c r="Q85">
        <f t="shared" si="4"/>
        <v>3</v>
      </c>
    </row>
    <row r="86" spans="1:17" x14ac:dyDescent="0.3">
      <c r="A86" t="s">
        <v>310</v>
      </c>
      <c r="B86" t="s">
        <v>87</v>
      </c>
      <c r="C86" t="s">
        <v>311</v>
      </c>
      <c r="E86" t="s">
        <v>164</v>
      </c>
      <c r="I86" t="s">
        <v>164</v>
      </c>
      <c r="K86" t="s">
        <v>164</v>
      </c>
      <c r="O86" t="s">
        <v>164</v>
      </c>
      <c r="P86">
        <f t="shared" si="5"/>
        <v>0</v>
      </c>
      <c r="Q86">
        <f t="shared" si="4"/>
        <v>5</v>
      </c>
    </row>
    <row r="87" spans="1:17" x14ac:dyDescent="0.3">
      <c r="A87" t="s">
        <v>312</v>
      </c>
      <c r="B87" t="s">
        <v>87</v>
      </c>
      <c r="C87" t="s">
        <v>313</v>
      </c>
      <c r="E87" t="s">
        <v>164</v>
      </c>
      <c r="I87" t="s">
        <v>164</v>
      </c>
      <c r="K87" t="s">
        <v>164</v>
      </c>
      <c r="O87" t="s">
        <v>164</v>
      </c>
      <c r="P87">
        <f t="shared" si="5"/>
        <v>0</v>
      </c>
      <c r="Q87">
        <f t="shared" si="4"/>
        <v>5</v>
      </c>
    </row>
    <row r="88" spans="1:17" x14ac:dyDescent="0.3">
      <c r="A88" t="s">
        <v>314</v>
      </c>
      <c r="B88" t="s">
        <v>87</v>
      </c>
      <c r="C88" t="s">
        <v>315</v>
      </c>
      <c r="E88" t="s">
        <v>164</v>
      </c>
      <c r="I88" t="s">
        <v>164</v>
      </c>
      <c r="K88" t="s">
        <v>164</v>
      </c>
      <c r="O88" t="s">
        <v>164</v>
      </c>
      <c r="P88">
        <f t="shared" si="5"/>
        <v>0</v>
      </c>
      <c r="Q88">
        <f t="shared" si="4"/>
        <v>5</v>
      </c>
    </row>
    <row r="89" spans="1:17" x14ac:dyDescent="0.3">
      <c r="A89" t="s">
        <v>316</v>
      </c>
      <c r="B89" t="s">
        <v>87</v>
      </c>
      <c r="C89" t="s">
        <v>317</v>
      </c>
      <c r="E89" t="s">
        <v>164</v>
      </c>
      <c r="G89">
        <v>2</v>
      </c>
      <c r="I89" t="s">
        <v>164</v>
      </c>
      <c r="K89" t="s">
        <v>164</v>
      </c>
      <c r="M89">
        <v>3</v>
      </c>
      <c r="O89" t="s">
        <v>164</v>
      </c>
      <c r="P89">
        <f t="shared" si="5"/>
        <v>2</v>
      </c>
      <c r="Q89">
        <f t="shared" si="4"/>
        <v>3</v>
      </c>
    </row>
    <row r="90" spans="1:17" x14ac:dyDescent="0.3">
      <c r="A90" t="s">
        <v>318</v>
      </c>
      <c r="B90" t="s">
        <v>87</v>
      </c>
      <c r="C90" t="s">
        <v>319</v>
      </c>
      <c r="E90" t="s">
        <v>164</v>
      </c>
      <c r="G90">
        <v>2</v>
      </c>
      <c r="I90" t="s">
        <v>164</v>
      </c>
      <c r="K90" t="s">
        <v>164</v>
      </c>
      <c r="M90">
        <v>3</v>
      </c>
      <c r="O90" t="s">
        <v>164</v>
      </c>
      <c r="P90">
        <f t="shared" si="5"/>
        <v>2</v>
      </c>
      <c r="Q90">
        <f t="shared" si="4"/>
        <v>3</v>
      </c>
    </row>
    <row r="91" spans="1:17" x14ac:dyDescent="0.3">
      <c r="A91" t="s">
        <v>320</v>
      </c>
      <c r="B91" t="s">
        <v>87</v>
      </c>
      <c r="C91" t="s">
        <v>243</v>
      </c>
      <c r="E91" t="s">
        <v>164</v>
      </c>
      <c r="G91">
        <v>2</v>
      </c>
      <c r="I91" t="s">
        <v>164</v>
      </c>
      <c r="K91" t="s">
        <v>164</v>
      </c>
      <c r="M91">
        <v>1</v>
      </c>
      <c r="O91" t="s">
        <v>164</v>
      </c>
      <c r="P91">
        <f t="shared" si="5"/>
        <v>2</v>
      </c>
      <c r="Q91">
        <f t="shared" si="4"/>
        <v>1</v>
      </c>
    </row>
    <row r="92" spans="1:17" x14ac:dyDescent="0.3">
      <c r="A92" t="s">
        <v>321</v>
      </c>
      <c r="B92" t="s">
        <v>87</v>
      </c>
      <c r="C92" t="s">
        <v>243</v>
      </c>
      <c r="E92" t="s">
        <v>164</v>
      </c>
      <c r="G92">
        <v>2</v>
      </c>
      <c r="I92" t="s">
        <v>164</v>
      </c>
      <c r="K92" t="s">
        <v>164</v>
      </c>
      <c r="M92">
        <v>2</v>
      </c>
      <c r="O92" t="s">
        <v>164</v>
      </c>
      <c r="P92">
        <f t="shared" si="5"/>
        <v>2</v>
      </c>
      <c r="Q92">
        <f t="shared" si="4"/>
        <v>2</v>
      </c>
    </row>
    <row r="93" spans="1:17" x14ac:dyDescent="0.3">
      <c r="A93" t="s">
        <v>322</v>
      </c>
      <c r="B93" t="s">
        <v>87</v>
      </c>
      <c r="C93" t="s">
        <v>323</v>
      </c>
      <c r="E93" t="s">
        <v>164</v>
      </c>
      <c r="I93" t="s">
        <v>164</v>
      </c>
      <c r="K93" t="s">
        <v>164</v>
      </c>
      <c r="O93" t="s">
        <v>164</v>
      </c>
      <c r="P93">
        <f t="shared" si="5"/>
        <v>0</v>
      </c>
      <c r="Q93">
        <f t="shared" si="4"/>
        <v>5</v>
      </c>
    </row>
    <row r="94" spans="1:17" x14ac:dyDescent="0.3">
      <c r="A94" t="s">
        <v>324</v>
      </c>
      <c r="B94" t="s">
        <v>87</v>
      </c>
      <c r="C94" t="s">
        <v>325</v>
      </c>
      <c r="E94" t="s">
        <v>164</v>
      </c>
      <c r="G94">
        <v>2</v>
      </c>
      <c r="I94" t="s">
        <v>164</v>
      </c>
      <c r="K94" t="s">
        <v>164</v>
      </c>
      <c r="M94">
        <v>2</v>
      </c>
      <c r="O94" t="s">
        <v>164</v>
      </c>
      <c r="P94">
        <f t="shared" si="5"/>
        <v>2</v>
      </c>
      <c r="Q94">
        <f t="shared" si="4"/>
        <v>2</v>
      </c>
    </row>
    <row r="95" spans="1:17" x14ac:dyDescent="0.3">
      <c r="A95" t="s">
        <v>326</v>
      </c>
      <c r="B95" t="s">
        <v>87</v>
      </c>
      <c r="C95" t="s">
        <v>327</v>
      </c>
      <c r="E95" t="s">
        <v>164</v>
      </c>
      <c r="G95">
        <v>2</v>
      </c>
      <c r="I95" t="s">
        <v>164</v>
      </c>
      <c r="K95" t="s">
        <v>164</v>
      </c>
      <c r="M95">
        <v>3</v>
      </c>
      <c r="O95" t="s">
        <v>164</v>
      </c>
      <c r="P95">
        <f t="shared" si="5"/>
        <v>2</v>
      </c>
      <c r="Q95">
        <f t="shared" si="4"/>
        <v>3</v>
      </c>
    </row>
    <row r="96" spans="1:17" x14ac:dyDescent="0.3">
      <c r="A96" t="s">
        <v>328</v>
      </c>
      <c r="B96" t="s">
        <v>87</v>
      </c>
      <c r="C96" t="s">
        <v>329</v>
      </c>
      <c r="E96" t="s">
        <v>164</v>
      </c>
      <c r="G96">
        <v>2</v>
      </c>
      <c r="I96" t="s">
        <v>164</v>
      </c>
      <c r="K96" t="s">
        <v>164</v>
      </c>
      <c r="M96">
        <v>3</v>
      </c>
      <c r="O96" t="s">
        <v>164</v>
      </c>
      <c r="P96">
        <f t="shared" si="5"/>
        <v>2</v>
      </c>
      <c r="Q96">
        <f t="shared" si="4"/>
        <v>3</v>
      </c>
    </row>
    <row r="97" spans="1:17" x14ac:dyDescent="0.3">
      <c r="A97" t="s">
        <v>330</v>
      </c>
      <c r="B97" t="s">
        <v>87</v>
      </c>
      <c r="C97" t="s">
        <v>331</v>
      </c>
      <c r="E97" t="s">
        <v>164</v>
      </c>
      <c r="G97">
        <v>2</v>
      </c>
      <c r="I97" t="s">
        <v>164</v>
      </c>
      <c r="K97" t="s">
        <v>164</v>
      </c>
      <c r="M97">
        <v>3</v>
      </c>
      <c r="O97" t="s">
        <v>164</v>
      </c>
      <c r="P97">
        <f t="shared" si="5"/>
        <v>2</v>
      </c>
      <c r="Q97">
        <f t="shared" si="4"/>
        <v>3</v>
      </c>
    </row>
    <row r="98" spans="1:17" x14ac:dyDescent="0.3">
      <c r="A98" t="s">
        <v>332</v>
      </c>
      <c r="B98" t="s">
        <v>87</v>
      </c>
      <c r="C98" t="s">
        <v>333</v>
      </c>
      <c r="E98" t="s">
        <v>164</v>
      </c>
      <c r="G98">
        <v>1</v>
      </c>
      <c r="I98" t="s">
        <v>164</v>
      </c>
      <c r="K98" t="s">
        <v>164</v>
      </c>
      <c r="M98">
        <v>1</v>
      </c>
      <c r="O98" t="s">
        <v>164</v>
      </c>
      <c r="P98">
        <f t="shared" si="5"/>
        <v>1</v>
      </c>
      <c r="Q98">
        <f t="shared" ref="Q98:Q129" si="6">MIN(IF(ISNUMBER(K98),K98,5),IF(ISNUMBER(M98),M98,5),IF(ISNUMBER(O98),O98,5))</f>
        <v>1</v>
      </c>
    </row>
    <row r="99" spans="1:17" x14ac:dyDescent="0.3">
      <c r="A99" t="s">
        <v>334</v>
      </c>
      <c r="B99" t="s">
        <v>87</v>
      </c>
      <c r="C99" t="s">
        <v>333</v>
      </c>
      <c r="E99" t="s">
        <v>164</v>
      </c>
      <c r="G99">
        <v>1</v>
      </c>
      <c r="I99" t="s">
        <v>164</v>
      </c>
      <c r="K99" t="s">
        <v>164</v>
      </c>
      <c r="M99">
        <v>1</v>
      </c>
      <c r="O99" t="s">
        <v>164</v>
      </c>
      <c r="P99">
        <f t="shared" ref="P99:P130" si="7">MIN(E99,G99,I99)</f>
        <v>1</v>
      </c>
      <c r="Q99">
        <f t="shared" si="6"/>
        <v>1</v>
      </c>
    </row>
    <row r="100" spans="1:17" x14ac:dyDescent="0.3">
      <c r="A100" t="s">
        <v>335</v>
      </c>
      <c r="B100" t="s">
        <v>87</v>
      </c>
      <c r="C100" t="s">
        <v>336</v>
      </c>
      <c r="E100" t="s">
        <v>164</v>
      </c>
      <c r="G100">
        <v>2</v>
      </c>
      <c r="I100" t="s">
        <v>164</v>
      </c>
      <c r="K100" t="s">
        <v>164</v>
      </c>
      <c r="M100">
        <v>2</v>
      </c>
      <c r="O100" t="s">
        <v>164</v>
      </c>
      <c r="P100">
        <f t="shared" si="7"/>
        <v>2</v>
      </c>
      <c r="Q100">
        <f t="shared" si="6"/>
        <v>2</v>
      </c>
    </row>
    <row r="101" spans="1:17" x14ac:dyDescent="0.3">
      <c r="A101" t="s">
        <v>337</v>
      </c>
      <c r="B101" t="s">
        <v>87</v>
      </c>
      <c r="C101" t="s">
        <v>338</v>
      </c>
      <c r="E101" t="s">
        <v>164</v>
      </c>
      <c r="G101">
        <v>2</v>
      </c>
      <c r="I101" t="s">
        <v>164</v>
      </c>
      <c r="K101" t="s">
        <v>164</v>
      </c>
      <c r="M101">
        <v>2</v>
      </c>
      <c r="O101" t="s">
        <v>164</v>
      </c>
      <c r="P101">
        <f t="shared" si="7"/>
        <v>2</v>
      </c>
      <c r="Q101">
        <f t="shared" si="6"/>
        <v>2</v>
      </c>
    </row>
    <row r="102" spans="1:17" x14ac:dyDescent="0.3">
      <c r="A102" t="s">
        <v>339</v>
      </c>
      <c r="B102" t="s">
        <v>46</v>
      </c>
      <c r="C102" t="s">
        <v>340</v>
      </c>
      <c r="D102">
        <v>32.824922359499602</v>
      </c>
      <c r="E102">
        <v>3</v>
      </c>
      <c r="F102">
        <v>28.6249223594996</v>
      </c>
      <c r="G102">
        <v>3</v>
      </c>
      <c r="H102">
        <v>43.766563145999498</v>
      </c>
      <c r="I102">
        <v>3</v>
      </c>
      <c r="J102">
        <v>57.142698512556699</v>
      </c>
      <c r="K102">
        <v>2</v>
      </c>
      <c r="L102">
        <v>32.142698512556699</v>
      </c>
      <c r="M102">
        <v>3</v>
      </c>
      <c r="N102">
        <v>67.047114472046999</v>
      </c>
      <c r="O102">
        <v>2</v>
      </c>
      <c r="P102">
        <f t="shared" si="7"/>
        <v>3</v>
      </c>
      <c r="Q102">
        <f t="shared" si="6"/>
        <v>2</v>
      </c>
    </row>
    <row r="103" spans="1:17" x14ac:dyDescent="0.3">
      <c r="A103" t="s">
        <v>341</v>
      </c>
      <c r="B103" t="s">
        <v>46</v>
      </c>
      <c r="C103" t="s">
        <v>342</v>
      </c>
      <c r="D103">
        <v>36.6336780032373</v>
      </c>
      <c r="E103">
        <v>3</v>
      </c>
      <c r="F103">
        <v>29.433678003237301</v>
      </c>
      <c r="G103">
        <v>3</v>
      </c>
      <c r="H103">
        <v>45.644904004316402</v>
      </c>
      <c r="I103">
        <v>3</v>
      </c>
      <c r="J103">
        <v>59.131177632680497</v>
      </c>
      <c r="K103">
        <v>2</v>
      </c>
      <c r="L103">
        <v>33.131177632680497</v>
      </c>
      <c r="M103">
        <v>3</v>
      </c>
      <c r="N103">
        <v>77.305178806750106</v>
      </c>
      <c r="O103">
        <v>1</v>
      </c>
      <c r="P103">
        <f t="shared" si="7"/>
        <v>3</v>
      </c>
      <c r="Q103">
        <f t="shared" si="6"/>
        <v>1</v>
      </c>
    </row>
    <row r="104" spans="1:17" x14ac:dyDescent="0.3">
      <c r="A104" t="s">
        <v>343</v>
      </c>
      <c r="B104" t="s">
        <v>46</v>
      </c>
      <c r="C104" t="s">
        <v>344</v>
      </c>
      <c r="D104">
        <v>0</v>
      </c>
      <c r="E104" t="s">
        <v>164</v>
      </c>
      <c r="F104">
        <v>0</v>
      </c>
      <c r="G104" t="s">
        <v>164</v>
      </c>
      <c r="H104">
        <v>56.8</v>
      </c>
      <c r="I104">
        <v>3</v>
      </c>
      <c r="J104">
        <v>0</v>
      </c>
      <c r="K104" t="s">
        <v>164</v>
      </c>
      <c r="L104">
        <v>0</v>
      </c>
      <c r="M104" t="s">
        <v>164</v>
      </c>
      <c r="N104">
        <v>54.0584819336446</v>
      </c>
      <c r="O104">
        <v>3</v>
      </c>
      <c r="P104">
        <f t="shared" si="7"/>
        <v>3</v>
      </c>
      <c r="Q104">
        <f t="shared" si="6"/>
        <v>3</v>
      </c>
    </row>
    <row r="105" spans="1:17" x14ac:dyDescent="0.3">
      <c r="A105" t="s">
        <v>345</v>
      </c>
      <c r="B105" t="s">
        <v>25</v>
      </c>
      <c r="C105" t="s">
        <v>346</v>
      </c>
      <c r="D105">
        <v>53.792098453106703</v>
      </c>
      <c r="E105">
        <v>3</v>
      </c>
      <c r="F105">
        <v>65.392098453106698</v>
      </c>
      <c r="G105">
        <v>2</v>
      </c>
      <c r="H105">
        <v>59.122797937475603</v>
      </c>
      <c r="I105">
        <v>3</v>
      </c>
      <c r="J105">
        <v>29.932127514697498</v>
      </c>
      <c r="K105">
        <v>3</v>
      </c>
      <c r="L105">
        <v>64.132127514697501</v>
      </c>
      <c r="M105">
        <v>2</v>
      </c>
      <c r="N105">
        <v>35.865122098175597</v>
      </c>
      <c r="O105">
        <v>3</v>
      </c>
      <c r="P105">
        <f t="shared" si="7"/>
        <v>2</v>
      </c>
      <c r="Q105">
        <f t="shared" si="6"/>
        <v>2</v>
      </c>
    </row>
    <row r="106" spans="1:17" x14ac:dyDescent="0.3">
      <c r="A106" t="s">
        <v>347</v>
      </c>
      <c r="B106" t="s">
        <v>8</v>
      </c>
      <c r="C106" t="s">
        <v>348</v>
      </c>
      <c r="D106">
        <v>0</v>
      </c>
      <c r="E106" t="s">
        <v>164</v>
      </c>
      <c r="F106">
        <v>0</v>
      </c>
      <c r="G106" t="s">
        <v>164</v>
      </c>
      <c r="H106">
        <v>51.244904004316403</v>
      </c>
      <c r="I106">
        <v>3</v>
      </c>
      <c r="J106">
        <v>0</v>
      </c>
      <c r="K106" t="s">
        <v>164</v>
      </c>
      <c r="L106">
        <v>0</v>
      </c>
      <c r="M106" t="s">
        <v>164</v>
      </c>
      <c r="N106">
        <v>56.320730723603397</v>
      </c>
      <c r="O106">
        <v>3</v>
      </c>
      <c r="P106">
        <f t="shared" si="7"/>
        <v>3</v>
      </c>
      <c r="Q106">
        <f t="shared" si="6"/>
        <v>3</v>
      </c>
    </row>
    <row r="107" spans="1:17" x14ac:dyDescent="0.3">
      <c r="A107" t="s">
        <v>349</v>
      </c>
      <c r="B107" t="s">
        <v>46</v>
      </c>
      <c r="C107" t="s">
        <v>350</v>
      </c>
      <c r="D107">
        <v>41.024922359499598</v>
      </c>
      <c r="E107">
        <v>3</v>
      </c>
      <c r="F107">
        <v>27.4249223594996</v>
      </c>
      <c r="G107">
        <v>3</v>
      </c>
      <c r="H107">
        <v>46.966563145999501</v>
      </c>
      <c r="I107">
        <v>3</v>
      </c>
      <c r="J107">
        <v>66.519349550499498</v>
      </c>
      <c r="K107">
        <v>2</v>
      </c>
      <c r="L107">
        <v>52.1193495504995</v>
      </c>
      <c r="M107">
        <v>3</v>
      </c>
      <c r="N107">
        <v>77.860990336999393</v>
      </c>
      <c r="O107">
        <v>1</v>
      </c>
      <c r="P107">
        <f t="shared" si="7"/>
        <v>3</v>
      </c>
      <c r="Q107">
        <f t="shared" si="6"/>
        <v>1</v>
      </c>
    </row>
    <row r="108" spans="1:17" x14ac:dyDescent="0.3">
      <c r="A108" t="s">
        <v>88</v>
      </c>
      <c r="B108" t="s">
        <v>87</v>
      </c>
      <c r="C108" t="s">
        <v>351</v>
      </c>
      <c r="E108" t="s">
        <v>164</v>
      </c>
      <c r="G108">
        <v>1</v>
      </c>
      <c r="I108" t="s">
        <v>164</v>
      </c>
      <c r="K108" t="s">
        <v>164</v>
      </c>
      <c r="M108">
        <v>1</v>
      </c>
      <c r="O108" t="s">
        <v>164</v>
      </c>
      <c r="P108">
        <f t="shared" si="7"/>
        <v>1</v>
      </c>
      <c r="Q108">
        <f t="shared" si="6"/>
        <v>1</v>
      </c>
    </row>
    <row r="109" spans="1:17" x14ac:dyDescent="0.3">
      <c r="A109" t="s">
        <v>352</v>
      </c>
      <c r="B109" t="s">
        <v>46</v>
      </c>
      <c r="C109" t="s">
        <v>353</v>
      </c>
      <c r="D109">
        <v>0</v>
      </c>
      <c r="E109" t="s">
        <v>164</v>
      </c>
      <c r="F109">
        <v>71.279881199449804</v>
      </c>
      <c r="G109">
        <v>2</v>
      </c>
      <c r="H109">
        <v>62.039841599266403</v>
      </c>
      <c r="I109">
        <v>2</v>
      </c>
      <c r="J109">
        <v>0</v>
      </c>
      <c r="K109" t="s">
        <v>164</v>
      </c>
      <c r="L109">
        <v>63.956047099105298</v>
      </c>
      <c r="M109">
        <v>2</v>
      </c>
      <c r="N109">
        <v>34.554419893403399</v>
      </c>
      <c r="O109">
        <v>3</v>
      </c>
      <c r="P109">
        <f t="shared" si="7"/>
        <v>2</v>
      </c>
      <c r="Q109">
        <f t="shared" si="6"/>
        <v>2</v>
      </c>
    </row>
    <row r="110" spans="1:17" x14ac:dyDescent="0.3">
      <c r="A110" t="s">
        <v>354</v>
      </c>
      <c r="B110" t="s">
        <v>87</v>
      </c>
      <c r="C110" t="s">
        <v>355</v>
      </c>
      <c r="E110" t="s">
        <v>164</v>
      </c>
      <c r="I110" t="s">
        <v>164</v>
      </c>
      <c r="K110" t="s">
        <v>164</v>
      </c>
      <c r="O110" t="s">
        <v>164</v>
      </c>
      <c r="P110">
        <f t="shared" si="7"/>
        <v>0</v>
      </c>
      <c r="Q110">
        <f t="shared" si="6"/>
        <v>5</v>
      </c>
    </row>
    <row r="111" spans="1:17" x14ac:dyDescent="0.3">
      <c r="A111" t="s">
        <v>356</v>
      </c>
      <c r="B111" t="s">
        <v>87</v>
      </c>
      <c r="C111" t="s">
        <v>357</v>
      </c>
      <c r="E111" t="s">
        <v>164</v>
      </c>
      <c r="I111" t="s">
        <v>164</v>
      </c>
      <c r="K111" t="s">
        <v>164</v>
      </c>
      <c r="O111" t="s">
        <v>164</v>
      </c>
      <c r="P111">
        <f t="shared" si="7"/>
        <v>0</v>
      </c>
      <c r="Q111">
        <f t="shared" si="6"/>
        <v>5</v>
      </c>
    </row>
    <row r="112" spans="1:17" x14ac:dyDescent="0.3">
      <c r="A112" t="s">
        <v>358</v>
      </c>
      <c r="B112" t="s">
        <v>87</v>
      </c>
      <c r="C112" t="s">
        <v>359</v>
      </c>
      <c r="E112" t="s">
        <v>164</v>
      </c>
      <c r="I112" t="s">
        <v>164</v>
      </c>
      <c r="K112" t="s">
        <v>164</v>
      </c>
      <c r="O112" t="s">
        <v>164</v>
      </c>
      <c r="P112">
        <f t="shared" si="7"/>
        <v>0</v>
      </c>
      <c r="Q112">
        <f t="shared" si="6"/>
        <v>5</v>
      </c>
    </row>
    <row r="113" spans="1:17" x14ac:dyDescent="0.3">
      <c r="A113" t="s">
        <v>360</v>
      </c>
      <c r="B113" t="s">
        <v>87</v>
      </c>
      <c r="C113" t="s">
        <v>359</v>
      </c>
      <c r="E113" t="s">
        <v>164</v>
      </c>
      <c r="I113" t="s">
        <v>164</v>
      </c>
      <c r="K113" t="s">
        <v>164</v>
      </c>
      <c r="O113" t="s">
        <v>164</v>
      </c>
      <c r="P113">
        <f t="shared" si="7"/>
        <v>0</v>
      </c>
      <c r="Q113">
        <f t="shared" si="6"/>
        <v>5</v>
      </c>
    </row>
    <row r="114" spans="1:17" x14ac:dyDescent="0.3">
      <c r="A114" t="s">
        <v>361</v>
      </c>
      <c r="B114" t="s">
        <v>87</v>
      </c>
      <c r="C114" t="s">
        <v>362</v>
      </c>
      <c r="E114" t="s">
        <v>164</v>
      </c>
      <c r="G114">
        <v>1</v>
      </c>
      <c r="I114" t="s">
        <v>164</v>
      </c>
      <c r="K114" t="s">
        <v>164</v>
      </c>
      <c r="M114">
        <v>1</v>
      </c>
      <c r="O114" t="s">
        <v>164</v>
      </c>
      <c r="P114">
        <f t="shared" si="7"/>
        <v>1</v>
      </c>
      <c r="Q114">
        <f t="shared" si="6"/>
        <v>1</v>
      </c>
    </row>
    <row r="115" spans="1:17" x14ac:dyDescent="0.3">
      <c r="A115" t="s">
        <v>363</v>
      </c>
      <c r="B115" t="s">
        <v>87</v>
      </c>
      <c r="C115" t="s">
        <v>364</v>
      </c>
      <c r="E115" t="s">
        <v>164</v>
      </c>
      <c r="G115" t="s">
        <v>164</v>
      </c>
      <c r="I115" t="s">
        <v>164</v>
      </c>
      <c r="K115" t="s">
        <v>164</v>
      </c>
      <c r="M115" t="s">
        <v>164</v>
      </c>
      <c r="O115" t="s">
        <v>164</v>
      </c>
      <c r="P115">
        <f t="shared" si="7"/>
        <v>0</v>
      </c>
      <c r="Q115">
        <f t="shared" si="6"/>
        <v>5</v>
      </c>
    </row>
    <row r="116" spans="1:17" x14ac:dyDescent="0.3">
      <c r="A116" t="s">
        <v>365</v>
      </c>
      <c r="B116" t="s">
        <v>8</v>
      </c>
      <c r="C116" t="s">
        <v>366</v>
      </c>
      <c r="D116">
        <v>24.0632319287832</v>
      </c>
      <c r="E116">
        <v>3</v>
      </c>
      <c r="F116">
        <v>24.0632319287832</v>
      </c>
      <c r="G116">
        <v>3</v>
      </c>
      <c r="H116">
        <v>38.617642571710903</v>
      </c>
      <c r="I116">
        <v>3</v>
      </c>
      <c r="J116">
        <v>43.056187986125501</v>
      </c>
      <c r="K116">
        <v>3</v>
      </c>
      <c r="L116">
        <v>51.056187986125501</v>
      </c>
      <c r="M116">
        <v>3</v>
      </c>
      <c r="N116">
        <v>41.973373802043703</v>
      </c>
      <c r="O116">
        <v>3</v>
      </c>
      <c r="P116">
        <f t="shared" si="7"/>
        <v>3</v>
      </c>
      <c r="Q116">
        <f t="shared" si="6"/>
        <v>3</v>
      </c>
    </row>
    <row r="117" spans="1:17" x14ac:dyDescent="0.3">
      <c r="A117" t="s">
        <v>367</v>
      </c>
      <c r="B117" t="s">
        <v>8</v>
      </c>
      <c r="C117" t="s">
        <v>368</v>
      </c>
      <c r="D117">
        <v>0</v>
      </c>
      <c r="E117" t="s">
        <v>164</v>
      </c>
      <c r="F117">
        <v>65.035382907247893</v>
      </c>
      <c r="G117">
        <v>2</v>
      </c>
      <c r="H117">
        <v>61.513843876330597</v>
      </c>
      <c r="I117">
        <v>2</v>
      </c>
      <c r="J117">
        <v>0</v>
      </c>
      <c r="K117" t="s">
        <v>164</v>
      </c>
      <c r="L117">
        <v>48.203472774339197</v>
      </c>
      <c r="M117">
        <v>3</v>
      </c>
      <c r="N117">
        <v>41.460285915649003</v>
      </c>
      <c r="O117">
        <v>3</v>
      </c>
      <c r="P117">
        <f t="shared" si="7"/>
        <v>2</v>
      </c>
      <c r="Q117">
        <f t="shared" si="6"/>
        <v>3</v>
      </c>
    </row>
    <row r="118" spans="1:17" x14ac:dyDescent="0.3">
      <c r="A118" t="s">
        <v>369</v>
      </c>
      <c r="B118" t="s">
        <v>8</v>
      </c>
      <c r="C118" t="s">
        <v>370</v>
      </c>
      <c r="D118">
        <v>56.3908939877157</v>
      </c>
      <c r="E118">
        <v>3</v>
      </c>
      <c r="F118">
        <v>67.790893987715705</v>
      </c>
      <c r="G118">
        <v>2</v>
      </c>
      <c r="H118">
        <v>66.921191983621</v>
      </c>
      <c r="I118">
        <v>2</v>
      </c>
      <c r="J118">
        <v>42.582074063340798</v>
      </c>
      <c r="K118">
        <v>3</v>
      </c>
      <c r="L118">
        <v>65.382074063340795</v>
      </c>
      <c r="M118">
        <v>2</v>
      </c>
      <c r="N118">
        <v>43.215995341817099</v>
      </c>
      <c r="O118">
        <v>3</v>
      </c>
      <c r="P118">
        <f t="shared" si="7"/>
        <v>2</v>
      </c>
      <c r="Q118">
        <f t="shared" si="6"/>
        <v>2</v>
      </c>
    </row>
    <row r="119" spans="1:17" x14ac:dyDescent="0.3">
      <c r="A119" t="s">
        <v>371</v>
      </c>
      <c r="B119" t="s">
        <v>8</v>
      </c>
      <c r="C119" t="s">
        <v>372</v>
      </c>
      <c r="D119">
        <v>0</v>
      </c>
      <c r="E119" t="s">
        <v>164</v>
      </c>
      <c r="F119">
        <v>55.002407948082102</v>
      </c>
      <c r="G119">
        <v>3</v>
      </c>
      <c r="H119">
        <v>56.336543930776102</v>
      </c>
      <c r="I119">
        <v>3</v>
      </c>
      <c r="J119">
        <v>0</v>
      </c>
      <c r="K119" t="s">
        <v>164</v>
      </c>
      <c r="L119">
        <v>28.828777022158398</v>
      </c>
      <c r="M119">
        <v>3</v>
      </c>
      <c r="N119">
        <v>33.228977712805701</v>
      </c>
      <c r="O119">
        <v>3</v>
      </c>
      <c r="P119">
        <f t="shared" si="7"/>
        <v>3</v>
      </c>
      <c r="Q119">
        <f t="shared" si="6"/>
        <v>3</v>
      </c>
    </row>
    <row r="120" spans="1:17" x14ac:dyDescent="0.3">
      <c r="A120" t="s">
        <v>373</v>
      </c>
      <c r="B120" t="s">
        <v>87</v>
      </c>
      <c r="C120" t="s">
        <v>311</v>
      </c>
      <c r="E120" t="s">
        <v>164</v>
      </c>
      <c r="I120" t="s">
        <v>164</v>
      </c>
      <c r="K120" t="s">
        <v>164</v>
      </c>
      <c r="O120" t="s">
        <v>164</v>
      </c>
      <c r="P120">
        <f t="shared" si="7"/>
        <v>0</v>
      </c>
      <c r="Q120">
        <f t="shared" si="6"/>
        <v>5</v>
      </c>
    </row>
    <row r="121" spans="1:17" x14ac:dyDescent="0.3">
      <c r="A121" t="s">
        <v>374</v>
      </c>
      <c r="B121" t="s">
        <v>25</v>
      </c>
      <c r="C121" t="s">
        <v>375</v>
      </c>
      <c r="D121">
        <v>50.2</v>
      </c>
      <c r="E121">
        <v>3</v>
      </c>
      <c r="F121">
        <v>62</v>
      </c>
      <c r="G121">
        <v>2</v>
      </c>
      <c r="H121">
        <v>62</v>
      </c>
      <c r="I121">
        <v>2</v>
      </c>
      <c r="J121">
        <v>22.515103310728701</v>
      </c>
      <c r="K121">
        <v>3</v>
      </c>
      <c r="L121">
        <v>56.915103310728703</v>
      </c>
      <c r="M121">
        <v>3</v>
      </c>
      <c r="N121">
        <v>44.129252758940602</v>
      </c>
      <c r="O121">
        <v>3</v>
      </c>
      <c r="P121">
        <f t="shared" si="7"/>
        <v>2</v>
      </c>
      <c r="Q121">
        <f t="shared" si="6"/>
        <v>3</v>
      </c>
    </row>
    <row r="122" spans="1:17" x14ac:dyDescent="0.3">
      <c r="A122" t="s">
        <v>94</v>
      </c>
      <c r="B122" t="s">
        <v>87</v>
      </c>
      <c r="C122" t="s">
        <v>376</v>
      </c>
      <c r="E122" t="s">
        <v>164</v>
      </c>
      <c r="G122">
        <v>2</v>
      </c>
      <c r="I122" t="s">
        <v>164</v>
      </c>
      <c r="K122" t="s">
        <v>164</v>
      </c>
      <c r="M122">
        <v>1</v>
      </c>
      <c r="O122" t="s">
        <v>164</v>
      </c>
      <c r="P122">
        <f t="shared" si="7"/>
        <v>2</v>
      </c>
      <c r="Q122">
        <f t="shared" si="6"/>
        <v>1</v>
      </c>
    </row>
    <row r="123" spans="1:17" x14ac:dyDescent="0.3">
      <c r="A123" t="s">
        <v>377</v>
      </c>
      <c r="B123" t="s">
        <v>87</v>
      </c>
      <c r="C123" t="s">
        <v>378</v>
      </c>
      <c r="E123" t="s">
        <v>164</v>
      </c>
      <c r="G123">
        <v>3</v>
      </c>
      <c r="I123" t="s">
        <v>164</v>
      </c>
      <c r="K123" t="s">
        <v>164</v>
      </c>
      <c r="M123">
        <v>2</v>
      </c>
      <c r="O123" t="s">
        <v>164</v>
      </c>
      <c r="P123">
        <f t="shared" si="7"/>
        <v>3</v>
      </c>
      <c r="Q123">
        <f t="shared" si="6"/>
        <v>2</v>
      </c>
    </row>
    <row r="124" spans="1:17" x14ac:dyDescent="0.3">
      <c r="A124" t="s">
        <v>379</v>
      </c>
      <c r="B124" t="s">
        <v>8</v>
      </c>
      <c r="C124" t="s">
        <v>380</v>
      </c>
      <c r="D124">
        <v>0</v>
      </c>
      <c r="E124" t="s">
        <v>164</v>
      </c>
      <c r="F124">
        <v>0</v>
      </c>
      <c r="G124" t="s">
        <v>164</v>
      </c>
      <c r="H124">
        <v>64.322797937475599</v>
      </c>
      <c r="I124">
        <v>2</v>
      </c>
      <c r="J124">
        <v>0</v>
      </c>
      <c r="K124" t="s">
        <v>164</v>
      </c>
      <c r="L124">
        <v>0</v>
      </c>
      <c r="M124" t="s">
        <v>164</v>
      </c>
      <c r="N124">
        <v>34.958406872980703</v>
      </c>
      <c r="O124">
        <v>3</v>
      </c>
      <c r="P124">
        <f t="shared" si="7"/>
        <v>2</v>
      </c>
      <c r="Q124">
        <f t="shared" si="6"/>
        <v>3</v>
      </c>
    </row>
    <row r="125" spans="1:17" x14ac:dyDescent="0.3">
      <c r="A125" t="s">
        <v>96</v>
      </c>
      <c r="B125" t="s">
        <v>8</v>
      </c>
      <c r="C125" t="s">
        <v>381</v>
      </c>
      <c r="D125">
        <v>28.263231928783199</v>
      </c>
      <c r="E125">
        <v>3</v>
      </c>
      <c r="F125">
        <v>42.8632319287832</v>
      </c>
      <c r="G125">
        <v>3</v>
      </c>
      <c r="H125">
        <v>50.217642571710897</v>
      </c>
      <c r="I125">
        <v>3</v>
      </c>
      <c r="J125">
        <v>30.056187986125501</v>
      </c>
      <c r="K125">
        <v>3</v>
      </c>
      <c r="L125">
        <v>60.056187986125501</v>
      </c>
      <c r="M125">
        <v>2</v>
      </c>
      <c r="N125">
        <v>67.973373802043696</v>
      </c>
      <c r="O125">
        <v>2</v>
      </c>
      <c r="P125">
        <f t="shared" si="7"/>
        <v>3</v>
      </c>
      <c r="Q125">
        <f t="shared" si="6"/>
        <v>2</v>
      </c>
    </row>
    <row r="126" spans="1:17" x14ac:dyDescent="0.3">
      <c r="A126" t="s">
        <v>382</v>
      </c>
      <c r="B126" t="s">
        <v>8</v>
      </c>
      <c r="C126" t="s">
        <v>383</v>
      </c>
      <c r="D126">
        <v>53.789501986610702</v>
      </c>
      <c r="E126">
        <v>3</v>
      </c>
      <c r="F126">
        <v>63.589501986610699</v>
      </c>
      <c r="G126">
        <v>2</v>
      </c>
      <c r="H126">
        <v>67.852669315480995</v>
      </c>
      <c r="I126">
        <v>2</v>
      </c>
      <c r="J126">
        <v>27.813383516586299</v>
      </c>
      <c r="K126">
        <v>3</v>
      </c>
      <c r="L126">
        <v>42.813383516586299</v>
      </c>
      <c r="M126">
        <v>3</v>
      </c>
      <c r="N126">
        <v>51.090700293668398</v>
      </c>
      <c r="O126">
        <v>3</v>
      </c>
      <c r="P126">
        <f t="shared" si="7"/>
        <v>2</v>
      </c>
      <c r="Q126">
        <f t="shared" si="6"/>
        <v>3</v>
      </c>
    </row>
    <row r="127" spans="1:17" x14ac:dyDescent="0.3">
      <c r="A127" t="s">
        <v>384</v>
      </c>
      <c r="B127" t="s">
        <v>46</v>
      </c>
      <c r="C127" t="s">
        <v>385</v>
      </c>
      <c r="D127">
        <v>79.024922359499598</v>
      </c>
      <c r="E127">
        <v>2</v>
      </c>
      <c r="F127">
        <v>54.6249223594996</v>
      </c>
      <c r="G127">
        <v>3</v>
      </c>
      <c r="H127">
        <v>63.766563145999498</v>
      </c>
      <c r="I127">
        <v>2</v>
      </c>
      <c r="J127">
        <v>84.619038988498005</v>
      </c>
      <c r="K127">
        <v>1</v>
      </c>
      <c r="L127">
        <v>32.219038988497999</v>
      </c>
      <c r="M127">
        <v>3</v>
      </c>
      <c r="N127">
        <v>75.277398201998196</v>
      </c>
      <c r="O127">
        <v>1</v>
      </c>
      <c r="P127">
        <f t="shared" si="7"/>
        <v>2</v>
      </c>
      <c r="Q127">
        <f t="shared" si="6"/>
        <v>1</v>
      </c>
    </row>
    <row r="128" spans="1:17" x14ac:dyDescent="0.3">
      <c r="A128" t="s">
        <v>386</v>
      </c>
      <c r="B128" t="s">
        <v>46</v>
      </c>
      <c r="C128" t="s">
        <v>387</v>
      </c>
      <c r="D128">
        <v>0</v>
      </c>
      <c r="E128" t="s">
        <v>164</v>
      </c>
      <c r="F128">
        <v>27.024922359499602</v>
      </c>
      <c r="G128">
        <v>3</v>
      </c>
      <c r="H128">
        <v>38.166563145999497</v>
      </c>
      <c r="I128">
        <v>3</v>
      </c>
      <c r="J128">
        <v>0</v>
      </c>
      <c r="K128" t="s">
        <v>164</v>
      </c>
      <c r="L128">
        <v>31.542698512556701</v>
      </c>
      <c r="M128">
        <v>3</v>
      </c>
      <c r="N128">
        <v>57.047114472046999</v>
      </c>
      <c r="O128">
        <v>3</v>
      </c>
      <c r="P128">
        <f t="shared" si="7"/>
        <v>3</v>
      </c>
      <c r="Q128">
        <f t="shared" si="6"/>
        <v>3</v>
      </c>
    </row>
    <row r="129" spans="1:17" x14ac:dyDescent="0.3">
      <c r="A129" t="s">
        <v>388</v>
      </c>
      <c r="B129" t="s">
        <v>46</v>
      </c>
      <c r="C129" t="s">
        <v>389</v>
      </c>
      <c r="D129">
        <v>0</v>
      </c>
      <c r="E129" t="s">
        <v>164</v>
      </c>
      <c r="F129">
        <v>0</v>
      </c>
      <c r="G129" t="s">
        <v>164</v>
      </c>
      <c r="H129">
        <v>48.844904004316398</v>
      </c>
      <c r="I129">
        <v>3</v>
      </c>
      <c r="J129">
        <v>0</v>
      </c>
      <c r="K129" t="s">
        <v>164</v>
      </c>
      <c r="L129">
        <v>0</v>
      </c>
      <c r="M129" t="s">
        <v>164</v>
      </c>
      <c r="N129">
        <v>57.305178806750099</v>
      </c>
      <c r="O129">
        <v>3</v>
      </c>
      <c r="P129">
        <f t="shared" si="7"/>
        <v>3</v>
      </c>
      <c r="Q129">
        <f t="shared" si="6"/>
        <v>3</v>
      </c>
    </row>
    <row r="130" spans="1:17" x14ac:dyDescent="0.3">
      <c r="A130" t="s">
        <v>390</v>
      </c>
      <c r="B130" t="s">
        <v>8</v>
      </c>
      <c r="C130" t="s">
        <v>391</v>
      </c>
      <c r="D130">
        <v>0</v>
      </c>
      <c r="E130" t="s">
        <v>164</v>
      </c>
      <c r="F130">
        <v>0</v>
      </c>
      <c r="G130" t="s">
        <v>164</v>
      </c>
      <c r="H130">
        <v>61.4176425717109</v>
      </c>
      <c r="I130">
        <v>2</v>
      </c>
      <c r="J130">
        <v>0</v>
      </c>
      <c r="K130" t="s">
        <v>164</v>
      </c>
      <c r="L130">
        <v>0</v>
      </c>
      <c r="M130" t="s">
        <v>164</v>
      </c>
      <c r="N130">
        <v>72.988925718896894</v>
      </c>
      <c r="O130">
        <v>1</v>
      </c>
      <c r="P130">
        <f t="shared" si="7"/>
        <v>2</v>
      </c>
      <c r="Q130">
        <f t="shared" ref="Q130:Q149" si="8">MIN(IF(ISNUMBER(K130),K130,5),IF(ISNUMBER(M130),M130,5),IF(ISNUMBER(O130),O130,5))</f>
        <v>1</v>
      </c>
    </row>
    <row r="131" spans="1:17" x14ac:dyDescent="0.3">
      <c r="A131" t="s">
        <v>392</v>
      </c>
      <c r="B131" t="s">
        <v>25</v>
      </c>
      <c r="C131" t="s">
        <v>393</v>
      </c>
      <c r="D131">
        <v>48.923373038633599</v>
      </c>
      <c r="E131">
        <v>3</v>
      </c>
      <c r="F131">
        <v>54.923373038633599</v>
      </c>
      <c r="G131">
        <v>3</v>
      </c>
      <c r="H131">
        <v>64.964497384844805</v>
      </c>
      <c r="I131">
        <v>2</v>
      </c>
      <c r="J131">
        <v>30.583812040772901</v>
      </c>
      <c r="K131">
        <v>3</v>
      </c>
      <c r="L131">
        <v>32.583812040772898</v>
      </c>
      <c r="M131">
        <v>3</v>
      </c>
      <c r="N131">
        <v>70.741654813984397</v>
      </c>
      <c r="O131">
        <v>1</v>
      </c>
      <c r="P131">
        <f t="shared" ref="P131:P149" si="9">MIN(E131,G131,I131)</f>
        <v>2</v>
      </c>
      <c r="Q131">
        <f t="shared" si="8"/>
        <v>1</v>
      </c>
    </row>
    <row r="132" spans="1:17" x14ac:dyDescent="0.3">
      <c r="A132" t="s">
        <v>394</v>
      </c>
      <c r="B132" t="s">
        <v>46</v>
      </c>
      <c r="C132" t="s">
        <v>395</v>
      </c>
      <c r="D132">
        <v>43.323373038633598</v>
      </c>
      <c r="E132">
        <v>3</v>
      </c>
      <c r="F132">
        <v>46.723373038633603</v>
      </c>
      <c r="G132">
        <v>3</v>
      </c>
      <c r="H132">
        <v>60.964497384844798</v>
      </c>
      <c r="I132">
        <v>2</v>
      </c>
      <c r="J132">
        <v>25.866571823810599</v>
      </c>
      <c r="K132">
        <v>3</v>
      </c>
      <c r="L132">
        <v>46.466571823810597</v>
      </c>
      <c r="M132">
        <v>3</v>
      </c>
      <c r="N132">
        <v>58.4860483422489</v>
      </c>
      <c r="O132">
        <v>3</v>
      </c>
      <c r="P132">
        <f t="shared" si="9"/>
        <v>2</v>
      </c>
      <c r="Q132">
        <f t="shared" si="8"/>
        <v>3</v>
      </c>
    </row>
    <row r="133" spans="1:17" x14ac:dyDescent="0.3">
      <c r="A133" t="s">
        <v>396</v>
      </c>
      <c r="B133" t="s">
        <v>46</v>
      </c>
      <c r="C133" t="s">
        <v>397</v>
      </c>
      <c r="D133">
        <v>60.8</v>
      </c>
      <c r="E133">
        <v>2</v>
      </c>
      <c r="F133">
        <v>76.8</v>
      </c>
      <c r="G133">
        <v>2</v>
      </c>
      <c r="H133">
        <v>72.8</v>
      </c>
      <c r="I133">
        <v>1</v>
      </c>
      <c r="J133">
        <v>33.603611752280202</v>
      </c>
      <c r="K133">
        <v>3</v>
      </c>
      <c r="L133">
        <v>63.583246261701397</v>
      </c>
      <c r="M133">
        <v>2</v>
      </c>
      <c r="N133">
        <v>61.319371884751199</v>
      </c>
      <c r="O133">
        <v>2</v>
      </c>
      <c r="P133">
        <f t="shared" si="9"/>
        <v>1</v>
      </c>
      <c r="Q133">
        <f t="shared" si="8"/>
        <v>2</v>
      </c>
    </row>
    <row r="134" spans="1:17" x14ac:dyDescent="0.3">
      <c r="A134" t="s">
        <v>68</v>
      </c>
      <c r="B134" t="s">
        <v>8</v>
      </c>
      <c r="C134" t="s">
        <v>398</v>
      </c>
      <c r="D134">
        <v>64.833678003237296</v>
      </c>
      <c r="E134">
        <v>2</v>
      </c>
      <c r="F134">
        <v>72.633678003237307</v>
      </c>
      <c r="G134">
        <v>2</v>
      </c>
      <c r="H134">
        <v>64.844904004316405</v>
      </c>
      <c r="I134">
        <v>2</v>
      </c>
      <c r="J134">
        <v>65.607518108621804</v>
      </c>
      <c r="K134">
        <v>2</v>
      </c>
      <c r="L134">
        <v>61.607518108621797</v>
      </c>
      <c r="M134">
        <v>2</v>
      </c>
      <c r="N134">
        <v>76.535462536701203</v>
      </c>
      <c r="O134">
        <v>1</v>
      </c>
      <c r="P134">
        <f t="shared" si="9"/>
        <v>2</v>
      </c>
      <c r="Q134">
        <f t="shared" si="8"/>
        <v>1</v>
      </c>
    </row>
    <row r="135" spans="1:17" x14ac:dyDescent="0.3">
      <c r="A135" t="s">
        <v>399</v>
      </c>
      <c r="B135" t="s">
        <v>46</v>
      </c>
      <c r="C135" t="s">
        <v>400</v>
      </c>
      <c r="D135">
        <v>47.6336780032373</v>
      </c>
      <c r="E135">
        <v>3</v>
      </c>
      <c r="F135">
        <v>38.833678003237303</v>
      </c>
      <c r="G135">
        <v>3</v>
      </c>
      <c r="H135">
        <v>56.844904004316398</v>
      </c>
      <c r="I135">
        <v>3</v>
      </c>
      <c r="J135">
        <v>56.949839932904403</v>
      </c>
      <c r="K135">
        <v>2</v>
      </c>
      <c r="L135">
        <v>30.349839932904398</v>
      </c>
      <c r="M135">
        <v>3</v>
      </c>
      <c r="N135">
        <v>67.320730723603404</v>
      </c>
      <c r="O135">
        <v>2</v>
      </c>
      <c r="P135">
        <f t="shared" si="9"/>
        <v>3</v>
      </c>
      <c r="Q135">
        <f t="shared" si="8"/>
        <v>2</v>
      </c>
    </row>
    <row r="136" spans="1:17" x14ac:dyDescent="0.3">
      <c r="A136" t="s">
        <v>401</v>
      </c>
      <c r="B136" t="s">
        <v>87</v>
      </c>
      <c r="C136" t="s">
        <v>402</v>
      </c>
      <c r="E136" t="s">
        <v>164</v>
      </c>
      <c r="I136" t="s">
        <v>164</v>
      </c>
      <c r="K136" t="s">
        <v>164</v>
      </c>
      <c r="O136" t="s">
        <v>164</v>
      </c>
      <c r="P136">
        <f t="shared" si="9"/>
        <v>0</v>
      </c>
      <c r="Q136">
        <f t="shared" si="8"/>
        <v>5</v>
      </c>
    </row>
    <row r="137" spans="1:17" x14ac:dyDescent="0.3">
      <c r="A137" t="s">
        <v>403</v>
      </c>
      <c r="B137" t="s">
        <v>87</v>
      </c>
      <c r="C137" t="s">
        <v>404</v>
      </c>
      <c r="E137" t="s">
        <v>164</v>
      </c>
      <c r="G137">
        <v>3</v>
      </c>
      <c r="I137" t="s">
        <v>164</v>
      </c>
      <c r="K137" t="s">
        <v>164</v>
      </c>
      <c r="M137">
        <v>2</v>
      </c>
      <c r="O137" t="s">
        <v>164</v>
      </c>
      <c r="P137">
        <f t="shared" si="9"/>
        <v>3</v>
      </c>
      <c r="Q137">
        <f t="shared" si="8"/>
        <v>2</v>
      </c>
    </row>
    <row r="138" spans="1:17" x14ac:dyDescent="0.3">
      <c r="A138" t="s">
        <v>405</v>
      </c>
      <c r="B138" t="s">
        <v>8</v>
      </c>
      <c r="C138" t="s">
        <v>406</v>
      </c>
      <c r="D138">
        <v>34.433678003237297</v>
      </c>
      <c r="E138">
        <v>3</v>
      </c>
      <c r="F138">
        <v>36.033678003237299</v>
      </c>
      <c r="G138">
        <v>3</v>
      </c>
      <c r="H138">
        <v>47.644904004316402</v>
      </c>
      <c r="I138">
        <v>3</v>
      </c>
      <c r="J138">
        <v>48.531177632680503</v>
      </c>
      <c r="K138">
        <v>3</v>
      </c>
      <c r="L138">
        <v>57.131177632680497</v>
      </c>
      <c r="M138">
        <v>3</v>
      </c>
      <c r="N138">
        <v>41.305178806750099</v>
      </c>
      <c r="O138">
        <v>3</v>
      </c>
      <c r="P138">
        <f t="shared" si="9"/>
        <v>3</v>
      </c>
      <c r="Q138">
        <f t="shared" si="8"/>
        <v>3</v>
      </c>
    </row>
    <row r="139" spans="1:17" x14ac:dyDescent="0.3">
      <c r="A139" t="s">
        <v>72</v>
      </c>
      <c r="B139" t="s">
        <v>46</v>
      </c>
      <c r="C139" t="s">
        <v>407</v>
      </c>
      <c r="D139">
        <v>85.9455844122716</v>
      </c>
      <c r="E139">
        <v>1</v>
      </c>
      <c r="F139">
        <v>89.545584412271594</v>
      </c>
      <c r="G139">
        <v>1</v>
      </c>
      <c r="H139">
        <v>66.994112549695402</v>
      </c>
      <c r="I139">
        <v>2</v>
      </c>
      <c r="J139">
        <v>61.5294329112402</v>
      </c>
      <c r="K139">
        <v>2</v>
      </c>
      <c r="L139">
        <v>73.239916834188406</v>
      </c>
      <c r="M139">
        <v>2</v>
      </c>
      <c r="N139">
        <v>28.9082672029942</v>
      </c>
      <c r="O139">
        <v>3</v>
      </c>
      <c r="P139">
        <f t="shared" si="9"/>
        <v>1</v>
      </c>
      <c r="Q139">
        <f t="shared" si="8"/>
        <v>2</v>
      </c>
    </row>
    <row r="140" spans="1:17" x14ac:dyDescent="0.3">
      <c r="A140" t="s">
        <v>408</v>
      </c>
      <c r="B140" t="s">
        <v>46</v>
      </c>
      <c r="C140" t="s">
        <v>409</v>
      </c>
      <c r="D140">
        <v>63.0713680247799</v>
      </c>
      <c r="E140">
        <v>2</v>
      </c>
      <c r="F140">
        <v>81.271368024779903</v>
      </c>
      <c r="G140">
        <v>1</v>
      </c>
      <c r="H140">
        <v>60.095157366373201</v>
      </c>
      <c r="I140">
        <v>2</v>
      </c>
      <c r="J140">
        <v>42.255337407684401</v>
      </c>
      <c r="K140">
        <v>3</v>
      </c>
      <c r="L140">
        <v>57.993730100383203</v>
      </c>
      <c r="M140">
        <v>3</v>
      </c>
      <c r="N140">
        <v>31.151108445637298</v>
      </c>
      <c r="O140">
        <v>3</v>
      </c>
      <c r="P140">
        <f t="shared" si="9"/>
        <v>1</v>
      </c>
      <c r="Q140">
        <f t="shared" si="8"/>
        <v>3</v>
      </c>
    </row>
    <row r="141" spans="1:17" x14ac:dyDescent="0.3">
      <c r="A141" t="s">
        <v>410</v>
      </c>
      <c r="B141" t="s">
        <v>46</v>
      </c>
      <c r="C141" t="s">
        <v>411</v>
      </c>
      <c r="D141">
        <v>37.200902895612003</v>
      </c>
      <c r="E141">
        <v>3</v>
      </c>
      <c r="F141">
        <v>60.200902895612003</v>
      </c>
      <c r="G141">
        <v>2</v>
      </c>
      <c r="H141">
        <v>43.601203860816</v>
      </c>
      <c r="I141">
        <v>3</v>
      </c>
      <c r="J141">
        <v>40.368125191283099</v>
      </c>
      <c r="K141">
        <v>3</v>
      </c>
      <c r="L141">
        <v>63.368125191283099</v>
      </c>
      <c r="M141">
        <v>2</v>
      </c>
      <c r="N141">
        <v>32.8517003255646</v>
      </c>
      <c r="O141">
        <v>3</v>
      </c>
      <c r="P141">
        <f t="shared" si="9"/>
        <v>2</v>
      </c>
      <c r="Q141">
        <f t="shared" si="8"/>
        <v>2</v>
      </c>
    </row>
    <row r="142" spans="1:17" x14ac:dyDescent="0.3">
      <c r="A142" t="s">
        <v>412</v>
      </c>
      <c r="B142" t="s">
        <v>46</v>
      </c>
      <c r="C142" t="s">
        <v>413</v>
      </c>
      <c r="D142">
        <v>59.0713680247799</v>
      </c>
      <c r="E142">
        <v>3</v>
      </c>
      <c r="F142">
        <v>81.471368024779906</v>
      </c>
      <c r="G142">
        <v>1</v>
      </c>
      <c r="H142">
        <v>61.695157366373202</v>
      </c>
      <c r="I142">
        <v>2</v>
      </c>
      <c r="J142">
        <v>42.105390659861499</v>
      </c>
      <c r="K142">
        <v>3</v>
      </c>
      <c r="L142">
        <v>53.712477935396699</v>
      </c>
      <c r="M142">
        <v>3</v>
      </c>
      <c r="N142">
        <v>32.8594861557849</v>
      </c>
      <c r="O142">
        <v>3</v>
      </c>
      <c r="P142">
        <f t="shared" si="9"/>
        <v>1</v>
      </c>
      <c r="Q142">
        <f t="shared" si="8"/>
        <v>3</v>
      </c>
    </row>
    <row r="143" spans="1:17" x14ac:dyDescent="0.3">
      <c r="A143" t="s">
        <v>414</v>
      </c>
      <c r="B143" t="s">
        <v>46</v>
      </c>
      <c r="C143" t="s">
        <v>415</v>
      </c>
      <c r="D143">
        <v>66.624922359499607</v>
      </c>
      <c r="E143">
        <v>2</v>
      </c>
      <c r="F143">
        <v>82.424922359499604</v>
      </c>
      <c r="G143">
        <v>1</v>
      </c>
      <c r="H143">
        <v>64.566563145999496</v>
      </c>
      <c r="I143">
        <v>2</v>
      </c>
      <c r="J143">
        <v>57.434452861228301</v>
      </c>
      <c r="K143">
        <v>2</v>
      </c>
      <c r="L143">
        <v>68.434452861228294</v>
      </c>
      <c r="M143">
        <v>2</v>
      </c>
      <c r="N143">
        <v>35.790243095939999</v>
      </c>
      <c r="O143">
        <v>3</v>
      </c>
      <c r="P143">
        <f t="shared" si="9"/>
        <v>1</v>
      </c>
      <c r="Q143">
        <f t="shared" si="8"/>
        <v>2</v>
      </c>
    </row>
    <row r="144" spans="1:17" x14ac:dyDescent="0.3">
      <c r="A144" t="s">
        <v>416</v>
      </c>
      <c r="B144" t="s">
        <v>8</v>
      </c>
      <c r="C144" t="s">
        <v>417</v>
      </c>
      <c r="D144">
        <v>52.6336780032373</v>
      </c>
      <c r="E144">
        <v>3</v>
      </c>
      <c r="F144">
        <v>55.433678003237297</v>
      </c>
      <c r="G144">
        <v>3</v>
      </c>
      <c r="H144">
        <v>64.044904004316393</v>
      </c>
      <c r="I144">
        <v>2</v>
      </c>
      <c r="J144">
        <v>43.349839932904402</v>
      </c>
      <c r="K144">
        <v>3</v>
      </c>
      <c r="L144">
        <v>32.949839932904403</v>
      </c>
      <c r="M144">
        <v>3</v>
      </c>
      <c r="N144">
        <v>66.320730723603404</v>
      </c>
      <c r="O144">
        <v>2</v>
      </c>
      <c r="P144">
        <f t="shared" si="9"/>
        <v>2</v>
      </c>
      <c r="Q144">
        <f t="shared" si="8"/>
        <v>2</v>
      </c>
    </row>
    <row r="145" spans="1:17" x14ac:dyDescent="0.3">
      <c r="A145" t="s">
        <v>418</v>
      </c>
      <c r="B145" t="s">
        <v>46</v>
      </c>
      <c r="C145" t="s">
        <v>419</v>
      </c>
      <c r="D145">
        <v>0</v>
      </c>
      <c r="E145" t="s">
        <v>164</v>
      </c>
      <c r="F145">
        <v>42.224922359499601</v>
      </c>
      <c r="G145">
        <v>3</v>
      </c>
      <c r="H145">
        <v>46.966563145999501</v>
      </c>
      <c r="I145">
        <v>3</v>
      </c>
      <c r="J145">
        <v>0</v>
      </c>
      <c r="K145" t="s">
        <v>164</v>
      </c>
      <c r="L145">
        <v>61.542698512556697</v>
      </c>
      <c r="M145">
        <v>2</v>
      </c>
      <c r="N145">
        <v>61.047114472046999</v>
      </c>
      <c r="O145">
        <v>2</v>
      </c>
      <c r="P145">
        <f t="shared" si="9"/>
        <v>3</v>
      </c>
      <c r="Q145">
        <f t="shared" si="8"/>
        <v>2</v>
      </c>
    </row>
    <row r="146" spans="1:17" x14ac:dyDescent="0.3">
      <c r="A146" t="s">
        <v>420</v>
      </c>
      <c r="B146" t="s">
        <v>87</v>
      </c>
      <c r="C146" t="s">
        <v>421</v>
      </c>
      <c r="E146" t="s">
        <v>164</v>
      </c>
      <c r="G146">
        <v>3</v>
      </c>
      <c r="I146" t="s">
        <v>164</v>
      </c>
      <c r="K146" t="s">
        <v>164</v>
      </c>
      <c r="M146" t="s">
        <v>164</v>
      </c>
      <c r="O146" t="s">
        <v>164</v>
      </c>
      <c r="P146">
        <f t="shared" si="9"/>
        <v>3</v>
      </c>
      <c r="Q146">
        <f t="shared" si="8"/>
        <v>5</v>
      </c>
    </row>
    <row r="147" spans="1:17" x14ac:dyDescent="0.3">
      <c r="A147" t="s">
        <v>422</v>
      </c>
      <c r="B147" t="s">
        <v>87</v>
      </c>
      <c r="C147" t="s">
        <v>325</v>
      </c>
      <c r="E147" t="s">
        <v>164</v>
      </c>
      <c r="G147">
        <v>2</v>
      </c>
      <c r="I147" t="s">
        <v>164</v>
      </c>
      <c r="K147" t="s">
        <v>164</v>
      </c>
      <c r="M147">
        <v>2</v>
      </c>
      <c r="O147" t="s">
        <v>164</v>
      </c>
      <c r="P147">
        <f t="shared" si="9"/>
        <v>2</v>
      </c>
      <c r="Q147">
        <f t="shared" si="8"/>
        <v>2</v>
      </c>
    </row>
    <row r="148" spans="1:17" x14ac:dyDescent="0.3">
      <c r="A148" t="s">
        <v>423</v>
      </c>
      <c r="B148" t="s">
        <v>8</v>
      </c>
      <c r="C148" t="s">
        <v>424</v>
      </c>
      <c r="D148">
        <v>0</v>
      </c>
      <c r="E148" t="s">
        <v>164</v>
      </c>
      <c r="F148">
        <v>0</v>
      </c>
      <c r="G148" t="s">
        <v>164</v>
      </c>
      <c r="H148">
        <v>64.938005451880102</v>
      </c>
      <c r="I148">
        <v>2</v>
      </c>
      <c r="J148">
        <v>0</v>
      </c>
      <c r="K148" t="s">
        <v>164</v>
      </c>
      <c r="L148">
        <v>0</v>
      </c>
      <c r="M148" t="s">
        <v>164</v>
      </c>
      <c r="N148">
        <v>34.425444268506403</v>
      </c>
      <c r="O148">
        <v>3</v>
      </c>
      <c r="P148">
        <f t="shared" si="9"/>
        <v>2</v>
      </c>
      <c r="Q148">
        <f t="shared" si="8"/>
        <v>3</v>
      </c>
    </row>
    <row r="149" spans="1:17" x14ac:dyDescent="0.3">
      <c r="A149" t="s">
        <v>79</v>
      </c>
      <c r="B149" t="s">
        <v>8</v>
      </c>
      <c r="C149" t="s">
        <v>425</v>
      </c>
      <c r="D149">
        <v>71.833678003237296</v>
      </c>
      <c r="E149">
        <v>2</v>
      </c>
      <c r="F149">
        <v>72.833678003237296</v>
      </c>
      <c r="G149">
        <v>2</v>
      </c>
      <c r="H149">
        <v>70.044904004316393</v>
      </c>
      <c r="I149">
        <v>1</v>
      </c>
      <c r="J149">
        <v>63.677354303734496</v>
      </c>
      <c r="K149">
        <v>2</v>
      </c>
      <c r="L149">
        <v>70.477354303734401</v>
      </c>
      <c r="M149">
        <v>2</v>
      </c>
      <c r="N149">
        <v>64.926992699294999</v>
      </c>
      <c r="O149">
        <v>2</v>
      </c>
      <c r="P149">
        <f t="shared" si="9"/>
        <v>1</v>
      </c>
      <c r="Q149">
        <f t="shared" si="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2022-03-08T15:26:47Z</dcterms:created>
  <dcterms:modified xsi:type="dcterms:W3CDTF">2022-05-17T19:27:36Z</dcterms:modified>
</cp:coreProperties>
</file>