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ter\Desktop\UNI\2021\S2\ICT206\ICT206_Report_NevePC_33540698\"/>
    </mc:Choice>
  </mc:AlternateContent>
  <bookViews>
    <workbookView xWindow="0" yWindow="0" windowWidth="7476" windowHeight="5592"/>
  </bookViews>
  <sheets>
    <sheet name="Form Responses 1" sheetId="1" r:id="rId1"/>
  </sheets>
  <calcPr calcId="162913"/>
</workbook>
</file>

<file path=xl/calcChain.xml><?xml version="1.0" encoding="utf-8"?>
<calcChain xmlns="http://schemas.openxmlformats.org/spreadsheetml/2006/main">
  <c r="E51" i="1" l="1"/>
  <c r="F51" i="1"/>
  <c r="G51" i="1"/>
  <c r="H51" i="1"/>
  <c r="I51" i="1"/>
  <c r="J51" i="1"/>
  <c r="K51" i="1"/>
  <c r="L51" i="1"/>
  <c r="M51" i="1"/>
  <c r="D51" i="1"/>
  <c r="C51" i="1"/>
  <c r="B51" i="1"/>
  <c r="B64" i="1"/>
  <c r="C27" i="1"/>
  <c r="D27" i="1"/>
  <c r="E27" i="1"/>
  <c r="F27" i="1"/>
  <c r="G27" i="1"/>
  <c r="H27" i="1"/>
  <c r="I27" i="1"/>
  <c r="I32" i="1" s="1"/>
  <c r="J27" i="1"/>
  <c r="K27" i="1"/>
  <c r="L27" i="1"/>
  <c r="B27" i="1"/>
  <c r="C13" i="1"/>
  <c r="D13" i="1"/>
  <c r="E13" i="1"/>
  <c r="F13" i="1"/>
  <c r="G13" i="1"/>
  <c r="H13" i="1"/>
  <c r="D30" i="1" s="1"/>
  <c r="I13" i="1"/>
  <c r="D34" i="1" s="1"/>
  <c r="J13" i="1"/>
  <c r="D31" i="1" s="1"/>
  <c r="K13" i="1"/>
  <c r="L13" i="1"/>
  <c r="M13" i="1"/>
  <c r="N13" i="1"/>
  <c r="O13" i="1"/>
  <c r="P13" i="1"/>
  <c r="Q13" i="1"/>
  <c r="R13" i="1"/>
  <c r="S13" i="1"/>
  <c r="T13" i="1"/>
  <c r="U13" i="1"/>
  <c r="V13" i="1"/>
  <c r="W13" i="1"/>
  <c r="B13" i="1"/>
  <c r="C15" i="1"/>
  <c r="D15" i="1" s="1"/>
  <c r="E15" i="1" s="1"/>
  <c r="F15" i="1" s="1"/>
  <c r="G15" i="1" s="1"/>
  <c r="H15" i="1" s="1"/>
  <c r="I15" i="1" s="1"/>
  <c r="J15" i="1" s="1"/>
  <c r="K15" i="1" s="1"/>
  <c r="L15" i="1" s="1"/>
  <c r="E1" i="1"/>
  <c r="F1" i="1" s="1"/>
  <c r="G1" i="1" s="1"/>
  <c r="H1" i="1" s="1"/>
  <c r="I1" i="1" s="1"/>
  <c r="J1" i="1" s="1"/>
  <c r="K1" i="1" s="1"/>
  <c r="L1" i="1" s="1"/>
  <c r="M1" i="1" s="1"/>
  <c r="N1" i="1" s="1"/>
  <c r="O1" i="1" s="1"/>
  <c r="P1" i="1" s="1"/>
  <c r="Q1" i="1" s="1"/>
  <c r="R1" i="1" s="1"/>
  <c r="S1" i="1" s="1"/>
  <c r="T1" i="1" s="1"/>
  <c r="U1" i="1" s="1"/>
  <c r="V1" i="1" s="1"/>
  <c r="W1" i="1" s="1"/>
  <c r="I30" i="1" l="1"/>
  <c r="I33" i="1"/>
  <c r="D33" i="1"/>
  <c r="I31" i="1"/>
  <c r="D35" i="1"/>
  <c r="D36" i="1"/>
  <c r="D32" i="1"/>
</calcChain>
</file>

<file path=xl/sharedStrings.xml><?xml version="1.0" encoding="utf-8"?>
<sst xmlns="http://schemas.openxmlformats.org/spreadsheetml/2006/main" count="88" uniqueCount="78">
  <si>
    <t>Timestamp</t>
  </si>
  <si>
    <t>I felt content</t>
  </si>
  <si>
    <t>I thought it was fun</t>
  </si>
  <si>
    <t>I felt happy</t>
  </si>
  <si>
    <t>It gave me a bad mood</t>
  </si>
  <si>
    <t>I thought about other things</t>
  </si>
  <si>
    <t>I found it tiresome</t>
  </si>
  <si>
    <t>I felt competent</t>
  </si>
  <si>
    <t>I thought it was hard</t>
  </si>
  <si>
    <t>It was aesthetically pleasing</t>
  </si>
  <si>
    <t>I forgot everything around me</t>
  </si>
  <si>
    <t>I felt good</t>
  </si>
  <si>
    <t>I felt bored</t>
  </si>
  <si>
    <t>I enjoyed it</t>
  </si>
  <si>
    <t>I felt annoyed</t>
  </si>
  <si>
    <t>I felt pressured</t>
  </si>
  <si>
    <t>I felt irritable</t>
  </si>
  <si>
    <t>I lost track of time</t>
  </si>
  <si>
    <t>I found it impressive</t>
  </si>
  <si>
    <t>I was deeply concentrated in the game</t>
  </si>
  <si>
    <t>I felt frustrated</t>
  </si>
  <si>
    <t>It felt like a rich experience</t>
  </si>
  <si>
    <t>I lost connection with the outside world</t>
  </si>
  <si>
    <t>I felt the robots reacted appropriately</t>
  </si>
  <si>
    <t>I felt revived</t>
  </si>
  <si>
    <t>I felt bad</t>
  </si>
  <si>
    <t>I found it hard to get back to reality</t>
  </si>
  <si>
    <t>It felt like a victory</t>
  </si>
  <si>
    <t>I found it a waste of time</t>
  </si>
  <si>
    <t>I felt satisfied</t>
  </si>
  <si>
    <t>I felt disoriented</t>
  </si>
  <si>
    <t>I felt exhausted</t>
  </si>
  <si>
    <t>I felt that I could have done more useful things</t>
  </si>
  <si>
    <t>I felt powerful</t>
  </si>
  <si>
    <t>I felt changing variables effected the game's outcome</t>
  </si>
  <si>
    <t>I felt some variables had greater effect than others</t>
  </si>
  <si>
    <t>Rank from most (1) to least (10) effective [Health]</t>
  </si>
  <si>
    <t>Rank from most (1) to least (10) effective [Stamina]</t>
  </si>
  <si>
    <t>Rank from most (1) to least (10) effective [Strength]</t>
  </si>
  <si>
    <t>Rank from most (1) to least (10) effective [Block chance]</t>
  </si>
  <si>
    <t>Rank from most (1) to least (10) effective [Recovery Rate]</t>
  </si>
  <si>
    <t>Rank from most (1) to least (10) effective [Stamina Recovery]</t>
  </si>
  <si>
    <t>Rank from most (1) to least (10) effective [Health Recovery]</t>
  </si>
  <si>
    <t>Rank from most (1) to least (10) effective [Fitness Level]</t>
  </si>
  <si>
    <t>Rank from most (1) to least (10) effective [Resilience]</t>
  </si>
  <si>
    <t>Rank from most (1) to least (10) effective [Environment sensor]</t>
  </si>
  <si>
    <t>Effectiveness in avoiding ropes</t>
  </si>
  <si>
    <t>Any additional comments about the game</t>
  </si>
  <si>
    <t>The game was fun, working out the different aspects of each player to change the fights. Was cool being able to watch from different angles and super funny controlling the speed of the fights, genius that is. Great game once you work out everything you can do.</t>
  </si>
  <si>
    <t>The game for me was an awesome way to spend your time, very interesting changing the settings to see what would change the outcome of the fights. Very aesthetically pleasing and nostalgic. I think the game worked well when it came to changing the stamina/health/recovery/environment sensor and so forth. It was overall extremely fun and exhilarating and easy to use.</t>
  </si>
  <si>
    <t>Robot movements were moderately realistic. Could learn the parameter effectiveness after playing the game for an extended period of time.</t>
  </si>
  <si>
    <t>Would like to see a forced decrease in stamina regen due to time, like stamina / 2^(minutes). This is only for extreme cases of parameters where the game feels like it never ends.</t>
  </si>
  <si>
    <t>Randomizer for stats were disjointed only allowing 3 stats to be randomized. Not realistic in that max stamina doesn’t drop over time and there is no external factors that would affect the bots	.</t>
  </si>
  <si>
    <t>Game was good. It was interesting seeing the different impacts various settings had.</t>
  </si>
  <si>
    <t xml:space="preserve">Cool visual, great setting, entertaining 😀 </t>
  </si>
  <si>
    <t>Sensory and Imaginative Immersion</t>
  </si>
  <si>
    <t>Flow</t>
  </si>
  <si>
    <t>Tension</t>
  </si>
  <si>
    <t>Challenge</t>
  </si>
  <si>
    <t>Negative Effect</t>
  </si>
  <si>
    <t>Positive Effect</t>
  </si>
  <si>
    <t>Competence</t>
  </si>
  <si>
    <t>Tiredness</t>
  </si>
  <si>
    <t>Return to Reality</t>
  </si>
  <si>
    <t>Health</t>
  </si>
  <si>
    <t>Stamina</t>
  </si>
  <si>
    <t>Strength</t>
  </si>
  <si>
    <t>Block Chance</t>
  </si>
  <si>
    <t>Recovery Rate</t>
  </si>
  <si>
    <t>Stamina Recovery</t>
  </si>
  <si>
    <t>Health Recovery</t>
  </si>
  <si>
    <t>Fitness Level</t>
  </si>
  <si>
    <t>Resilience</t>
  </si>
  <si>
    <t>Environment Sensor</t>
  </si>
  <si>
    <t>Most common rankings</t>
  </si>
  <si>
    <t>Negative Experience</t>
  </si>
  <si>
    <t>Positive Experience</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</si>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</sst>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5" x14ac:knownFonts="1">
    <font>
      <sz val="10"/>
      <color rgb="FF000000"/>
      <name val="Arial"/>
    </font>
    <font>
      <sz val="10"/>
      <color theme="1"/>
      <name val="Arial"/>
    </font>
    <font>
      <b/>
      <sz val="9.5"/>
      <color rgb="FF000000"/>
      <name val="Arial"/>
      <family val="2"/>
    </font>
    <font>
      <sz val="10"/>
      <color rgb="FF000000"/>
      <name val="Arial"/>
      <family val="2"/>
    </font>
    <font>
      <sz val="11"/>
      <color rgb="FF000000"/>
      <name val="Arial"/>
      <family val="2"/>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9">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2" fontId="0" fillId="0" borderId="0" xfId="0" applyNumberFormat="1" applyFont="1" applyAlignment="1"/>
    <xf numFmtId="0" fontId="4" fillId="0" borderId="1" xfId="0" applyFont="1" applyBorder="1" applyAlignment="1">
      <alignment vertical="center" wrapText="1"/>
    </xf>
    <xf numFmtId="0" fontId="4"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In-game Score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'Form Responses 1'!$C$30:$C$36</c:f>
              <c:strCache>
                <c:ptCount val="7"/>
                <c:pt idx="0">
                  <c:v>Competence</c:v>
                </c:pt>
                <c:pt idx="1">
                  <c:v>Sensory and Imaginative Immersion</c:v>
                </c:pt>
                <c:pt idx="2">
                  <c:v>Flow</c:v>
                </c:pt>
                <c:pt idx="3">
                  <c:v>Tension</c:v>
                </c:pt>
                <c:pt idx="4">
                  <c:v>Challenge</c:v>
                </c:pt>
                <c:pt idx="5">
                  <c:v>Negative Effect</c:v>
                </c:pt>
                <c:pt idx="6">
                  <c:v>Positive Effect</c:v>
                </c:pt>
              </c:strCache>
            </c:strRef>
          </c:cat>
          <c:val>
            <c:numRef>
              <c:f>'Form Responses 1'!$D$30:$D$36</c:f>
              <c:numCache>
                <c:formatCode>0.00</c:formatCode>
                <c:ptCount val="7"/>
                <c:pt idx="0">
                  <c:v>3.5714285714285716</c:v>
                </c:pt>
                <c:pt idx="1">
                  <c:v>3.285714285714286</c:v>
                </c:pt>
                <c:pt idx="2">
                  <c:v>2.0714285714285716</c:v>
                </c:pt>
                <c:pt idx="3">
                  <c:v>2.0714285714285712</c:v>
                </c:pt>
                <c:pt idx="4">
                  <c:v>1.5714285714285714</c:v>
                </c:pt>
                <c:pt idx="5">
                  <c:v>2.6428571428571428</c:v>
                </c:pt>
                <c:pt idx="6">
                  <c:v>3.5142857142857147</c:v>
                </c:pt>
              </c:numCache>
            </c:numRef>
          </c:val>
          <c:extLst>
            <c:ext xmlns:c16="http://schemas.microsoft.com/office/drawing/2014/chart" uri="{C3380CC4-5D6E-409C-BE32-E72D297353CC}">
              <c16:uniqueId val="{00000000-9720-4BA4-AFD4-6E56AF33C93D}"/>
            </c:ext>
          </c:extLst>
        </c:ser>
        <c:dLbls>
          <c:showLegendKey val="0"/>
          <c:showVal val="0"/>
          <c:showCatName val="0"/>
          <c:showSerName val="0"/>
          <c:showPercent val="0"/>
          <c:showBubbleSize val="0"/>
        </c:dLbls>
        <c:gapWidth val="182"/>
        <c:axId val="1387479247"/>
        <c:axId val="1387480079"/>
      </c:barChart>
      <c:catAx>
        <c:axId val="1387479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Categorised Questions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80079"/>
        <c:crosses val="autoZero"/>
        <c:auto val="1"/>
        <c:lblAlgn val="ctr"/>
        <c:lblOffset val="100"/>
        <c:noMultiLvlLbl val="0"/>
      </c:catAx>
      <c:valAx>
        <c:axId val="1387480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Average rating of scores (1-5)</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79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Post Game Score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'Form Responses 1'!$H$30:$H$33</c:f>
              <c:strCache>
                <c:ptCount val="4"/>
                <c:pt idx="0">
                  <c:v>Negative Experience</c:v>
                </c:pt>
                <c:pt idx="1">
                  <c:v>Positive Experience</c:v>
                </c:pt>
                <c:pt idx="2">
                  <c:v>Tiredness</c:v>
                </c:pt>
                <c:pt idx="3">
                  <c:v>Return to Reality</c:v>
                </c:pt>
              </c:strCache>
            </c:strRef>
          </c:cat>
          <c:val>
            <c:numRef>
              <c:f>'Form Responses 1'!$I$30:$I$33</c:f>
              <c:numCache>
                <c:formatCode>General</c:formatCode>
                <c:ptCount val="4"/>
                <c:pt idx="0">
                  <c:v>2.1750000000000003</c:v>
                </c:pt>
                <c:pt idx="1">
                  <c:v>2.1999999999999997</c:v>
                </c:pt>
                <c:pt idx="2">
                  <c:v>2.15</c:v>
                </c:pt>
                <c:pt idx="3">
                  <c:v>2.1500000000000004</c:v>
                </c:pt>
              </c:numCache>
            </c:numRef>
          </c:val>
          <c:extLst>
            <c:ext xmlns:c16="http://schemas.microsoft.com/office/drawing/2014/chart" uri="{C3380CC4-5D6E-409C-BE32-E72D297353CC}">
              <c16:uniqueId val="{00000000-A4B4-4951-AC56-097F2D3E1DA9}"/>
            </c:ext>
          </c:extLst>
        </c:ser>
        <c:dLbls>
          <c:showLegendKey val="0"/>
          <c:showVal val="0"/>
          <c:showCatName val="0"/>
          <c:showSerName val="0"/>
          <c:showPercent val="0"/>
          <c:showBubbleSize val="0"/>
        </c:dLbls>
        <c:gapWidth val="182"/>
        <c:axId val="1473643423"/>
        <c:axId val="1473636351"/>
      </c:barChart>
      <c:catAx>
        <c:axId val="1473643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Categorasied Questions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636351"/>
        <c:crosses val="autoZero"/>
        <c:auto val="1"/>
        <c:lblAlgn val="ctr"/>
        <c:lblOffset val="100"/>
        <c:noMultiLvlLbl val="0"/>
      </c:catAx>
      <c:valAx>
        <c:axId val="1473636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Average</a:t>
                </a:r>
                <a:r>
                  <a:rPr lang="en-AU" baseline="0"/>
                  <a:t> rating of scores (1-5)</a:t>
                </a:r>
                <a:endParaRPr lang="en-A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643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Variable Effectiveness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'Form Responses 1'!$G$54:$H$54</c:f>
              <c:strCache>
                <c:ptCount val="2"/>
                <c:pt idx="0">
                  <c:v>I felt changing variables effected the game's outcome</c:v>
                </c:pt>
                <c:pt idx="1">
                  <c:v>I felt some variables had greater effect than others</c:v>
                </c:pt>
              </c:strCache>
            </c:strRef>
          </c:cat>
          <c:val>
            <c:numRef>
              <c:f>'Form Responses 1'!$G$55:$H$55</c:f>
              <c:numCache>
                <c:formatCode>General</c:formatCode>
                <c:ptCount val="2"/>
                <c:pt idx="0">
                  <c:v>4.8</c:v>
                </c:pt>
                <c:pt idx="1">
                  <c:v>4.5999999999999996</c:v>
                </c:pt>
              </c:numCache>
            </c:numRef>
          </c:val>
          <c:extLst>
            <c:ext xmlns:c16="http://schemas.microsoft.com/office/drawing/2014/chart" uri="{C3380CC4-5D6E-409C-BE32-E72D297353CC}">
              <c16:uniqueId val="{00000000-E774-4EB6-998C-A97C6F8005D3}"/>
            </c:ext>
          </c:extLst>
        </c:ser>
        <c:dLbls>
          <c:showLegendKey val="0"/>
          <c:showVal val="0"/>
          <c:showCatName val="0"/>
          <c:showSerName val="0"/>
          <c:showPercent val="0"/>
          <c:showBubbleSize val="0"/>
        </c:dLbls>
        <c:gapWidth val="182"/>
        <c:axId val="1469829183"/>
        <c:axId val="1469840831"/>
      </c:barChart>
      <c:catAx>
        <c:axId val="14698291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Categorised Questions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840831"/>
        <c:crosses val="autoZero"/>
        <c:auto val="1"/>
        <c:lblAlgn val="ctr"/>
        <c:lblOffset val="100"/>
        <c:noMultiLvlLbl val="0"/>
      </c:catAx>
      <c:valAx>
        <c:axId val="14698408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Average</a:t>
                </a:r>
                <a:r>
                  <a:rPr lang="en-AU" baseline="0"/>
                  <a:t> effectiveness (1-5)</a:t>
                </a:r>
                <a:endParaRPr lang="en-A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829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Environment Sensor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'Form Responses 1'!$D$54</c:f>
              <c:strCache>
                <c:ptCount val="1"/>
                <c:pt idx="0">
                  <c:v>Effectiveness in avoiding ropes</c:v>
                </c:pt>
              </c:strCache>
            </c:strRef>
          </c:tx>
          <c:spPr>
            <a:solidFill>
              <a:schemeClr val="accent1"/>
            </a:solidFill>
            <a:ln>
              <a:noFill/>
            </a:ln>
            <a:effectLst/>
          </c:spPr>
          <c:invertIfNegative val="0"/>
          <c:cat>
            <c:strLit>
              <c:ptCount val="1"/>
              <c:pt idx="0">
                <c:v>Effectiveness in avoiding ropes</c:v>
              </c:pt>
            </c:strLit>
          </c:cat>
          <c:val>
            <c:numRef>
              <c:f>'Form Responses 1'!$D$55</c:f>
              <c:numCache>
                <c:formatCode>General</c:formatCode>
                <c:ptCount val="1"/>
                <c:pt idx="0">
                  <c:v>3.4</c:v>
                </c:pt>
              </c:numCache>
            </c:numRef>
          </c:val>
          <c:extLst>
            <c:ext xmlns:c16="http://schemas.microsoft.com/office/drawing/2014/chart" uri="{C3380CC4-5D6E-409C-BE32-E72D297353CC}">
              <c16:uniqueId val="{00000000-AA97-462D-8CA1-70205EE82591}"/>
            </c:ext>
          </c:extLst>
        </c:ser>
        <c:dLbls>
          <c:showLegendKey val="0"/>
          <c:showVal val="0"/>
          <c:showCatName val="0"/>
          <c:showSerName val="0"/>
          <c:showPercent val="0"/>
          <c:showBubbleSize val="0"/>
        </c:dLbls>
        <c:gapWidth val="182"/>
        <c:axId val="1468911551"/>
        <c:axId val="1468909471"/>
      </c:barChart>
      <c:catAx>
        <c:axId val="1468911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Categorised Qustions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09471"/>
        <c:crosses val="autoZero"/>
        <c:auto val="1"/>
        <c:lblAlgn val="ctr"/>
        <c:lblOffset val="100"/>
        <c:noMultiLvlLbl val="0"/>
      </c:catAx>
      <c:valAx>
        <c:axId val="1468909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Average effectiveness (1-5)</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11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188259</xdr:colOff>
      <xdr:row>27</xdr:row>
      <xdr:rowOff>60962</xdr:rowOff>
    </xdr:from>
    <xdr:to>
      <xdr:col>6</xdr:col>
      <xdr:colOff>1066800</xdr:colOff>
      <xdr:row>37</xdr:row>
      <xdr:rowOff>179294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367554</xdr:colOff>
      <xdr:row>27</xdr:row>
      <xdr:rowOff>103095</xdr:rowOff>
    </xdr:from>
    <xdr:to>
      <xdr:col>11</xdr:col>
      <xdr:colOff>1174377</xdr:colOff>
      <xdr:row>38</xdr:row>
      <xdr:rowOff>89647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1452281</xdr:colOff>
      <xdr:row>55</xdr:row>
      <xdr:rowOff>147919</xdr:rowOff>
    </xdr:from>
    <xdr:to>
      <xdr:col>9</xdr:col>
      <xdr:colOff>107576</xdr:colOff>
      <xdr:row>69</xdr:row>
      <xdr:rowOff>129989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403413</xdr:colOff>
      <xdr:row>55</xdr:row>
      <xdr:rowOff>129989</xdr:rowOff>
    </xdr:from>
    <xdr:to>
      <xdr:col>5</xdr:col>
      <xdr:colOff>537883</xdr:colOff>
      <xdr:row>69</xdr:row>
      <xdr:rowOff>112059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82"/>
  <sheetViews>
    <sheetView tabSelected="1" zoomScale="85" zoomScaleNormal="85" workbookViewId="0">
      <pane ySplit="2" topLeftCell="A54" activePane="bottomLeft" state="frozen"/>
      <selection pane="bottomLeft" activeCell="A72" sqref="A72:A82"/>
    </sheetView>
  </sheetViews>
  <sheetFormatPr defaultColWidth="14.44140625" defaultRowHeight="15.75" customHeight="1" x14ac:dyDescent="0.25"/>
  <cols>
    <col min="1" max="1" width="22.6640625" customWidth="1"/>
    <col min="2" max="32" width="21.5546875" customWidth="1"/>
  </cols>
  <sheetData>
    <row r="1" spans="1:23" ht="15.75" customHeight="1" x14ac:dyDescent="0.25">
      <c r="B1">
        <v>1</v>
      </c>
      <c r="C1">
        <v>2</v>
      </c>
      <c r="D1">
        <v>3</v>
      </c>
      <c r="E1">
        <f>D1+1</f>
        <v>4</v>
      </c>
      <c r="F1">
        <f t="shared" ref="F1:W1" si="0">E1+1</f>
        <v>5</v>
      </c>
      <c r="G1">
        <f t="shared" si="0"/>
        <v>6</v>
      </c>
      <c r="H1">
        <f t="shared" si="0"/>
        <v>7</v>
      </c>
      <c r="I1">
        <f t="shared" si="0"/>
        <v>8</v>
      </c>
      <c r="J1">
        <f t="shared" si="0"/>
        <v>9</v>
      </c>
      <c r="K1">
        <f t="shared" si="0"/>
        <v>10</v>
      </c>
      <c r="L1">
        <f t="shared" si="0"/>
        <v>11</v>
      </c>
      <c r="M1">
        <f t="shared" si="0"/>
        <v>12</v>
      </c>
      <c r="N1">
        <f t="shared" si="0"/>
        <v>13</v>
      </c>
      <c r="O1">
        <f t="shared" si="0"/>
        <v>14</v>
      </c>
      <c r="P1">
        <f t="shared" si="0"/>
        <v>15</v>
      </c>
      <c r="Q1">
        <f t="shared" si="0"/>
        <v>16</v>
      </c>
      <c r="R1">
        <f t="shared" si="0"/>
        <v>17</v>
      </c>
      <c r="S1">
        <f t="shared" si="0"/>
        <v>18</v>
      </c>
      <c r="T1">
        <f t="shared" si="0"/>
        <v>19</v>
      </c>
      <c r="U1">
        <f t="shared" si="0"/>
        <v>20</v>
      </c>
      <c r="V1">
        <f t="shared" si="0"/>
        <v>21</v>
      </c>
      <c r="W1">
        <f t="shared" si="0"/>
        <v>22</v>
      </c>
    </row>
    <row r="2" spans="1:23" ht="13.2"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row>
    <row r="3" spans="1:23" ht="13.2" x14ac:dyDescent="0.25">
      <c r="A3" s="2">
        <v>44484.5195490162</v>
      </c>
      <c r="B3" s="3">
        <v>4</v>
      </c>
      <c r="C3" s="3">
        <v>4</v>
      </c>
      <c r="D3" s="3">
        <v>4</v>
      </c>
      <c r="E3" s="3">
        <v>1</v>
      </c>
      <c r="F3" s="3">
        <v>1</v>
      </c>
      <c r="G3" s="3">
        <v>1</v>
      </c>
      <c r="H3" s="3">
        <v>5</v>
      </c>
      <c r="I3" s="3">
        <v>1</v>
      </c>
      <c r="J3" s="3">
        <v>4</v>
      </c>
      <c r="K3" s="3">
        <v>1</v>
      </c>
      <c r="L3" s="3">
        <v>3</v>
      </c>
      <c r="M3" s="3">
        <v>1</v>
      </c>
      <c r="N3" s="3">
        <v>4</v>
      </c>
      <c r="O3" s="3">
        <v>1</v>
      </c>
      <c r="P3" s="3">
        <v>1</v>
      </c>
      <c r="Q3" s="3">
        <v>1</v>
      </c>
      <c r="R3" s="3">
        <v>1</v>
      </c>
      <c r="S3" s="3">
        <v>4</v>
      </c>
      <c r="T3" s="3">
        <v>4</v>
      </c>
      <c r="U3" s="3">
        <v>1</v>
      </c>
      <c r="V3" s="3">
        <v>4</v>
      </c>
      <c r="W3" s="3">
        <v>2</v>
      </c>
    </row>
    <row r="4" spans="1:23" ht="13.2" x14ac:dyDescent="0.25">
      <c r="A4" s="2">
        <v>44484.522578634263</v>
      </c>
      <c r="B4" s="3">
        <v>4</v>
      </c>
      <c r="C4" s="3">
        <v>5</v>
      </c>
      <c r="D4" s="3">
        <v>5</v>
      </c>
      <c r="E4" s="3">
        <v>1</v>
      </c>
      <c r="F4" s="3">
        <v>1</v>
      </c>
      <c r="G4" s="3">
        <v>1</v>
      </c>
      <c r="H4" s="3">
        <v>5</v>
      </c>
      <c r="I4" s="3">
        <v>1</v>
      </c>
      <c r="J4" s="3">
        <v>5</v>
      </c>
      <c r="K4" s="3">
        <v>3</v>
      </c>
      <c r="L4" s="3">
        <v>5</v>
      </c>
      <c r="M4" s="3">
        <v>1</v>
      </c>
      <c r="N4" s="3">
        <v>5</v>
      </c>
      <c r="O4" s="3">
        <v>1</v>
      </c>
      <c r="P4" s="3">
        <v>1</v>
      </c>
      <c r="Q4" s="3">
        <v>1</v>
      </c>
      <c r="R4" s="3">
        <v>3</v>
      </c>
      <c r="S4" s="3">
        <v>4</v>
      </c>
      <c r="T4" s="3">
        <v>5</v>
      </c>
      <c r="U4" s="3">
        <v>1</v>
      </c>
      <c r="V4" s="3">
        <v>5</v>
      </c>
      <c r="W4" s="3">
        <v>3</v>
      </c>
    </row>
    <row r="5" spans="1:23" ht="13.2" x14ac:dyDescent="0.25">
      <c r="A5" s="2">
        <v>44484.526213726851</v>
      </c>
      <c r="B5" s="3">
        <v>3</v>
      </c>
      <c r="C5" s="3">
        <v>3</v>
      </c>
      <c r="D5" s="3">
        <v>3</v>
      </c>
      <c r="E5" s="3">
        <v>1</v>
      </c>
      <c r="F5" s="3">
        <v>2</v>
      </c>
      <c r="G5" s="3">
        <v>3</v>
      </c>
      <c r="H5" s="3">
        <v>3</v>
      </c>
      <c r="I5" s="3">
        <v>3</v>
      </c>
      <c r="J5" s="3">
        <v>4</v>
      </c>
      <c r="K5" s="3">
        <v>3</v>
      </c>
      <c r="L5" s="3">
        <v>3</v>
      </c>
      <c r="M5" s="3">
        <v>1</v>
      </c>
      <c r="N5" s="3">
        <v>3</v>
      </c>
      <c r="O5" s="3">
        <v>1</v>
      </c>
      <c r="P5" s="3">
        <v>1</v>
      </c>
      <c r="Q5" s="3">
        <v>1</v>
      </c>
      <c r="R5" s="3">
        <v>2</v>
      </c>
      <c r="S5" s="3">
        <v>3</v>
      </c>
      <c r="T5" s="3">
        <v>3</v>
      </c>
      <c r="U5" s="3">
        <v>1</v>
      </c>
      <c r="V5" s="3">
        <v>3</v>
      </c>
      <c r="W5" s="3">
        <v>2</v>
      </c>
    </row>
    <row r="6" spans="1:23" ht="13.2" x14ac:dyDescent="0.25">
      <c r="A6" s="2">
        <v>44484.527808819446</v>
      </c>
      <c r="B6" s="3">
        <v>5</v>
      </c>
      <c r="C6" s="3">
        <v>5</v>
      </c>
      <c r="D6" s="3">
        <v>5</v>
      </c>
      <c r="E6" s="3">
        <v>1</v>
      </c>
      <c r="F6" s="3">
        <v>5</v>
      </c>
      <c r="G6" s="3">
        <v>3</v>
      </c>
      <c r="H6" s="3">
        <v>5</v>
      </c>
      <c r="I6" s="3">
        <v>1</v>
      </c>
      <c r="J6" s="3">
        <v>5</v>
      </c>
      <c r="K6" s="3">
        <v>1</v>
      </c>
      <c r="L6" s="3">
        <v>5</v>
      </c>
      <c r="M6" s="3">
        <v>1</v>
      </c>
      <c r="N6" s="3">
        <v>5</v>
      </c>
      <c r="O6" s="3">
        <v>1</v>
      </c>
      <c r="P6" s="3">
        <v>1</v>
      </c>
      <c r="Q6" s="3">
        <v>1</v>
      </c>
      <c r="R6" s="3">
        <v>5</v>
      </c>
      <c r="S6" s="3">
        <v>5</v>
      </c>
      <c r="T6" s="3">
        <v>5</v>
      </c>
      <c r="U6" s="3">
        <v>1</v>
      </c>
      <c r="V6" s="3">
        <v>5</v>
      </c>
      <c r="W6" s="3">
        <v>2</v>
      </c>
    </row>
    <row r="7" spans="1:23" ht="13.2" x14ac:dyDescent="0.25">
      <c r="A7" s="2">
        <v>44484.529450648144</v>
      </c>
      <c r="B7" s="3">
        <v>4</v>
      </c>
      <c r="C7" s="3">
        <v>3</v>
      </c>
      <c r="D7" s="3">
        <v>2</v>
      </c>
      <c r="E7" s="3">
        <v>5</v>
      </c>
      <c r="F7" s="3">
        <v>4</v>
      </c>
      <c r="G7" s="3">
        <v>4</v>
      </c>
      <c r="H7" s="3">
        <v>1</v>
      </c>
      <c r="I7" s="3">
        <v>1</v>
      </c>
      <c r="J7" s="3">
        <v>1</v>
      </c>
      <c r="K7" s="3">
        <v>1</v>
      </c>
      <c r="L7" s="3">
        <v>3</v>
      </c>
      <c r="M7" s="3">
        <v>5</v>
      </c>
      <c r="N7" s="3">
        <v>3</v>
      </c>
      <c r="O7" s="3">
        <v>5</v>
      </c>
      <c r="P7" s="3">
        <v>5</v>
      </c>
      <c r="Q7" s="3">
        <v>4</v>
      </c>
      <c r="R7" s="3">
        <v>2</v>
      </c>
      <c r="S7" s="3">
        <v>2</v>
      </c>
      <c r="T7" s="3">
        <v>1</v>
      </c>
      <c r="U7" s="3">
        <v>5</v>
      </c>
      <c r="V7" s="3">
        <v>2</v>
      </c>
      <c r="W7" s="3">
        <v>1</v>
      </c>
    </row>
    <row r="8" spans="1:23" ht="13.2" x14ac:dyDescent="0.25">
      <c r="A8" s="2">
        <v>44484.729625694439</v>
      </c>
      <c r="B8" s="3">
        <v>3</v>
      </c>
      <c r="C8" s="3">
        <v>4</v>
      </c>
      <c r="D8" s="3">
        <v>4</v>
      </c>
      <c r="E8" s="3">
        <v>2</v>
      </c>
      <c r="F8" s="3">
        <v>4</v>
      </c>
      <c r="G8" s="3">
        <v>2</v>
      </c>
      <c r="H8" s="3">
        <v>4</v>
      </c>
      <c r="I8" s="3">
        <v>2</v>
      </c>
      <c r="J8" s="3">
        <v>3</v>
      </c>
      <c r="K8" s="3">
        <v>1</v>
      </c>
      <c r="L8" s="3">
        <v>4</v>
      </c>
      <c r="M8" s="3">
        <v>3</v>
      </c>
      <c r="N8" s="3">
        <v>4</v>
      </c>
      <c r="O8" s="3">
        <v>1</v>
      </c>
      <c r="P8" s="3">
        <v>1</v>
      </c>
      <c r="Q8" s="3">
        <v>1</v>
      </c>
      <c r="R8" s="3">
        <v>1</v>
      </c>
      <c r="S8" s="3">
        <v>3</v>
      </c>
      <c r="T8" s="3">
        <v>1</v>
      </c>
      <c r="U8" s="3">
        <v>1</v>
      </c>
      <c r="V8" s="3">
        <v>2</v>
      </c>
      <c r="W8" s="3">
        <v>1</v>
      </c>
    </row>
    <row r="9" spans="1:23" ht="13.2" x14ac:dyDescent="0.25">
      <c r="A9" s="2">
        <v>44484.731784409727</v>
      </c>
      <c r="B9" s="3">
        <v>2</v>
      </c>
      <c r="C9" s="3">
        <v>1</v>
      </c>
      <c r="D9" s="3">
        <v>1</v>
      </c>
      <c r="E9" s="3">
        <v>3</v>
      </c>
      <c r="F9" s="3">
        <v>3</v>
      </c>
      <c r="G9" s="3">
        <v>2</v>
      </c>
      <c r="H9" s="3">
        <v>3</v>
      </c>
      <c r="I9" s="3">
        <v>1</v>
      </c>
      <c r="J9" s="3">
        <v>4</v>
      </c>
      <c r="K9" s="3">
        <v>3</v>
      </c>
      <c r="L9" s="3">
        <v>2</v>
      </c>
      <c r="M9" s="3">
        <v>4</v>
      </c>
      <c r="N9" s="3">
        <v>2</v>
      </c>
      <c r="O9" s="3">
        <v>4</v>
      </c>
      <c r="P9" s="3">
        <v>2</v>
      </c>
      <c r="Q9" s="3">
        <v>4</v>
      </c>
      <c r="R9" s="3">
        <v>3</v>
      </c>
      <c r="S9" s="3">
        <v>3</v>
      </c>
      <c r="T9" s="3">
        <v>4</v>
      </c>
      <c r="U9" s="3">
        <v>4</v>
      </c>
      <c r="V9" s="3">
        <v>1</v>
      </c>
      <c r="W9" s="3">
        <v>2</v>
      </c>
    </row>
    <row r="10" spans="1:23" ht="13.2" x14ac:dyDescent="0.25">
      <c r="A10" s="2">
        <v>44484.733044398148</v>
      </c>
      <c r="B10" s="3">
        <v>4</v>
      </c>
      <c r="C10" s="3">
        <v>4</v>
      </c>
      <c r="D10" s="3">
        <v>4</v>
      </c>
      <c r="E10" s="3">
        <v>1</v>
      </c>
      <c r="F10" s="3">
        <v>1</v>
      </c>
      <c r="G10" s="3">
        <v>1</v>
      </c>
      <c r="H10" s="3">
        <v>3</v>
      </c>
      <c r="I10" s="3">
        <v>2</v>
      </c>
      <c r="J10" s="3">
        <v>5</v>
      </c>
      <c r="K10" s="3">
        <v>3</v>
      </c>
      <c r="L10" s="3">
        <v>4</v>
      </c>
      <c r="M10" s="3">
        <v>1</v>
      </c>
      <c r="N10" s="3">
        <v>4</v>
      </c>
      <c r="O10" s="3">
        <v>1</v>
      </c>
      <c r="P10" s="3">
        <v>1</v>
      </c>
      <c r="Q10" s="3">
        <v>1</v>
      </c>
      <c r="R10" s="3">
        <v>2</v>
      </c>
      <c r="S10" s="3">
        <v>5</v>
      </c>
      <c r="T10" s="3">
        <v>3</v>
      </c>
      <c r="U10" s="3">
        <v>1</v>
      </c>
      <c r="V10" s="3">
        <v>3</v>
      </c>
      <c r="W10" s="3">
        <v>1</v>
      </c>
    </row>
    <row r="11" spans="1:23" ht="13.2" x14ac:dyDescent="0.25">
      <c r="A11" s="2">
        <v>44484.738038124997</v>
      </c>
      <c r="B11" s="3">
        <v>3</v>
      </c>
      <c r="C11" s="3">
        <v>3</v>
      </c>
      <c r="D11" s="3">
        <v>3</v>
      </c>
      <c r="E11" s="3">
        <v>2</v>
      </c>
      <c r="F11" s="3">
        <v>4</v>
      </c>
      <c r="G11" s="3">
        <v>4</v>
      </c>
      <c r="H11" s="3">
        <v>4</v>
      </c>
      <c r="I11" s="3">
        <v>2</v>
      </c>
      <c r="J11" s="3">
        <v>3</v>
      </c>
      <c r="K11" s="3">
        <v>1</v>
      </c>
      <c r="L11" s="3">
        <v>3</v>
      </c>
      <c r="M11" s="3">
        <v>3</v>
      </c>
      <c r="N11" s="3">
        <v>3</v>
      </c>
      <c r="O11" s="3">
        <v>2</v>
      </c>
      <c r="P11" s="3">
        <v>1</v>
      </c>
      <c r="Q11" s="3">
        <v>1</v>
      </c>
      <c r="R11" s="3">
        <v>1</v>
      </c>
      <c r="S11" s="3">
        <v>4</v>
      </c>
      <c r="T11" s="3">
        <v>3</v>
      </c>
      <c r="U11" s="3">
        <v>1</v>
      </c>
      <c r="V11" s="3">
        <v>2</v>
      </c>
      <c r="W11" s="3">
        <v>1</v>
      </c>
    </row>
    <row r="12" spans="1:23" ht="13.2" x14ac:dyDescent="0.25">
      <c r="A12" s="2">
        <v>44484.797140775467</v>
      </c>
      <c r="B12" s="3">
        <v>4</v>
      </c>
      <c r="C12" s="3">
        <v>4</v>
      </c>
      <c r="D12" s="3">
        <v>4</v>
      </c>
      <c r="E12" s="3">
        <v>1</v>
      </c>
      <c r="F12" s="3">
        <v>2</v>
      </c>
      <c r="G12" s="3">
        <v>2</v>
      </c>
      <c r="H12" s="3">
        <v>5</v>
      </c>
      <c r="I12" s="3">
        <v>1</v>
      </c>
      <c r="J12" s="3">
        <v>4</v>
      </c>
      <c r="K12" s="3">
        <v>3</v>
      </c>
      <c r="L12" s="3">
        <v>3</v>
      </c>
      <c r="M12" s="3">
        <v>1</v>
      </c>
      <c r="N12" s="3">
        <v>4</v>
      </c>
      <c r="O12" s="3">
        <v>1</v>
      </c>
      <c r="P12" s="3">
        <v>1</v>
      </c>
      <c r="Q12" s="3">
        <v>1</v>
      </c>
      <c r="R12" s="3">
        <v>2</v>
      </c>
      <c r="S12" s="3">
        <v>4</v>
      </c>
      <c r="T12" s="3">
        <v>3</v>
      </c>
      <c r="U12" s="3">
        <v>1</v>
      </c>
      <c r="V12" s="3">
        <v>3</v>
      </c>
      <c r="W12" s="3">
        <v>1</v>
      </c>
    </row>
    <row r="13" spans="1:23" ht="15.75" customHeight="1" x14ac:dyDescent="0.25">
      <c r="A13" t="s">
        <v>77</v>
      </c>
      <c r="B13" s="6">
        <f>AVERAGE(B6:B12)</f>
        <v>3.5714285714285716</v>
      </c>
      <c r="C13" s="6">
        <f t="shared" ref="C13:W13" si="1">AVERAGE(C6:C12)</f>
        <v>3.4285714285714284</v>
      </c>
      <c r="D13" s="6">
        <f t="shared" si="1"/>
        <v>3.2857142857142856</v>
      </c>
      <c r="E13" s="6">
        <f t="shared" si="1"/>
        <v>2.1428571428571428</v>
      </c>
      <c r="F13" s="6">
        <f t="shared" si="1"/>
        <v>3.2857142857142856</v>
      </c>
      <c r="G13" s="6">
        <f t="shared" si="1"/>
        <v>2.5714285714285716</v>
      </c>
      <c r="H13" s="6">
        <f t="shared" si="1"/>
        <v>3.5714285714285716</v>
      </c>
      <c r="I13" s="6">
        <f t="shared" si="1"/>
        <v>1.4285714285714286</v>
      </c>
      <c r="J13" s="6">
        <f t="shared" si="1"/>
        <v>3.5714285714285716</v>
      </c>
      <c r="K13" s="6">
        <f t="shared" si="1"/>
        <v>1.8571428571428572</v>
      </c>
      <c r="L13" s="6">
        <f t="shared" si="1"/>
        <v>3.4285714285714284</v>
      </c>
      <c r="M13" s="6">
        <f t="shared" si="1"/>
        <v>2.5714285714285716</v>
      </c>
      <c r="N13" s="6">
        <f t="shared" si="1"/>
        <v>3.5714285714285716</v>
      </c>
      <c r="O13" s="6">
        <f t="shared" si="1"/>
        <v>2.1428571428571428</v>
      </c>
      <c r="P13" s="6">
        <f t="shared" si="1"/>
        <v>1.7142857142857142</v>
      </c>
      <c r="Q13" s="6">
        <f t="shared" si="1"/>
        <v>1.8571428571428572</v>
      </c>
      <c r="R13" s="6">
        <f t="shared" si="1"/>
        <v>2.2857142857142856</v>
      </c>
      <c r="S13" s="6">
        <f t="shared" si="1"/>
        <v>3.7142857142857144</v>
      </c>
      <c r="T13" s="6">
        <f t="shared" si="1"/>
        <v>2.8571428571428572</v>
      </c>
      <c r="U13" s="6">
        <f t="shared" si="1"/>
        <v>2</v>
      </c>
      <c r="V13" s="6">
        <f t="shared" si="1"/>
        <v>2.5714285714285716</v>
      </c>
      <c r="W13" s="6">
        <f t="shared" si="1"/>
        <v>1.2857142857142858</v>
      </c>
    </row>
    <row r="15" spans="1:23" ht="15.75" customHeight="1" x14ac:dyDescent="0.25">
      <c r="B15">
        <v>1</v>
      </c>
      <c r="C15">
        <f>B15+1</f>
        <v>2</v>
      </c>
      <c r="D15">
        <f t="shared" ref="D15:L15" si="2">C15+1</f>
        <v>3</v>
      </c>
      <c r="E15">
        <f t="shared" si="2"/>
        <v>4</v>
      </c>
      <c r="F15">
        <f t="shared" si="2"/>
        <v>5</v>
      </c>
      <c r="G15">
        <f t="shared" si="2"/>
        <v>6</v>
      </c>
      <c r="H15">
        <f t="shared" si="2"/>
        <v>7</v>
      </c>
      <c r="I15">
        <f t="shared" si="2"/>
        <v>8</v>
      </c>
      <c r="J15">
        <f t="shared" si="2"/>
        <v>9</v>
      </c>
      <c r="K15">
        <f t="shared" si="2"/>
        <v>10</v>
      </c>
      <c r="L15">
        <f t="shared" si="2"/>
        <v>11</v>
      </c>
    </row>
    <row r="16" spans="1:23" ht="15.75" customHeight="1" x14ac:dyDescent="0.25">
      <c r="A16" s="1" t="s">
        <v>0</v>
      </c>
      <c r="B16" s="1" t="s">
        <v>23</v>
      </c>
      <c r="C16" s="1" t="s">
        <v>24</v>
      </c>
      <c r="D16" s="1" t="s">
        <v>25</v>
      </c>
      <c r="E16" s="1" t="s">
        <v>26</v>
      </c>
      <c r="F16" s="1" t="s">
        <v>27</v>
      </c>
      <c r="G16" s="1" t="s">
        <v>28</v>
      </c>
      <c r="H16" s="1" t="s">
        <v>29</v>
      </c>
      <c r="I16" s="1" t="s">
        <v>30</v>
      </c>
      <c r="J16" s="1" t="s">
        <v>31</v>
      </c>
      <c r="K16" s="1" t="s">
        <v>32</v>
      </c>
      <c r="L16" s="1" t="s">
        <v>33</v>
      </c>
    </row>
    <row r="17" spans="1:12" ht="15.75" customHeight="1" x14ac:dyDescent="0.25">
      <c r="A17" s="2">
        <v>44484.5195490162</v>
      </c>
      <c r="B17" s="3">
        <v>4</v>
      </c>
      <c r="C17" s="3">
        <v>3</v>
      </c>
      <c r="D17" s="3">
        <v>1</v>
      </c>
      <c r="E17" s="3">
        <v>1</v>
      </c>
      <c r="F17" s="3">
        <v>5</v>
      </c>
      <c r="G17" s="3">
        <v>1</v>
      </c>
      <c r="H17" s="3">
        <v>3</v>
      </c>
      <c r="I17" s="3">
        <v>1</v>
      </c>
      <c r="J17" s="3">
        <v>1</v>
      </c>
      <c r="K17" s="3">
        <v>1</v>
      </c>
      <c r="L17" s="3">
        <v>1</v>
      </c>
    </row>
    <row r="18" spans="1:12" ht="15.75" customHeight="1" x14ac:dyDescent="0.25">
      <c r="A18" s="2">
        <v>44484.522578634263</v>
      </c>
      <c r="B18" s="3">
        <v>5</v>
      </c>
      <c r="C18" s="3">
        <v>5</v>
      </c>
      <c r="D18" s="3">
        <v>1</v>
      </c>
      <c r="E18" s="3">
        <v>2</v>
      </c>
      <c r="F18" s="3">
        <v>4</v>
      </c>
      <c r="G18" s="3">
        <v>1</v>
      </c>
      <c r="H18" s="3">
        <v>4</v>
      </c>
      <c r="I18" s="3">
        <v>1</v>
      </c>
      <c r="J18" s="3">
        <v>1</v>
      </c>
      <c r="K18" s="3">
        <v>1</v>
      </c>
      <c r="L18" s="3">
        <v>4</v>
      </c>
    </row>
    <row r="19" spans="1:12" ht="15.75" customHeight="1" x14ac:dyDescent="0.25">
      <c r="A19" s="2">
        <v>44484.526213726851</v>
      </c>
      <c r="B19" s="3">
        <v>4</v>
      </c>
      <c r="C19" s="3">
        <v>3</v>
      </c>
      <c r="D19" s="3">
        <v>1</v>
      </c>
      <c r="E19" s="3">
        <v>1</v>
      </c>
      <c r="F19" s="3">
        <v>3</v>
      </c>
      <c r="G19" s="3">
        <v>1</v>
      </c>
      <c r="H19" s="3">
        <v>3</v>
      </c>
      <c r="I19" s="3">
        <v>1</v>
      </c>
      <c r="J19" s="3">
        <v>1</v>
      </c>
      <c r="K19" s="3">
        <v>1</v>
      </c>
      <c r="L19" s="3">
        <v>2</v>
      </c>
    </row>
    <row r="20" spans="1:12" ht="15.75" customHeight="1" x14ac:dyDescent="0.25">
      <c r="A20" s="2">
        <v>44484.527808819446</v>
      </c>
      <c r="B20" s="3">
        <v>4</v>
      </c>
      <c r="C20" s="3">
        <v>4</v>
      </c>
      <c r="D20" s="3">
        <v>1</v>
      </c>
      <c r="E20" s="3">
        <v>1</v>
      </c>
      <c r="F20" s="3">
        <v>1</v>
      </c>
      <c r="G20" s="3">
        <v>2</v>
      </c>
      <c r="H20" s="3">
        <v>4</v>
      </c>
      <c r="I20" s="3">
        <v>2</v>
      </c>
      <c r="J20" s="3">
        <v>2</v>
      </c>
      <c r="K20" s="3">
        <v>2</v>
      </c>
      <c r="L20" s="3">
        <v>5</v>
      </c>
    </row>
    <row r="21" spans="1:12" ht="15.75" customHeight="1" x14ac:dyDescent="0.25">
      <c r="A21" s="2">
        <v>44484.529450648144</v>
      </c>
      <c r="B21" s="3">
        <v>4</v>
      </c>
      <c r="C21" s="3">
        <v>1</v>
      </c>
      <c r="D21" s="3">
        <v>1</v>
      </c>
      <c r="E21" s="3">
        <v>1</v>
      </c>
      <c r="F21" s="3">
        <v>1</v>
      </c>
      <c r="G21" s="3">
        <v>5</v>
      </c>
      <c r="H21" s="3">
        <v>2</v>
      </c>
      <c r="I21" s="3">
        <v>5</v>
      </c>
      <c r="J21" s="3">
        <v>5</v>
      </c>
      <c r="K21" s="3">
        <v>5</v>
      </c>
      <c r="L21" s="3">
        <v>5</v>
      </c>
    </row>
    <row r="22" spans="1:12" ht="15.75" customHeight="1" x14ac:dyDescent="0.25">
      <c r="A22" s="2">
        <v>44484.729625694439</v>
      </c>
      <c r="B22" s="3">
        <v>3</v>
      </c>
      <c r="C22" s="3">
        <v>2</v>
      </c>
      <c r="D22" s="3">
        <v>1</v>
      </c>
      <c r="E22" s="3">
        <v>1</v>
      </c>
      <c r="F22" s="3">
        <v>2</v>
      </c>
      <c r="G22" s="3">
        <v>1</v>
      </c>
      <c r="H22" s="3">
        <v>4</v>
      </c>
      <c r="I22" s="3">
        <v>1</v>
      </c>
      <c r="J22" s="3">
        <v>1</v>
      </c>
      <c r="K22" s="3">
        <v>2</v>
      </c>
      <c r="L22" s="3">
        <v>3</v>
      </c>
    </row>
    <row r="23" spans="1:12" ht="15.75" customHeight="1" x14ac:dyDescent="0.25">
      <c r="A23" s="2">
        <v>44484.731784409727</v>
      </c>
      <c r="B23" s="3">
        <v>3</v>
      </c>
      <c r="C23" s="3">
        <v>1</v>
      </c>
      <c r="D23" s="3">
        <v>2</v>
      </c>
      <c r="E23" s="3">
        <v>1</v>
      </c>
      <c r="F23" s="3">
        <v>1</v>
      </c>
      <c r="G23" s="3">
        <v>4</v>
      </c>
      <c r="H23" s="3">
        <v>3</v>
      </c>
      <c r="I23" s="3">
        <v>2</v>
      </c>
      <c r="J23" s="3">
        <v>1</v>
      </c>
      <c r="K23" s="3">
        <v>4</v>
      </c>
      <c r="L23" s="3">
        <v>1</v>
      </c>
    </row>
    <row r="24" spans="1:12" ht="15.75" customHeight="1" x14ac:dyDescent="0.25">
      <c r="A24" s="2">
        <v>44484.733044398148</v>
      </c>
      <c r="B24" s="3">
        <v>4</v>
      </c>
      <c r="C24" s="3">
        <v>2</v>
      </c>
      <c r="D24" s="3">
        <v>1</v>
      </c>
      <c r="E24" s="3">
        <v>1</v>
      </c>
      <c r="F24" s="3">
        <v>3</v>
      </c>
      <c r="G24" s="3">
        <v>1</v>
      </c>
      <c r="H24" s="3">
        <v>3</v>
      </c>
      <c r="I24" s="3">
        <v>1</v>
      </c>
      <c r="J24" s="3">
        <v>1</v>
      </c>
      <c r="K24" s="3">
        <v>1</v>
      </c>
      <c r="L24" s="3">
        <v>1</v>
      </c>
    </row>
    <row r="25" spans="1:12" ht="15.75" customHeight="1" x14ac:dyDescent="0.25">
      <c r="A25" s="2">
        <v>44484.738038124997</v>
      </c>
      <c r="B25" s="3">
        <v>3</v>
      </c>
      <c r="C25" s="3">
        <v>1</v>
      </c>
      <c r="D25" s="3">
        <v>1</v>
      </c>
      <c r="E25" s="3">
        <v>1</v>
      </c>
      <c r="F25" s="3">
        <v>2</v>
      </c>
      <c r="G25" s="3">
        <v>3</v>
      </c>
      <c r="H25" s="3">
        <v>3</v>
      </c>
      <c r="I25" s="3">
        <v>2</v>
      </c>
      <c r="J25" s="3">
        <v>2</v>
      </c>
      <c r="K25" s="3">
        <v>4</v>
      </c>
      <c r="L25" s="3">
        <v>3</v>
      </c>
    </row>
    <row r="26" spans="1:12" ht="15.75" customHeight="1" x14ac:dyDescent="0.25">
      <c r="A26" s="2">
        <v>44484.797140775467</v>
      </c>
      <c r="B26" s="3">
        <v>3</v>
      </c>
      <c r="C26" s="3">
        <v>3</v>
      </c>
      <c r="D26" s="3">
        <v>1</v>
      </c>
      <c r="E26" s="3">
        <v>1</v>
      </c>
      <c r="F26" s="3">
        <v>3</v>
      </c>
      <c r="G26" s="3">
        <v>1</v>
      </c>
      <c r="H26" s="3">
        <v>3</v>
      </c>
      <c r="I26" s="3">
        <v>1</v>
      </c>
      <c r="J26" s="3">
        <v>1</v>
      </c>
      <c r="K26" s="3">
        <v>1</v>
      </c>
      <c r="L26" s="3">
        <v>1</v>
      </c>
    </row>
    <row r="27" spans="1:12" ht="15.75" customHeight="1" x14ac:dyDescent="0.25">
      <c r="A27" t="s">
        <v>77</v>
      </c>
      <c r="B27">
        <f>AVERAGE(B17:B26)</f>
        <v>3.7</v>
      </c>
      <c r="C27">
        <f t="shared" ref="C27:L27" si="3">AVERAGE(C17:C26)</f>
        <v>2.5</v>
      </c>
      <c r="D27">
        <f t="shared" si="3"/>
        <v>1.1000000000000001</v>
      </c>
      <c r="E27">
        <f t="shared" si="3"/>
        <v>1.1000000000000001</v>
      </c>
      <c r="F27">
        <f t="shared" si="3"/>
        <v>2.5</v>
      </c>
      <c r="G27">
        <f t="shared" si="3"/>
        <v>2</v>
      </c>
      <c r="H27">
        <f t="shared" si="3"/>
        <v>3.2</v>
      </c>
      <c r="I27">
        <f t="shared" si="3"/>
        <v>1.7</v>
      </c>
      <c r="J27">
        <f t="shared" si="3"/>
        <v>1.6</v>
      </c>
      <c r="K27">
        <f t="shared" si="3"/>
        <v>2.2000000000000002</v>
      </c>
      <c r="L27">
        <f t="shared" si="3"/>
        <v>2.6</v>
      </c>
    </row>
    <row r="30" spans="1:12" ht="15.75" customHeight="1" x14ac:dyDescent="0.25">
      <c r="C30" s="5" t="s">
        <v>61</v>
      </c>
      <c r="D30" s="6">
        <f>H13</f>
        <v>3.5714285714285716</v>
      </c>
      <c r="H30" s="5" t="s">
        <v>75</v>
      </c>
      <c r="I30">
        <f>AVERAGE(B27,E27,I27,K27)</f>
        <v>2.1750000000000003</v>
      </c>
    </row>
    <row r="31" spans="1:12" ht="15.75" customHeight="1" x14ac:dyDescent="0.25">
      <c r="C31" s="4" t="s">
        <v>55</v>
      </c>
      <c r="D31" s="6">
        <f>AVERAGE('Form Responses 1'!$J$13,'Form Responses 1'!$S$13,'Form Responses 1'!$V$13)</f>
        <v>3.285714285714286</v>
      </c>
      <c r="H31" s="5" t="s">
        <v>76</v>
      </c>
      <c r="I31">
        <f>AVERAGE(C27,F27,J27)</f>
        <v>2.1999999999999997</v>
      </c>
    </row>
    <row r="32" spans="1:12" ht="15.75" customHeight="1" x14ac:dyDescent="0.25">
      <c r="C32" s="5" t="s">
        <v>56</v>
      </c>
      <c r="D32" s="6">
        <f>AVERAGE(K13,R13,T13,W13)</f>
        <v>2.0714285714285716</v>
      </c>
      <c r="H32" s="5" t="s">
        <v>62</v>
      </c>
      <c r="I32">
        <f>AVERAGE(I27,L27)</f>
        <v>2.15</v>
      </c>
    </row>
    <row r="33" spans="1:13" ht="15.75" customHeight="1" x14ac:dyDescent="0.25">
      <c r="C33" s="5" t="s">
        <v>57</v>
      </c>
      <c r="D33" s="6">
        <f>AVERAGE(O13,U13)</f>
        <v>2.0714285714285712</v>
      </c>
      <c r="H33" s="5" t="s">
        <v>63</v>
      </c>
      <c r="I33">
        <f>AVERAGE(D27,H27)</f>
        <v>2.1500000000000004</v>
      </c>
    </row>
    <row r="34" spans="1:13" ht="15.75" customHeight="1" x14ac:dyDescent="0.25">
      <c r="C34" s="5" t="s">
        <v>58</v>
      </c>
      <c r="D34" s="6">
        <f>AVERAGE(I13,P13)</f>
        <v>1.5714285714285714</v>
      </c>
    </row>
    <row r="35" spans="1:13" ht="15.75" customHeight="1" x14ac:dyDescent="0.25">
      <c r="C35" s="5" t="s">
        <v>59</v>
      </c>
      <c r="D35" s="6">
        <f>AVERAGE(E13,F13,G13,M13)</f>
        <v>2.6428571428571428</v>
      </c>
    </row>
    <row r="36" spans="1:13" ht="15.75" customHeight="1" x14ac:dyDescent="0.25">
      <c r="C36" s="5" t="s">
        <v>60</v>
      </c>
      <c r="D36" s="6">
        <f>AVERAGE(B13,C13,J13,L13,N13)</f>
        <v>3.5142857142857147</v>
      </c>
    </row>
    <row r="40" spans="1:13" ht="15.75" customHeight="1" x14ac:dyDescent="0.25">
      <c r="A40" s="1" t="s">
        <v>0</v>
      </c>
      <c r="B40" s="1" t="s">
        <v>34</v>
      </c>
      <c r="C40" s="1" t="s">
        <v>35</v>
      </c>
      <c r="D40" s="1" t="s">
        <v>36</v>
      </c>
      <c r="E40" s="1" t="s">
        <v>37</v>
      </c>
      <c r="F40" s="1" t="s">
        <v>38</v>
      </c>
      <c r="G40" s="1" t="s">
        <v>39</v>
      </c>
      <c r="H40" s="1" t="s">
        <v>40</v>
      </c>
      <c r="I40" s="1" t="s">
        <v>41</v>
      </c>
      <c r="J40" s="1" t="s">
        <v>42</v>
      </c>
      <c r="K40" s="1" t="s">
        <v>43</v>
      </c>
      <c r="L40" s="1" t="s">
        <v>44</v>
      </c>
      <c r="M40" s="1" t="s">
        <v>45</v>
      </c>
    </row>
    <row r="41" spans="1:13" ht="15.75" customHeight="1" x14ac:dyDescent="0.25">
      <c r="A41" s="2">
        <v>44484.5195490162</v>
      </c>
      <c r="B41" s="3">
        <v>5</v>
      </c>
      <c r="C41" s="3">
        <v>5</v>
      </c>
      <c r="D41" s="3">
        <v>4</v>
      </c>
      <c r="E41" s="3">
        <v>7</v>
      </c>
      <c r="F41" s="3">
        <v>1</v>
      </c>
      <c r="G41" s="3">
        <v>3</v>
      </c>
      <c r="H41" s="3">
        <v>9</v>
      </c>
      <c r="I41" s="3">
        <v>8</v>
      </c>
      <c r="J41" s="3">
        <v>2</v>
      </c>
      <c r="K41" s="3">
        <v>10</v>
      </c>
      <c r="L41" s="3">
        <v>6</v>
      </c>
      <c r="M41" s="3">
        <v>5</v>
      </c>
    </row>
    <row r="42" spans="1:13" ht="15.75" customHeight="1" x14ac:dyDescent="0.25">
      <c r="A42" s="2">
        <v>44484.522578634263</v>
      </c>
      <c r="B42" s="3">
        <v>5</v>
      </c>
      <c r="C42" s="3">
        <v>5</v>
      </c>
      <c r="D42" s="3">
        <v>6</v>
      </c>
      <c r="E42" s="3">
        <v>5</v>
      </c>
      <c r="F42" s="3">
        <v>1</v>
      </c>
      <c r="G42" s="3">
        <v>4</v>
      </c>
      <c r="H42" s="3">
        <v>2</v>
      </c>
      <c r="I42" s="3">
        <v>8</v>
      </c>
      <c r="J42" s="3">
        <v>3</v>
      </c>
      <c r="K42" s="3">
        <v>9</v>
      </c>
      <c r="L42" s="3">
        <v>10</v>
      </c>
      <c r="M42" s="3">
        <v>7</v>
      </c>
    </row>
    <row r="43" spans="1:13" ht="15.75" customHeight="1" x14ac:dyDescent="0.25">
      <c r="A43" s="2">
        <v>44484.526213726851</v>
      </c>
      <c r="B43" s="3">
        <v>4</v>
      </c>
      <c r="C43" s="3">
        <v>4</v>
      </c>
      <c r="D43" s="3">
        <v>2</v>
      </c>
      <c r="E43" s="3">
        <v>4</v>
      </c>
      <c r="F43" s="3">
        <v>3</v>
      </c>
      <c r="G43" s="3">
        <v>1</v>
      </c>
      <c r="H43" s="3">
        <v>7</v>
      </c>
      <c r="I43" s="3">
        <v>5</v>
      </c>
      <c r="J43" s="3">
        <v>10</v>
      </c>
      <c r="K43" s="3">
        <v>6</v>
      </c>
      <c r="L43" s="3">
        <v>8</v>
      </c>
      <c r="M43" s="3">
        <v>9</v>
      </c>
    </row>
    <row r="44" spans="1:13" ht="15.75" customHeight="1" x14ac:dyDescent="0.25">
      <c r="A44" s="2">
        <v>44484.527808819446</v>
      </c>
      <c r="B44" s="3">
        <v>5</v>
      </c>
      <c r="C44" s="3">
        <v>5</v>
      </c>
      <c r="D44" s="3">
        <v>3</v>
      </c>
      <c r="E44" s="3">
        <v>2</v>
      </c>
      <c r="F44" s="3">
        <v>1</v>
      </c>
      <c r="G44" s="3">
        <v>10</v>
      </c>
      <c r="H44" s="3">
        <v>4</v>
      </c>
      <c r="I44" s="3">
        <v>6</v>
      </c>
      <c r="J44" s="3">
        <v>5</v>
      </c>
      <c r="K44" s="3">
        <v>9</v>
      </c>
      <c r="L44" s="3">
        <v>8</v>
      </c>
      <c r="M44" s="3">
        <v>7</v>
      </c>
    </row>
    <row r="45" spans="1:13" ht="15.75" customHeight="1" x14ac:dyDescent="0.25">
      <c r="A45" s="2">
        <v>44484.529450648144</v>
      </c>
      <c r="B45" s="3">
        <v>5</v>
      </c>
      <c r="C45" s="3">
        <v>5</v>
      </c>
      <c r="D45" s="3">
        <v>2</v>
      </c>
      <c r="E45" s="3">
        <v>9</v>
      </c>
      <c r="F45" s="3">
        <v>1</v>
      </c>
      <c r="G45" s="3">
        <v>7</v>
      </c>
      <c r="H45" s="3">
        <v>3</v>
      </c>
      <c r="I45" s="3">
        <v>6</v>
      </c>
      <c r="J45" s="3">
        <v>4</v>
      </c>
      <c r="K45" s="3">
        <v>5</v>
      </c>
      <c r="L45" s="3">
        <v>8</v>
      </c>
      <c r="M45" s="3">
        <v>10</v>
      </c>
    </row>
    <row r="46" spans="1:13" ht="15.75" customHeight="1" x14ac:dyDescent="0.25">
      <c r="A46" s="2">
        <v>44484.729625694439</v>
      </c>
      <c r="B46" s="3">
        <v>5</v>
      </c>
      <c r="C46" s="3">
        <v>5</v>
      </c>
      <c r="D46" s="3">
        <v>2</v>
      </c>
      <c r="E46" s="3">
        <v>1</v>
      </c>
      <c r="F46" s="3">
        <v>6</v>
      </c>
      <c r="G46" s="3">
        <v>7</v>
      </c>
      <c r="H46" s="3">
        <v>3</v>
      </c>
      <c r="I46" s="3">
        <v>8</v>
      </c>
      <c r="J46" s="3">
        <v>4</v>
      </c>
      <c r="K46" s="3">
        <v>9</v>
      </c>
      <c r="L46" s="3">
        <v>5</v>
      </c>
      <c r="M46" s="3">
        <v>10</v>
      </c>
    </row>
    <row r="47" spans="1:13" ht="15.75" customHeight="1" x14ac:dyDescent="0.25">
      <c r="A47" s="2">
        <v>44484.731784409727</v>
      </c>
      <c r="B47" s="3">
        <v>4</v>
      </c>
      <c r="C47" s="3">
        <v>3</v>
      </c>
      <c r="D47" s="3">
        <v>10</v>
      </c>
      <c r="E47" s="3">
        <v>9</v>
      </c>
      <c r="F47" s="3">
        <v>8</v>
      </c>
      <c r="G47" s="3">
        <v>7</v>
      </c>
      <c r="H47" s="3">
        <v>6</v>
      </c>
      <c r="I47" s="3">
        <v>5</v>
      </c>
      <c r="J47" s="3">
        <v>4</v>
      </c>
      <c r="K47" s="3">
        <v>3</v>
      </c>
      <c r="L47" s="3">
        <v>2</v>
      </c>
      <c r="M47" s="3">
        <v>1</v>
      </c>
    </row>
    <row r="48" spans="1:13" ht="15.75" customHeight="1" x14ac:dyDescent="0.25">
      <c r="A48" s="2">
        <v>44484.733044398148</v>
      </c>
      <c r="B48" s="3">
        <v>5</v>
      </c>
      <c r="C48" s="3">
        <v>4</v>
      </c>
      <c r="D48" s="3">
        <v>1</v>
      </c>
      <c r="E48" s="3">
        <v>2</v>
      </c>
      <c r="F48" s="3">
        <v>5</v>
      </c>
      <c r="G48" s="3">
        <v>7</v>
      </c>
      <c r="H48" s="3">
        <v>6</v>
      </c>
      <c r="I48" s="3">
        <v>3</v>
      </c>
      <c r="J48" s="3">
        <v>4</v>
      </c>
      <c r="K48" s="3">
        <v>8</v>
      </c>
      <c r="L48" s="3">
        <v>9</v>
      </c>
      <c r="M48" s="3">
        <v>10</v>
      </c>
    </row>
    <row r="49" spans="1:13" ht="15.75" customHeight="1" x14ac:dyDescent="0.25">
      <c r="A49" s="2">
        <v>44484.738038124997</v>
      </c>
      <c r="B49" s="3">
        <v>5</v>
      </c>
      <c r="C49" s="3">
        <v>5</v>
      </c>
      <c r="D49" s="3">
        <v>2</v>
      </c>
      <c r="E49" s="3">
        <v>1</v>
      </c>
      <c r="F49" s="3">
        <v>3</v>
      </c>
      <c r="G49" s="3">
        <v>9</v>
      </c>
      <c r="H49" s="3">
        <v>4</v>
      </c>
      <c r="I49" s="3">
        <v>8</v>
      </c>
      <c r="J49" s="3">
        <v>7</v>
      </c>
      <c r="K49" s="3">
        <v>5</v>
      </c>
      <c r="L49" s="3">
        <v>6</v>
      </c>
      <c r="M49" s="3">
        <v>10</v>
      </c>
    </row>
    <row r="50" spans="1:13" ht="15.75" customHeight="1" x14ac:dyDescent="0.25">
      <c r="A50" s="2">
        <v>44484.797140775467</v>
      </c>
      <c r="B50" s="3">
        <v>5</v>
      </c>
      <c r="C50" s="3">
        <v>5</v>
      </c>
      <c r="D50" s="3">
        <v>2</v>
      </c>
      <c r="E50" s="3">
        <v>3</v>
      </c>
      <c r="F50" s="3">
        <v>1</v>
      </c>
      <c r="G50" s="3">
        <v>8</v>
      </c>
      <c r="H50" s="3">
        <v>4</v>
      </c>
      <c r="I50" s="3">
        <v>5</v>
      </c>
      <c r="J50" s="3">
        <v>6</v>
      </c>
      <c r="K50" s="3">
        <v>7</v>
      </c>
      <c r="L50" s="3">
        <v>9</v>
      </c>
      <c r="M50" s="3">
        <v>10</v>
      </c>
    </row>
    <row r="51" spans="1:13" ht="15.75" customHeight="1" x14ac:dyDescent="0.25">
      <c r="A51" t="s">
        <v>77</v>
      </c>
      <c r="B51">
        <f>AVERAGE(B41:B50)</f>
        <v>4.8</v>
      </c>
      <c r="C51">
        <f>AVERAGE(C41:C50)</f>
        <v>4.5999999999999996</v>
      </c>
      <c r="D51">
        <f>MODE(D41:D50)</f>
        <v>2</v>
      </c>
      <c r="E51">
        <f t="shared" ref="E51:M51" si="4">MODE(E41:E50)</f>
        <v>2</v>
      </c>
      <c r="F51">
        <f t="shared" si="4"/>
        <v>1</v>
      </c>
      <c r="G51">
        <f t="shared" si="4"/>
        <v>7</v>
      </c>
      <c r="H51">
        <f t="shared" si="4"/>
        <v>4</v>
      </c>
      <c r="I51">
        <f t="shared" si="4"/>
        <v>8</v>
      </c>
      <c r="J51">
        <f t="shared" si="4"/>
        <v>4</v>
      </c>
      <c r="K51">
        <f t="shared" si="4"/>
        <v>9</v>
      </c>
      <c r="L51">
        <f t="shared" si="4"/>
        <v>8</v>
      </c>
      <c r="M51">
        <f t="shared" si="4"/>
        <v>10</v>
      </c>
    </row>
    <row r="53" spans="1:13" ht="15.75" customHeight="1" x14ac:dyDescent="0.25">
      <c r="A53" s="1" t="s">
        <v>0</v>
      </c>
      <c r="B53" s="1" t="s">
        <v>46</v>
      </c>
    </row>
    <row r="54" spans="1:13" ht="15.75" customHeight="1" x14ac:dyDescent="0.25">
      <c r="A54" s="2">
        <v>44484.5195490162</v>
      </c>
      <c r="B54" s="3">
        <v>4</v>
      </c>
      <c r="D54" s="1" t="s">
        <v>46</v>
      </c>
      <c r="G54" s="1" t="s">
        <v>34</v>
      </c>
      <c r="H54" s="1" t="s">
        <v>35</v>
      </c>
    </row>
    <row r="55" spans="1:13" ht="15.75" customHeight="1" thickBot="1" x14ac:dyDescent="0.3">
      <c r="A55" s="2">
        <v>44484.522578634263</v>
      </c>
      <c r="B55" s="3">
        <v>4</v>
      </c>
      <c r="D55">
        <v>3.4</v>
      </c>
      <c r="G55">
        <v>4.8</v>
      </c>
      <c r="H55">
        <v>4.5999999999999996</v>
      </c>
      <c r="L55" s="5" t="s">
        <v>74</v>
      </c>
    </row>
    <row r="56" spans="1:13" ht="15.75" customHeight="1" thickBot="1" x14ac:dyDescent="0.3">
      <c r="A56" s="2">
        <v>44484.526213726851</v>
      </c>
      <c r="B56" s="3">
        <v>3</v>
      </c>
      <c r="K56" s="7" t="s">
        <v>64</v>
      </c>
      <c r="L56">
        <v>2</v>
      </c>
    </row>
    <row r="57" spans="1:13" ht="15.75" customHeight="1" thickBot="1" x14ac:dyDescent="0.3">
      <c r="A57" s="2">
        <v>44484.527808819446</v>
      </c>
      <c r="B57" s="3">
        <v>5</v>
      </c>
      <c r="K57" s="8" t="s">
        <v>65</v>
      </c>
      <c r="L57">
        <v>2</v>
      </c>
    </row>
    <row r="58" spans="1:13" ht="15.75" customHeight="1" thickBot="1" x14ac:dyDescent="0.3">
      <c r="A58" s="2">
        <v>44484.529450648144</v>
      </c>
      <c r="B58" s="3">
        <v>5</v>
      </c>
      <c r="K58" s="8" t="s">
        <v>66</v>
      </c>
      <c r="L58">
        <v>1</v>
      </c>
    </row>
    <row r="59" spans="1:13" ht="15.75" customHeight="1" thickBot="1" x14ac:dyDescent="0.3">
      <c r="A59" s="2">
        <v>44484.729625694439</v>
      </c>
      <c r="B59" s="3">
        <v>2</v>
      </c>
      <c r="K59" s="8" t="s">
        <v>67</v>
      </c>
      <c r="L59">
        <v>7</v>
      </c>
    </row>
    <row r="60" spans="1:13" ht="15.75" customHeight="1" thickBot="1" x14ac:dyDescent="0.3">
      <c r="A60" s="2">
        <v>44484.731784409727</v>
      </c>
      <c r="B60" s="3">
        <v>3</v>
      </c>
      <c r="K60" s="8" t="s">
        <v>68</v>
      </c>
      <c r="L60">
        <v>4</v>
      </c>
    </row>
    <row r="61" spans="1:13" ht="15.75" customHeight="1" thickBot="1" x14ac:dyDescent="0.3">
      <c r="A61" s="2">
        <v>44484.733044398148</v>
      </c>
      <c r="B61" s="3">
        <v>3</v>
      </c>
      <c r="K61" s="8" t="s">
        <v>69</v>
      </c>
      <c r="L61">
        <v>8</v>
      </c>
    </row>
    <row r="62" spans="1:13" ht="15.75" customHeight="1" thickBot="1" x14ac:dyDescent="0.3">
      <c r="A62" s="2">
        <v>44484.738038124997</v>
      </c>
      <c r="B62" s="3">
        <v>3</v>
      </c>
      <c r="K62" s="8" t="s">
        <v>70</v>
      </c>
      <c r="L62">
        <v>4</v>
      </c>
    </row>
    <row r="63" spans="1:13" ht="15.75" customHeight="1" thickBot="1" x14ac:dyDescent="0.3">
      <c r="A63" s="2">
        <v>44484.797140775467</v>
      </c>
      <c r="B63" s="3">
        <v>2</v>
      </c>
      <c r="K63" s="8" t="s">
        <v>71</v>
      </c>
      <c r="L63">
        <v>9</v>
      </c>
    </row>
    <row r="64" spans="1:13" ht="15.75" customHeight="1" thickBot="1" x14ac:dyDescent="0.3">
      <c r="A64" t="s">
        <v>77</v>
      </c>
      <c r="B64">
        <f>AVERAGE(B54:B63)</f>
        <v>3.4</v>
      </c>
      <c r="K64" s="8" t="s">
        <v>72</v>
      </c>
      <c r="L64">
        <v>8</v>
      </c>
    </row>
    <row r="65" spans="1:12" ht="15.75" customHeight="1" thickBot="1" x14ac:dyDescent="0.3">
      <c r="K65" s="8" t="s">
        <v>73</v>
      </c>
      <c r="L65">
        <v>10</v>
      </c>
    </row>
    <row r="72" spans="1:12" ht="15.75" customHeight="1" x14ac:dyDescent="0.25">
      <c r="A72" s="1" t="s">
        <v>0</v>
      </c>
      <c r="B72" s="1" t="s">
        <v>47</v>
      </c>
    </row>
    <row r="73" spans="1:12" ht="15.75" customHeight="1" x14ac:dyDescent="0.25">
      <c r="A73" s="2">
        <v>44484.5195490162</v>
      </c>
      <c r="B73" s="3" t="s">
        <v>48</v>
      </c>
    </row>
    <row r="74" spans="1:12" ht="15.75" customHeight="1" x14ac:dyDescent="0.25">
      <c r="A74" s="2">
        <v>44484.522578634263</v>
      </c>
      <c r="B74" s="3" t="s">
        <v>49</v>
      </c>
    </row>
    <row r="75" spans="1:12" ht="15.75" customHeight="1" x14ac:dyDescent="0.25">
      <c r="A75" s="2">
        <v>44484.526213726851</v>
      </c>
      <c r="B75" s="3" t="s">
        <v>50</v>
      </c>
    </row>
    <row r="76" spans="1:12" ht="15.75" customHeight="1" x14ac:dyDescent="0.25">
      <c r="A76" s="2">
        <v>44484.527808819446</v>
      </c>
      <c r="B76" s="3" t="s">
        <v>51</v>
      </c>
    </row>
    <row r="77" spans="1:12" ht="15.75" customHeight="1" x14ac:dyDescent="0.25">
      <c r="A77" s="2">
        <v>44484.529450648144</v>
      </c>
      <c r="B77" s="3" t="s">
        <v>52</v>
      </c>
    </row>
    <row r="78" spans="1:12" ht="15.75" customHeight="1" x14ac:dyDescent="0.25">
      <c r="A78" s="2">
        <v>44484.729625694439</v>
      </c>
      <c r="B78" s="3" t="s">
        <v>53</v>
      </c>
    </row>
    <row r="79" spans="1:12" ht="15.75" customHeight="1" x14ac:dyDescent="0.25">
      <c r="A79" s="2">
        <v>44484.731784409727</v>
      </c>
    </row>
    <row r="80" spans="1:12" ht="15.75" customHeight="1" x14ac:dyDescent="0.25">
      <c r="A80" s="2">
        <v>44484.733044398148</v>
      </c>
      <c r="B80" s="3" t="s">
        <v>54</v>
      </c>
    </row>
    <row r="81" spans="1:1" ht="15.75" customHeight="1" x14ac:dyDescent="0.25">
      <c r="A81" s="2">
        <v>44484.738038124997</v>
      </c>
    </row>
    <row r="82" spans="1:1" ht="15.75" customHeight="1" x14ac:dyDescent="0.25">
      <c r="A82" s="2">
        <v>44484.797140775467</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Neve</cp:lastModifiedBy>
  <dcterms:modified xsi:type="dcterms:W3CDTF">2021-10-15T15:19:04Z</dcterms:modified>
</cp:coreProperties>
</file>