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5525C76C-9BC6-4571-AFDC-2BD6201B286A}" xr6:coauthVersionLast="43" xr6:coauthVersionMax="47" xr10:uidLastSave="{00000000-0000-0000-0000-000000000000}"/>
  <bookViews>
    <workbookView xWindow="-120" yWindow="-120" windowWidth="20730" windowHeight="11310" activeTab="3" xr2:uid="{28DD5B76-0634-4F87-BE60-8BFA7EF2E23B}"/>
  </bookViews>
  <sheets>
    <sheet name="A̳ssets" sheetId="1" r:id="rId1"/>
    <sheet name="B̳ases" sheetId="2" r:id="rId2"/>
    <sheet name="C̳álculos" sheetId="3" r:id="rId3"/>
    <sheet name="D̳ashboard" sheetId="4" r:id="rId4"/>
  </sheets>
  <definedNames>
    <definedName name="SegmentaçãodeDados_Subscription_Type">#N/A</definedName>
  </definedNames>
  <calcPr calcId="191029"/>
  <pivotCaches>
    <pivotCache cacheId="5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31" i="3" l="1"/>
  <c r="F20" i="3"/>
</calcChain>
</file>

<file path=xl/sharedStrings.xml><?xml version="1.0" encoding="utf-8"?>
<sst xmlns="http://schemas.openxmlformats.org/spreadsheetml/2006/main" count="2017" uniqueCount="319">
  <si>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</si>
  <si>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</si>
  <si>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</si>
  <si>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</si>
  <si>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</si>
  <si>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</si>
  <si>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</si>
  <si>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</si>
  <si>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</si>
  <si>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</si>
  <si>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</si>
  <si>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</si>
  <si>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</si>
  <si>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</si>
  <si>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</si>
  <si>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</si>
  <si>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</si>
  <si>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</si>
  <si>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</si>
  <si>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</si>
  <si>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</si>
  <si>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</si>
  <si>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</si>
  <si>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</si>
  <si>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</si>
  <si>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</si>
  <si>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</si>
  <si>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</si>
  <si>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</si>
  <si>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</si>
  <si>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</si>
  <si>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</si>
  <si>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</si>
  <si>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</si>
  <si>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</si>
  <si>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</si>
  <si>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</si>
  <si>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</si>
  <si>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</si>
  <si>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</si>
  <si>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</si>
  <si>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</si>
  <si>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</si>
  <si>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</si>
  <si>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</si>
  <si>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</si>
  <si>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</si>
  <si>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</si>
  <si>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</si>
  <si>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</si>
  <si>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</si>
  <si>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</si>
  <si>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</si>
  <si>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</si>
  <si>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</si>
  <si>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</si>
  <si>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</si>
  <si>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</si>
  <si>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</si>
  <si>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</si>
  <si>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</si>
  <si>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</si>
  <si>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</si>
  <si>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</si>
  <si>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</si>
  <si>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</si>
  <si>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</si>
  <si>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</si>
  <si>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</si>
  <si>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</si>
  <si>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</si>
  <si>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</si>
  <si>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</si>
  <si>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</si>
  <si>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</si>
  <si>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</si>
  <si>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</si>
  <si>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</si>
  <si>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</si>
  <si>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</si>
  <si>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</si>
  <si>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</si>
  <si>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</si>
  <si>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</si>
  <si>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</si>
  <si>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</si>
  <si>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</si>
  <si>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</si>
  <si>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</si>
  <si>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</si>
  <si>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</si>
  <si>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</si>
  <si>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</si>
  <si>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</si>
  <si>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</si>
  <si>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</si>
  <si>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</si>
  <si>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</si>
  <si>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</si>
  <si>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</si>
  <si>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</si>
  <si>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</si>
  <si>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</si>
  <si>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</si>
  <si>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</si>
  <si>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</si>
  <si>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</si>
  <si>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</si>
  <si>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</si>
  <si>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</si>
  <si>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</si>
  <si>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</si>
  <si>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</si>
  <si>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</si>
  <si>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</si>
  <si>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</si>
  <si>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</si>
  <si>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</si>
  <si>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</si>
  <si>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</si>
  <si>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</si>
  <si>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</si>
  <si>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</si>
  <si>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</si>
  <si>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</si>
  <si>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</si>
  <si>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</si>
  <si>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</si>
  <si>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</si>
  <si>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</si>
  <si>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</si>
  <si>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</si>
  <si>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</si>
  <si>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</si>
  <si>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</si>
  <si>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</si>
  <si>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</si>
  <si>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</si>
  <si>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</si>
  <si>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</si>
  <si>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</si>
  <si>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</si>
  <si>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</si>
  <si>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</si>
  <si>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</si>
  <si>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</si>
  <si>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</si>
  <si>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</si>
  <si>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</si>
  <si>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</si>
  <si>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</si>
  <si>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</si>
  <si>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</si>
  <si>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</si>
  <si>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</si>
  <si>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</si>
  <si>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</si>
  <si>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</si>
  <si>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</si>
  <si>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</si>
  <si>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</si>
  <si>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</si>
  <si>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</si>
  <si>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</si>
  <si>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</si>
  <si>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</si>
  <si>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</si>
  <si>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</si>
  <si>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</si>
  <si>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</si>
  <si>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</si>
  <si>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</si>
  <si>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</si>
  <si>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</si>
  <si>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</si>
  <si>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</si>
  <si>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</si>
  <si>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</si>
  <si>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</si>
  <si>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</si>
  <si>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</si>
  <si>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</si>
  <si>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</si>
  <si>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</si>
  <si>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</si>
  <si>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</si>
  <si>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</si>
  <si>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</si>
  <si>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</si>
  <si>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</si>
  <si>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</si>
  <si>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</si>
  <si>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</si>
  <si>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</si>
  <si>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</si>
  <si>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</si>
  <si>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</si>
  <si>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</si>
  <si>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</si>
  <si>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</si>
  <si>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</si>
  <si>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</si>
  <si>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</si>
  <si>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</si>
  <si>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</si>
  <si>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</si>
  <si>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</si>
  <si>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</si>
  <si>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</si>
  <si>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</si>
  <si>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</si>
  <si>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</si>
  <si>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</si>
  <si>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</si>
  <si>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</si>
  <si>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</si>
  <si>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</si>
  <si>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</si>
  <si>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</si>
  <si>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</si>
  <si>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</si>
  <si>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</si>
  <si>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</si>
  <si>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</si>
  <si>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</si>
  <si>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</si>
  <si>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</si>
  <si>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</si>
  <si>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</si>
  <si>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</si>
  <si>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</si>
  <si>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</si>
  <si>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</si>
  <si>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</si>
  <si>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</si>
  <si>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</si>
  <si>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</si>
  <si>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</si>
  <si>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</si>
  <si>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</si>
  <si>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</si>
  <si>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</si>
  <si>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</si>
  <si>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</si>
  <si>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</si>
  <si>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</si>
  <si>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</si>
  <si>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</si>
  <si>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</si>
  <si>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</si>
  <si>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</si>
  <si>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</si>
  <si>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</si>
  <si>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</si>
  <si>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</si>
  <si>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</si>
  <si>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</si>
  <si>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</si>
  <si>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</si>
  <si>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</si>
  <si>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</si>
  <si>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</si>
  <si>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</si>
  <si>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</si>
  <si>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</si>
  <si>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</si>
  <si>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</si>
  <si>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</si>
  <si>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</si>
  <si>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</si>
  <si>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</si>
  <si>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</si>
  <si>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</si>
  <si>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</si>
  <si>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</si>
  <si>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</si>
  <si>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</si>
  <si>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</si>
  <si>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</si>
  <si>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</si>
  <si>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</si>
  <si>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</si>
  <si>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</si>
  <si>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</si>
  <si>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</si>
  <si>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</si>
  <si>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</si>
  <si>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</si>
  <si>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</si>
  <si>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</si>
  <si>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</si>
  <si>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</si>
  <si>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</si>
  <si>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</si>
  <si>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</si>
  <si>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</si>
  <si>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</si>
  <si>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</si>
  <si>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</si>
  <si>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</si>
  <si>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</si>
  <si>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</si>
  <si>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</si>
  <si>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</si>
  <si>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</si>
  <si>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</si>
  <si>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</si>
  <si>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</si>
  <si>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</si>
  <si>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</si>
  <si>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</si>
  <si>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</si>
  <si>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</si>
  <si>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Rótulos de Linha</t>
  </si>
  <si>
    <t>Total Geral</t>
  </si>
  <si>
    <t>Soma de Total Value</t>
  </si>
  <si>
    <t>VENDAS XBOX GAME PASS</t>
  </si>
  <si>
    <t>Soma de EA Play Season Pass</t>
  </si>
  <si>
    <t>Soma de Minecraft Season Pass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</si>
</sst>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5" formatCode="&quot;R$&quot;\ #,##0.00"/>
  </numFmts>
  <fonts count="4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rgb="FF9F9F9F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9" tint="0.39994506668294322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</cellStyleXfs>
  <cellXfs count="19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  <xf numFmtId="0" fontId="0" fillId="8" borderId="0" xfId="0" applyFill="1"/>
    <xf numFmtId="0" fontId="1" fillId="0" borderId="2" xfId="1" applyBorder="1"/>
    <xf numFmtId="0" fontId="0" fillId="9" borderId="0" xfId="0" applyFill="1"/>
    <xf numFmtId="0" fontId="0" fillId="0" borderId="2" xfId="0" applyBorder="1"/>
  </cellXfs>
  <cellStyles count="3">
    <cellStyle name="Moeda" xfId="2" builtinId="4"/>
    <cellStyle name="Normal" xfId="0" builtinId="0"/>
    <cellStyle name="Título 1" xfId="1" builtinId="16"/>
  </cellStyles>
  <dxfs count="87"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" formatCode="0"/>
    </dxf>
    <dxf>
      <numFmt numFmtId="165" formatCode="&quot;R$&quot;\ #,##0.00"/>
    </dxf>
    <dxf>
      <numFmt numFmtId="165" formatCode="&quot;R$&quot;\ #,##0.00"/>
    </dxf>
    <dxf>
      <font>
        <b/>
        <color theme="1"/>
      </font>
      <border>
        <bottom style="thin">
          <color theme="6"/>
        </bottom>
        <vertical/>
        <horizontal/>
      </border>
    </dxf>
    <dxf>
      <font>
        <color theme="1"/>
      </font>
      <fill>
        <patternFill>
          <bgColor rgb="FF00B050"/>
        </patternFill>
      </fill>
      <border>
        <left/>
        <right/>
        <top/>
        <bottom/>
        <vertical/>
        <horizontal/>
      </border>
    </dxf>
    <dxf>
      <fill>
        <patternFill>
          <bgColor rgb="FF00B050"/>
        </patternFill>
      </fill>
      <border diagonalUp="0" diagonalDown="0">
        <left/>
        <right/>
        <top/>
        <bottom/>
        <vertical/>
        <horizontal/>
      </border>
    </dxf>
    <dxf>
      <numFmt numFmtId="165" formatCode="&quot;R$&quot;\ #,##0.0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2" defaultTableStyle="TableStyleMedium2" defaultPivotStyle="PivotStyleLight16">
    <tableStyle name="Estilo de Segmentação de Dados 1" pivot="0" table="0" count="1" xr9:uid="{4A670C95-4FA9-4970-BBF2-2722EDF94F7D}">
      <tableStyleElement type="wholeTable" dxfId="71"/>
    </tableStyle>
    <tableStyle name="SlicerStyleLight3 2" pivot="0" table="0" count="10" xr9:uid="{57798F54-DD9F-45D2-89B6-B8056A7D3381}">
      <tableStyleElement type="wholeTable" dxfId="70"/>
      <tableStyleElement type="headerRow" dxfId="69"/>
    </tableStyle>
  </tableStyles>
  <colors>
    <mruColors>
      <color rgb="FF22C55E"/>
      <color rgb="FF0ED03C"/>
      <color rgb="FF9F9F9F"/>
      <color rgb="FFE8E6E9"/>
      <color rgb="FF5BF6A8"/>
      <color rgb="FF000000"/>
      <color rgb="FFE0E0E0"/>
      <color rgb="FFEDEDED"/>
      <color rgb="FFF7F8FC"/>
      <color rgb="FF2AE6B1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6" tint="0.79998168889431442"/>
              <bgColor theme="6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6" tint="0.59999389629810485"/>
              <bgColor theme="6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Estilo de Segmentação de Dados 1"/>
        <x14:slicerStyle name="SlicerStyleLight3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[805d54f9-6d53-4246-bed7-4aa2da615923.xlsx]C̳álculos!tbl_annual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C̳álculos!$C$8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C̳álculos!$B$9:$B$11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C̳álculos!$C$9:$C$11</c:f>
              <c:numCache>
                <c:formatCode>"R$"\ #,##0.00</c:formatCode>
                <c:ptCount val="2"/>
                <c:pt idx="0">
                  <c:v>806</c:v>
                </c:pt>
                <c:pt idx="1">
                  <c:v>1502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95-438F-9264-6854F4AC00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00318239"/>
        <c:axId val="904942959"/>
      </c:barChart>
      <c:catAx>
        <c:axId val="10003182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04942959"/>
        <c:crosses val="autoZero"/>
        <c:auto val="1"/>
        <c:lblAlgn val="ctr"/>
        <c:lblOffset val="100"/>
        <c:noMultiLvlLbl val="0"/>
      </c:catAx>
      <c:valAx>
        <c:axId val="904942959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$&quot;\ #,##0.00" sourceLinked="1"/>
        <c:majorTickMark val="none"/>
        <c:minorTickMark val="none"/>
        <c:tickLblPos val="nextTo"/>
        <c:crossAx val="1000318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chart" Target="../charts/chart1.xml"/><Relationship Id="rId1" Type="http://schemas.openxmlformats.org/officeDocument/2006/relationships/image" Target="../media/image2.png"/><Relationship Id="rId6" Type="http://schemas.openxmlformats.org/officeDocument/2006/relationships/image" Target="../media/image10.sv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133475" y="5172074"/>
          <a:ext cx="1778076" cy="7143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95250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95250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392907</xdr:colOff>
      <xdr:row>0</xdr:row>
      <xdr:rowOff>1</xdr:rowOff>
    </xdr:from>
    <xdr:to>
      <xdr:col>0</xdr:col>
      <xdr:colOff>1333500</xdr:colOff>
      <xdr:row>3</xdr:row>
      <xdr:rowOff>34005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F6FE61DE-9346-4E77-AA55-09815C6C908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1210"/>
        <a:stretch/>
      </xdr:blipFill>
      <xdr:spPr>
        <a:xfrm>
          <a:off x="392907" y="1"/>
          <a:ext cx="940593" cy="974598"/>
        </a:xfrm>
        <a:prstGeom prst="rect">
          <a:avLst/>
        </a:prstGeom>
      </xdr:spPr>
    </xdr:pic>
    <xdr:clientData/>
  </xdr:twoCellAnchor>
  <xdr:twoCellAnchor>
    <xdr:from>
      <xdr:col>2</xdr:col>
      <xdr:colOff>227921</xdr:colOff>
      <xdr:row>9</xdr:row>
      <xdr:rowOff>81642</xdr:rowOff>
    </xdr:from>
    <xdr:to>
      <xdr:col>17</xdr:col>
      <xdr:colOff>0</xdr:colOff>
      <xdr:row>21</xdr:row>
      <xdr:rowOff>125866</xdr:rowOff>
    </xdr:to>
    <xdr:grpSp>
      <xdr:nvGrpSpPr>
        <xdr:cNvPr id="6" name="Agrupar 5">
          <a:extLst>
            <a:ext uri="{FF2B5EF4-FFF2-40B4-BE49-F238E27FC236}">
              <a16:creationId xmlns:a16="http://schemas.microsoft.com/office/drawing/2014/main" id="{42DE6240-F813-441F-B8AD-CED7D700041F}"/>
            </a:ext>
          </a:extLst>
        </xdr:cNvPr>
        <xdr:cNvGrpSpPr/>
      </xdr:nvGrpSpPr>
      <xdr:grpSpPr>
        <a:xfrm>
          <a:off x="2527528" y="3483428"/>
          <a:ext cx="9800543" cy="2956152"/>
          <a:chOff x="2667000" y="1131094"/>
          <a:chExt cx="4607719" cy="2976562"/>
        </a:xfrm>
      </xdr:grpSpPr>
      <xdr:sp macro="" textlink="">
        <xdr:nvSpPr>
          <xdr:cNvPr id="5" name="Retângulo: Cantos Arredondados 4">
            <a:extLst>
              <a:ext uri="{FF2B5EF4-FFF2-40B4-BE49-F238E27FC236}">
                <a16:creationId xmlns:a16="http://schemas.microsoft.com/office/drawing/2014/main" id="{F52EBF7B-8018-422A-9339-8970FF1C884E}"/>
              </a:ext>
            </a:extLst>
          </xdr:cNvPr>
          <xdr:cNvSpPr/>
        </xdr:nvSpPr>
        <xdr:spPr>
          <a:xfrm>
            <a:off x="2667000" y="1131094"/>
            <a:ext cx="4607719" cy="2976562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aphicFrame macro="">
        <xdr:nvGraphicFramePr>
          <xdr:cNvPr id="3" name="Gráfico 2">
            <a:extLst>
              <a:ext uri="{FF2B5EF4-FFF2-40B4-BE49-F238E27FC236}">
                <a16:creationId xmlns:a16="http://schemas.microsoft.com/office/drawing/2014/main" id="{AA394CF9-91CB-4730-AB88-F4477C029037}"/>
              </a:ext>
            </a:extLst>
          </xdr:cNvPr>
          <xdr:cNvGraphicFramePr>
            <a:graphicFrameLocks/>
          </xdr:cNvGraphicFramePr>
        </xdr:nvGraphicFramePr>
        <xdr:xfrm>
          <a:off x="2815739" y="1416844"/>
          <a:ext cx="4318237" cy="242173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  <xdr:twoCellAnchor editAs="oneCell">
    <xdr:from>
      <xdr:col>0</xdr:col>
      <xdr:colOff>107156</xdr:colOff>
      <xdr:row>3</xdr:row>
      <xdr:rowOff>54770</xdr:rowOff>
    </xdr:from>
    <xdr:to>
      <xdr:col>0</xdr:col>
      <xdr:colOff>1935956</xdr:colOff>
      <xdr:row>9</xdr:row>
      <xdr:rowOff>114301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Subscription Type">
              <a:extLst>
                <a:ext uri="{FF2B5EF4-FFF2-40B4-BE49-F238E27FC236}">
                  <a16:creationId xmlns:a16="http://schemas.microsoft.com/office/drawing/2014/main" id="{65DD2FF2-570C-46D4-A6F1-E6B7D1056B6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7156" y="980056"/>
              <a:ext cx="1828800" cy="253603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2</xdr:col>
      <xdr:colOff>247650</xdr:colOff>
      <xdr:row>5</xdr:row>
      <xdr:rowOff>178594</xdr:rowOff>
    </xdr:from>
    <xdr:to>
      <xdr:col>9</xdr:col>
      <xdr:colOff>35718</xdr:colOff>
      <xdr:row>7</xdr:row>
      <xdr:rowOff>23810</xdr:rowOff>
    </xdr:to>
    <xdr:grpSp>
      <xdr:nvGrpSpPr>
        <xdr:cNvPr id="11" name="Agrupar 10">
          <a:extLst>
            <a:ext uri="{FF2B5EF4-FFF2-40B4-BE49-F238E27FC236}">
              <a16:creationId xmlns:a16="http://schemas.microsoft.com/office/drawing/2014/main" id="{DFFBE740-588D-4EC3-8118-AFEB67596B2E}"/>
            </a:ext>
          </a:extLst>
        </xdr:cNvPr>
        <xdr:cNvGrpSpPr/>
      </xdr:nvGrpSpPr>
      <xdr:grpSpPr>
        <a:xfrm>
          <a:off x="2547257" y="1307987"/>
          <a:ext cx="4550568" cy="1518894"/>
          <a:chOff x="2462213" y="1369219"/>
          <a:chExt cx="4622006" cy="1512091"/>
        </a:xfrm>
      </xdr:grpSpPr>
      <xdr:sp macro="" textlink="">
        <xdr:nvSpPr>
          <xdr:cNvPr id="7" name="Retângulo: Cantos Arredondados 6">
            <a:extLst>
              <a:ext uri="{FF2B5EF4-FFF2-40B4-BE49-F238E27FC236}">
                <a16:creationId xmlns:a16="http://schemas.microsoft.com/office/drawing/2014/main" id="{1107D08C-6621-4D43-8697-FC89805720B2}"/>
              </a:ext>
            </a:extLst>
          </xdr:cNvPr>
          <xdr:cNvSpPr/>
        </xdr:nvSpPr>
        <xdr:spPr>
          <a:xfrm>
            <a:off x="2488407" y="1547810"/>
            <a:ext cx="4595812" cy="1333500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C̳álculos!F20">
        <xdr:nvSpPr>
          <xdr:cNvPr id="8" name="Retângulo: Cantos Arredondados 7">
            <a:extLst>
              <a:ext uri="{FF2B5EF4-FFF2-40B4-BE49-F238E27FC236}">
                <a16:creationId xmlns:a16="http://schemas.microsoft.com/office/drawing/2014/main" id="{9796FCFE-D6E4-4082-AB93-78889C1BA48A}"/>
              </a:ext>
            </a:extLst>
          </xdr:cNvPr>
          <xdr:cNvSpPr/>
        </xdr:nvSpPr>
        <xdr:spPr>
          <a:xfrm>
            <a:off x="3879057" y="1724023"/>
            <a:ext cx="2871787" cy="1097755"/>
          </a:xfrm>
          <a:prstGeom prst="round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C0CD7C05-916B-487A-A2A0-699A5CCDD8EA}" type="TxLink">
              <a:rPr lang="en-US" sz="3200" b="0" i="0" u="none" strike="noStrike">
                <a:solidFill>
                  <a:srgbClr val="000000"/>
                </a:solidFill>
                <a:latin typeface="Aptos Narrow"/>
              </a:rPr>
              <a:pPr algn="ctr"/>
              <a:t>R$ 990,00</a:t>
            </a:fld>
            <a:endParaRPr lang="pt-BR" sz="3200"/>
          </a:p>
        </xdr:txBody>
      </xdr:sp>
      <xdr:pic>
        <xdr:nvPicPr>
          <xdr:cNvPr id="9" name="Imagem 8">
            <a:extLst>
              <a:ext uri="{FF2B5EF4-FFF2-40B4-BE49-F238E27FC236}">
                <a16:creationId xmlns:a16="http://schemas.microsoft.com/office/drawing/2014/main" id="{8502AD76-5762-4216-AD88-0B6C463ADA6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213" y="1628774"/>
            <a:ext cx="1371600" cy="1152525"/>
          </a:xfrm>
          <a:prstGeom prst="rect">
            <a:avLst/>
          </a:prstGeom>
        </xdr:spPr>
      </xdr:pic>
      <xdr:sp macro="" textlink="">
        <xdr:nvSpPr>
          <xdr:cNvPr id="10" name="Retângulo: Cantos Arredondados 9">
            <a:extLst>
              <a:ext uri="{FF2B5EF4-FFF2-40B4-BE49-F238E27FC236}">
                <a16:creationId xmlns:a16="http://schemas.microsoft.com/office/drawing/2014/main" id="{1497980C-DE6C-45CC-AE42-98E1B2033D5C}"/>
              </a:ext>
            </a:extLst>
          </xdr:cNvPr>
          <xdr:cNvSpPr/>
        </xdr:nvSpPr>
        <xdr:spPr>
          <a:xfrm>
            <a:off x="2559844" y="1369219"/>
            <a:ext cx="4488656" cy="333375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/>
              <a:t>TOTAL DE ASSINATURAS EA GAME PASS</a:t>
            </a:r>
          </a:p>
        </xdr:txBody>
      </xdr:sp>
    </xdr:grpSp>
    <xdr:clientData/>
  </xdr:twoCellAnchor>
  <xdr:twoCellAnchor>
    <xdr:from>
      <xdr:col>9</xdr:col>
      <xdr:colOff>592931</xdr:colOff>
      <xdr:row>5</xdr:row>
      <xdr:rowOff>140494</xdr:rowOff>
    </xdr:from>
    <xdr:to>
      <xdr:col>16</xdr:col>
      <xdr:colOff>545306</xdr:colOff>
      <xdr:row>6</xdr:row>
      <xdr:rowOff>104772</xdr:rowOff>
    </xdr:to>
    <xdr:grpSp>
      <xdr:nvGrpSpPr>
        <xdr:cNvPr id="25" name="Agrupar 24">
          <a:extLst>
            <a:ext uri="{FF2B5EF4-FFF2-40B4-BE49-F238E27FC236}">
              <a16:creationId xmlns:a16="http://schemas.microsoft.com/office/drawing/2014/main" id="{3650E7C6-6E05-44EE-BD56-F5417CD4F37A}"/>
            </a:ext>
          </a:extLst>
        </xdr:cNvPr>
        <xdr:cNvGrpSpPr/>
      </xdr:nvGrpSpPr>
      <xdr:grpSpPr>
        <a:xfrm>
          <a:off x="7655038" y="1269887"/>
          <a:ext cx="4537982" cy="1515492"/>
          <a:chOff x="7724775" y="1283494"/>
          <a:chExt cx="4595812" cy="1512091"/>
        </a:xfrm>
      </xdr:grpSpPr>
      <xdr:sp macro="" textlink="">
        <xdr:nvSpPr>
          <xdr:cNvPr id="18" name="Retângulo: Cantos Arredondados 17">
            <a:extLst>
              <a:ext uri="{FF2B5EF4-FFF2-40B4-BE49-F238E27FC236}">
                <a16:creationId xmlns:a16="http://schemas.microsoft.com/office/drawing/2014/main" id="{3C8EAC22-0997-43B4-A2FC-4329E5C83D47}"/>
              </a:ext>
            </a:extLst>
          </xdr:cNvPr>
          <xdr:cNvSpPr/>
        </xdr:nvSpPr>
        <xdr:spPr>
          <a:xfrm>
            <a:off x="7724775" y="1462085"/>
            <a:ext cx="4595812" cy="1333500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C̳álculos!F31">
        <xdr:nvSpPr>
          <xdr:cNvPr id="19" name="Retângulo: Cantos Arredondados 18">
            <a:extLst>
              <a:ext uri="{FF2B5EF4-FFF2-40B4-BE49-F238E27FC236}">
                <a16:creationId xmlns:a16="http://schemas.microsoft.com/office/drawing/2014/main" id="{06827A95-3819-4B65-99A0-F1337698220F}"/>
              </a:ext>
            </a:extLst>
          </xdr:cNvPr>
          <xdr:cNvSpPr/>
        </xdr:nvSpPr>
        <xdr:spPr>
          <a:xfrm>
            <a:off x="9115425" y="1638298"/>
            <a:ext cx="2871787" cy="1097755"/>
          </a:xfrm>
          <a:prstGeom prst="round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B2C84384-4A37-46E7-A05B-042A290EB9AE}" type="TxLink">
              <a:rPr lang="en-US" sz="3200" b="0" i="0" u="none" strike="noStrike">
                <a:solidFill>
                  <a:srgbClr val="000000"/>
                </a:solidFill>
                <a:latin typeface="Aptos Narrow"/>
              </a:rPr>
              <a:t>R$ 1.140,00</a:t>
            </a:fld>
            <a:endParaRPr lang="pt-BR" sz="7200"/>
          </a:p>
        </xdr:txBody>
      </xdr:sp>
      <xdr:sp macro="" textlink="">
        <xdr:nvSpPr>
          <xdr:cNvPr id="21" name="Retângulo: Cantos Arredondados 20">
            <a:extLst>
              <a:ext uri="{FF2B5EF4-FFF2-40B4-BE49-F238E27FC236}">
                <a16:creationId xmlns:a16="http://schemas.microsoft.com/office/drawing/2014/main" id="{14894B4B-B0DD-47FF-898E-AFA13F8D1585}"/>
              </a:ext>
            </a:extLst>
          </xdr:cNvPr>
          <xdr:cNvSpPr/>
        </xdr:nvSpPr>
        <xdr:spPr>
          <a:xfrm>
            <a:off x="7796212" y="1283494"/>
            <a:ext cx="4488656" cy="333375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/>
              <a:t>TOTAL DE ASSINATURAS MINECRAFT SEASON PASS</a:t>
            </a:r>
          </a:p>
        </xdr:txBody>
      </xdr:sp>
      <xdr:grpSp>
        <xdr:nvGrpSpPr>
          <xdr:cNvPr id="22" name="Agrupar 21">
            <a:extLst>
              <a:ext uri="{FF2B5EF4-FFF2-40B4-BE49-F238E27FC236}">
                <a16:creationId xmlns:a16="http://schemas.microsoft.com/office/drawing/2014/main" id="{4F64F984-38D7-4CAB-9AFD-F89D70146388}"/>
              </a:ext>
            </a:extLst>
          </xdr:cNvPr>
          <xdr:cNvGrpSpPr/>
        </xdr:nvGrpSpPr>
        <xdr:grpSpPr>
          <a:xfrm>
            <a:off x="7831930" y="1809750"/>
            <a:ext cx="1204913" cy="652464"/>
            <a:chOff x="3495675" y="5400674"/>
            <a:chExt cx="1549476" cy="752476"/>
          </a:xfrm>
        </xdr:grpSpPr>
        <xdr:pic>
          <xdr:nvPicPr>
            <xdr:cNvPr id="23" name="Imagem 22">
              <a:extLst>
                <a:ext uri="{FF2B5EF4-FFF2-40B4-BE49-F238E27FC236}">
                  <a16:creationId xmlns:a16="http://schemas.microsoft.com/office/drawing/2014/main" id="{2E793389-9676-4A2A-8FDE-DB7CBE20CAA2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24" name="Gráfico 23">
              <a:extLst>
                <a:ext uri="{FF2B5EF4-FFF2-40B4-BE49-F238E27FC236}">
                  <a16:creationId xmlns:a16="http://schemas.microsoft.com/office/drawing/2014/main" id="{0395B681-BABE-4C9D-AF23-2A575270AA2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>
              <a:extLs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2</xdr:col>
      <xdr:colOff>370114</xdr:colOff>
      <xdr:row>7</xdr:row>
      <xdr:rowOff>382701</xdr:rowOff>
    </xdr:from>
    <xdr:to>
      <xdr:col>16</xdr:col>
      <xdr:colOff>571500</xdr:colOff>
      <xdr:row>9</xdr:row>
      <xdr:rowOff>118861</xdr:rowOff>
    </xdr:to>
    <xdr:sp macro="" textlink="">
      <xdr:nvSpPr>
        <xdr:cNvPr id="26" name="Retângulo: Cantos Arredondados 25">
          <a:extLst>
            <a:ext uri="{FF2B5EF4-FFF2-40B4-BE49-F238E27FC236}">
              <a16:creationId xmlns:a16="http://schemas.microsoft.com/office/drawing/2014/main" id="{614414F5-6464-434D-BE3C-6B4E48BA98AE}"/>
            </a:ext>
          </a:extLst>
        </xdr:cNvPr>
        <xdr:cNvSpPr/>
      </xdr:nvSpPr>
      <xdr:spPr>
        <a:xfrm>
          <a:off x="2669721" y="3185772"/>
          <a:ext cx="9549493" cy="334875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TOTAL DE ASSINATURAS 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823.853239236108" createdVersion="6" refreshedVersion="6" minRefreshableVersion="3" recordCount="295" xr:uid="{4DEC92A8-F3DC-4D73-98BB-AA22E774D99B}">
  <cacheSource type="worksheet">
    <worksheetSource name="Tabela1"/>
  </cacheSource>
  <cacheFields count="14">
    <cacheField name="Subscriber ID" numFmtId="0">
      <sharedItems containsSemiMixedTypes="0" containsString="0" containsNumber="1" containsInteger="1" minValue="3231" maxValue="3525"/>
    </cacheField>
    <cacheField name="Name" numFmtId="0">
      <sharedItems/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 count="294">
        <d v="2024-01-01T00:00:00"/>
        <d v="2024-01-15T00:00:00"/>
        <d v="2024-02-10T00:00:00"/>
        <d v="2024-02-20T00:00:00"/>
        <d v="2024-03-05T00:00:00"/>
        <d v="2024-03-02T00:00:00"/>
        <d v="2024-03-03T00:00:00"/>
        <d v="2024-03-04T00:00:00"/>
        <d v="2024-03-06T00:00:00"/>
        <d v="2024-03-07T00:00:00"/>
        <d v="2024-03-08T00:00:00"/>
        <d v="2024-03-09T00:00:00"/>
        <d v="2024-03-10T00:00:00"/>
        <d v="2024-03-11T00:00:00"/>
        <d v="2024-03-12T00:00:00"/>
        <d v="2024-03-13T00:00:00"/>
        <d v="2024-03-14T00:00:00"/>
        <d v="2024-03-15T00:00:00"/>
        <d v="2024-03-16T00:00:00"/>
        <d v="2024-03-17T00:00:00"/>
        <d v="2024-03-18T00:00:00"/>
        <d v="2024-03-19T00:00:00"/>
        <d v="2024-03-20T00:00:00"/>
        <d v="2024-03-21T00:00:00"/>
        <d v="2024-03-22T00:00:00"/>
        <d v="2024-03-23T00:00:00"/>
        <d v="2024-03-24T00:00:00"/>
        <d v="2024-03-25T00:00:00"/>
        <d v="2024-03-26T00:00:00"/>
        <d v="2024-03-27T00:00:00"/>
        <d v="2024-03-28T00:00:00"/>
        <d v="2024-03-29T00:00:00"/>
        <d v="2024-03-30T00:00:00"/>
        <d v="2024-03-31T00:00:00"/>
        <d v="2024-04-01T00:00:00"/>
        <d v="2024-04-02T00:00:00"/>
        <d v="2024-04-03T00:00:00"/>
        <d v="2024-04-04T00:00:00"/>
        <d v="2024-04-05T00:00:00"/>
        <d v="2024-04-06T00:00:00"/>
        <d v="2024-04-07T00:00:00"/>
        <d v="2024-04-08T00:00:00"/>
        <d v="2024-04-09T00:00:00"/>
        <d v="2024-04-10T00:00:00"/>
        <d v="2024-04-11T00:00:00"/>
        <d v="2024-04-12T00:00:00"/>
        <d v="2024-04-13T00:00:00"/>
        <d v="2024-04-14T00:00:00"/>
        <d v="2024-04-15T00:00:00"/>
        <d v="2024-04-16T00:00:00"/>
        <d v="2024-04-17T00:00:00"/>
        <d v="2024-04-18T00:00:00"/>
        <d v="2024-04-19T00:00:00"/>
        <d v="2024-04-20T00:00:00"/>
        <d v="2024-04-21T00:00:00"/>
        <d v="2024-04-22T00:00:00"/>
        <d v="2024-04-23T00:00:00"/>
        <d v="2024-04-24T00:00:00"/>
        <d v="2024-04-25T00:00:00"/>
        <d v="2024-04-26T00:00:00"/>
        <d v="2024-04-27T00:00:00"/>
        <d v="2024-04-28T00:00:00"/>
        <d v="2024-04-29T00:00:00"/>
        <d v="2024-04-30T00:00:00"/>
        <d v="2024-05-01T00:00:00"/>
        <d v="2024-05-02T00:00:00"/>
        <d v="2024-05-03T00:00:00"/>
        <d v="2024-05-04T00:00:00"/>
        <d v="2024-05-05T00:00:00"/>
        <d v="2024-05-06T00:00:00"/>
        <d v="2024-05-07T00:00:00"/>
        <d v="2024-05-08T00:00:00"/>
        <d v="2024-05-09T00:00:00"/>
        <d v="2024-05-10T00:00:00"/>
        <d v="2024-05-11T00:00:00"/>
        <d v="2024-05-12T00:00:00"/>
        <d v="2024-05-13T00:00:00"/>
        <d v="2024-05-14T00:00:00"/>
        <d v="2024-05-15T00:00:00"/>
        <d v="2024-05-16T00:00:00"/>
        <d v="2024-05-17T00:00:00"/>
        <d v="2024-05-18T00:00:00"/>
        <d v="2024-05-19T00:00:00"/>
        <d v="2024-05-20T00:00:00"/>
        <d v="2024-05-21T00:00:00"/>
        <d v="2024-05-22T00:00:00"/>
        <d v="2024-05-23T00:00:00"/>
        <d v="2024-05-24T00:00:00"/>
        <d v="2024-05-25T00:00:00"/>
        <d v="2024-05-26T00:00:00"/>
        <d v="2024-05-27T00:00:00"/>
        <d v="2024-05-28T00:00:00"/>
        <d v="2024-05-29T00:00:00"/>
        <d v="2024-05-30T00:00:00"/>
        <d v="2024-05-31T00:00:00"/>
        <d v="2024-06-01T00:00:00"/>
        <d v="2024-06-02T00:00:00"/>
        <d v="2024-06-03T00:00:00"/>
        <d v="2024-06-04T00:00:00"/>
        <d v="2024-06-05T00:00:00"/>
        <d v="2024-06-06T00:00:00"/>
        <d v="2024-06-07T00:00:00"/>
        <d v="2024-06-08T00:00:00"/>
        <d v="2024-06-09T00:00:00"/>
        <d v="2024-06-10T00:00:00"/>
        <d v="2024-06-11T00:00:00"/>
        <d v="2024-06-12T00:00:00"/>
        <d v="2024-06-13T00:00:00"/>
        <d v="2024-06-14T00:00:00"/>
        <d v="2024-06-15T00:00:00"/>
        <d v="2024-06-16T00:00:00"/>
        <d v="2024-06-17T00:00:00"/>
        <d v="2024-06-18T00:00:00"/>
        <d v="2024-06-19T00:00:00"/>
        <d v="2024-06-20T00:00:00"/>
        <d v="2024-06-21T00:00:00"/>
        <d v="2024-06-22T00:00:00"/>
        <d v="2024-06-23T00:00:00"/>
        <d v="2024-06-24T00:00:00"/>
        <d v="2024-06-25T00:00:00"/>
        <d v="2024-06-26T00:00:00"/>
        <d v="2024-06-27T00:00:00"/>
        <d v="2024-06-28T00:00:00"/>
        <d v="2024-06-29T00:00:00"/>
        <d v="2024-06-30T00:00:00"/>
        <d v="2024-07-01T00:00:00"/>
        <d v="2024-07-02T00:00:00"/>
        <d v="2024-07-03T00:00:00"/>
        <d v="2024-07-04T00:00:00"/>
        <d v="2024-07-05T00:00:00"/>
        <d v="2024-07-06T00:00:00"/>
        <d v="2024-07-07T00:00:00"/>
        <d v="2024-07-08T00:00:00"/>
        <d v="2024-07-09T00:00:00"/>
        <d v="2024-07-10T00:00:00"/>
        <d v="2024-07-11T00:00:00"/>
        <d v="2024-07-12T00:00:00"/>
        <d v="2024-07-13T00:00:00"/>
        <d v="2024-07-14T00:00:00"/>
        <d v="2024-07-15T00:00:00"/>
        <d v="2024-07-16T00:00:00"/>
        <d v="2024-07-17T00:00:00"/>
        <d v="2024-07-18T00:00:00"/>
        <d v="2024-07-19T00:00:00"/>
        <d v="2024-07-20T00:00:00"/>
        <d v="2024-07-21T00:00:00"/>
        <d v="2024-07-22T00:00:00"/>
        <d v="2024-07-23T00:00:00"/>
        <d v="2024-07-24T00:00:00"/>
        <d v="2024-07-25T00:00:00"/>
        <d v="2024-07-26T00:00:00"/>
        <d v="2024-07-27T00:00:00"/>
        <d v="2024-07-28T00:00:00"/>
        <d v="2024-07-29T00:00:00"/>
        <d v="2024-07-30T00:00:00"/>
        <d v="2024-07-31T00:00:00"/>
        <d v="2024-08-01T00:00:00"/>
        <d v="2024-08-02T00:00:00"/>
        <d v="2024-08-03T00:00:00"/>
        <d v="2024-08-04T00:00:00"/>
        <d v="2024-08-05T00:00:00"/>
        <d v="2024-08-06T00:00:00"/>
        <d v="2024-08-07T00:00:00"/>
        <d v="2024-08-08T00:00:00"/>
        <d v="2024-08-09T00:00:00"/>
        <d v="2024-08-10T00:00:00"/>
        <d v="2024-08-11T00:00:00"/>
        <d v="2024-08-12T00:00:00"/>
        <d v="2024-08-13T00:00:00"/>
        <d v="2024-08-14T00:00:00"/>
        <d v="2024-08-15T00:00:00"/>
        <d v="2024-08-16T00:00:00"/>
        <d v="2024-08-17T00:00:00"/>
        <d v="2024-08-18T00:00:00"/>
        <d v="2024-08-19T00:00:00"/>
        <d v="2024-08-20T00:00:00"/>
        <d v="2024-08-21T00:00:00"/>
        <d v="2024-08-22T00:00:00"/>
        <d v="2024-08-23T00:00:00"/>
        <d v="2024-08-24T00:00:00"/>
        <d v="2024-08-25T00:00:00"/>
        <d v="2024-08-26T00:00:00"/>
        <d v="2024-08-27T00:00:00"/>
        <d v="2024-08-28T00:00:00"/>
        <d v="2024-08-29T00:00:00"/>
        <d v="2024-08-30T00:00:00"/>
        <d v="2024-08-31T00:00:00"/>
        <d v="2024-09-01T00:00:00"/>
        <d v="2024-09-02T00:00:00"/>
        <d v="2024-09-03T00:00:00"/>
        <d v="2024-09-04T00:00:00"/>
        <d v="2024-09-05T00:00:00"/>
        <d v="2024-09-06T00:00:00"/>
        <d v="2024-09-07T00:00:00"/>
        <d v="2024-09-08T00:00:00"/>
        <d v="2024-09-09T00:00:00"/>
        <d v="2024-09-10T00:00:00"/>
        <d v="2024-09-11T00:00:00"/>
        <d v="2024-09-12T00:00:00"/>
        <d v="2024-09-13T00:00:00"/>
        <d v="2024-09-14T00:00:00"/>
        <d v="2024-09-15T00:00:00"/>
        <d v="2024-09-16T00:00:00"/>
        <d v="2024-09-17T00:00:00"/>
        <d v="2024-09-18T00:00:00"/>
        <d v="2024-09-19T00:00:00"/>
        <d v="2024-09-20T00:00:00"/>
        <d v="2024-09-21T00:00:00"/>
        <d v="2024-09-22T00:00:00"/>
        <d v="2024-09-23T00:00:00"/>
        <d v="2024-09-24T00:00:00"/>
        <d v="2024-09-25T00:00:00"/>
        <d v="2024-09-26T00:00:00"/>
        <d v="2024-09-27T00:00:00"/>
        <d v="2024-09-28T00:00:00"/>
        <d v="2024-09-29T00:00:00"/>
        <d v="2024-09-30T00:00:00"/>
        <d v="2024-10-01T00:00:00"/>
        <d v="2024-10-02T00:00:00"/>
        <d v="2024-10-03T00:00:00"/>
        <d v="2024-10-04T00:00:00"/>
        <d v="2024-10-05T00:00:00"/>
        <d v="2024-10-06T00:00:00"/>
        <d v="2024-10-07T00:00:00"/>
        <d v="2024-10-08T00:00:00"/>
        <d v="2024-10-09T00:00:00"/>
        <d v="2024-10-10T00:00:00"/>
        <d v="2024-10-11T00:00:00"/>
        <d v="2024-10-12T00:00:00"/>
        <d v="2024-10-13T00:00:00"/>
        <d v="2024-10-14T00:00:00"/>
        <d v="2024-10-15T00:00:00"/>
        <d v="2024-10-16T00:00:00"/>
        <d v="2024-10-17T00:00:00"/>
        <d v="2024-10-18T00:00:00"/>
        <d v="2024-10-19T00:00:00"/>
        <d v="2024-10-20T00:00:00"/>
        <d v="2024-10-21T00:00:00"/>
        <d v="2024-10-22T00:00:00"/>
        <d v="2024-10-23T00:00:00"/>
        <d v="2024-10-24T00:00:00"/>
        <d v="2024-10-25T00:00:00"/>
        <d v="2024-10-26T00:00:00"/>
        <d v="2024-10-27T00:00:00"/>
        <d v="2024-10-28T00:00:00"/>
        <d v="2024-10-29T00:00:00"/>
        <d v="2024-10-30T00:00:00"/>
        <d v="2024-10-31T00:00:00"/>
        <d v="2024-11-01T00:00:00"/>
        <d v="2024-11-02T00:00:00"/>
        <d v="2024-11-03T00:00:00"/>
        <d v="2024-11-04T00:00:00"/>
        <d v="2024-11-05T00:00:00"/>
        <d v="2024-11-06T00:00:00"/>
        <d v="2024-11-07T00:00:00"/>
        <d v="2024-11-08T00:00:00"/>
        <d v="2024-11-09T00:00:00"/>
        <d v="2024-11-10T00:00:00"/>
        <d v="2024-11-11T00:00:00"/>
        <d v="2024-11-12T00:00:00"/>
        <d v="2024-11-13T00:00:00"/>
        <d v="2024-11-14T00:00:00"/>
        <d v="2024-11-15T00:00:00"/>
        <d v="2024-11-16T00:00:00"/>
        <d v="2024-11-17T00:00:00"/>
        <d v="2024-11-18T00:00:00"/>
        <d v="2024-11-19T00:00:00"/>
        <d v="2024-11-20T00:00:00"/>
        <d v="2024-11-21T00:00:00"/>
        <d v="2024-11-22T00:00:00"/>
        <d v="2024-11-23T00:00:00"/>
        <d v="2024-11-24T00:00:00"/>
        <d v="2024-11-25T00:00:00"/>
        <d v="2024-11-26T00:00:00"/>
        <d v="2024-11-27T00:00:00"/>
        <d v="2024-11-28T00:00:00"/>
        <d v="2024-11-29T00:00:00"/>
        <d v="2024-11-30T00:00:00"/>
        <d v="2024-12-01T00:00:00"/>
        <d v="2024-12-02T00:00:00"/>
        <d v="2024-12-03T00:00:00"/>
        <d v="2024-12-04T00:00:00"/>
        <d v="2024-12-05T00:00:00"/>
        <d v="2024-12-06T00:00:00"/>
        <d v="2024-12-07T00:00:00"/>
        <d v="2024-12-08T00:00:00"/>
        <d v="2024-12-09T00:00:00"/>
        <d v="2024-12-10T00:00:00"/>
        <d v="2024-12-11T00:00:00"/>
        <d v="2024-12-12T00:00:00"/>
        <d v="2024-12-13T00:00:00"/>
        <d v="2024-12-14T00:00:00"/>
        <d v="2024-12-15T00:00:00"/>
        <d v="2024-12-16T00:00:00"/>
      </sharedItems>
      <fieldGroup par="13" base="3">
        <rangePr groupBy="days" startDate="2024-01-01T00:00:00" endDate="2024-12-17T00:00:00"/>
        <groupItems count="368">
          <s v="&lt;01/01/2024"/>
          <s v="01/jan"/>
          <s v="02/jan"/>
          <s v="03/jan"/>
          <s v="04/jan"/>
          <s v="05/jan"/>
          <s v="06/jan"/>
          <s v="07/jan"/>
          <s v="08/jan"/>
          <s v="09/jan"/>
          <s v="10/jan"/>
          <s v="11/jan"/>
          <s v="12/jan"/>
          <s v="13/jan"/>
          <s v="14/jan"/>
          <s v="15/jan"/>
          <s v="16/jan"/>
          <s v="17/jan"/>
          <s v="18/jan"/>
          <s v="19/jan"/>
          <s v="20/jan"/>
          <s v="21/jan"/>
          <s v="22/jan"/>
          <s v="23/jan"/>
          <s v="24/jan"/>
          <s v="25/jan"/>
          <s v="26/jan"/>
          <s v="27/jan"/>
          <s v="28/jan"/>
          <s v="29/jan"/>
          <s v="30/jan"/>
          <s v="31/jan"/>
          <s v="01/fev"/>
          <s v="02/fev"/>
          <s v="03/fev"/>
          <s v="04/fev"/>
          <s v="05/fev"/>
          <s v="06/fev"/>
          <s v="07/fev"/>
          <s v="08/fev"/>
          <s v="09/fev"/>
          <s v="10/fev"/>
          <s v="11/fev"/>
          <s v="12/fev"/>
          <s v="13/fev"/>
          <s v="14/fev"/>
          <s v="15/fev"/>
          <s v="16/fev"/>
          <s v="17/fev"/>
          <s v="18/fev"/>
          <s v="19/fev"/>
          <s v="20/fev"/>
          <s v="21/fev"/>
          <s v="22/fev"/>
          <s v="23/fev"/>
          <s v="24/fev"/>
          <s v="25/fev"/>
          <s v="26/fev"/>
          <s v="27/fev"/>
          <s v="28/fev"/>
          <s v="29/fev"/>
          <s v="01/mar"/>
          <s v="02/mar"/>
          <s v="03/mar"/>
          <s v="04/mar"/>
          <s v="05/mar"/>
          <s v="06/mar"/>
          <s v="07/mar"/>
          <s v="08/mar"/>
          <s v="09/mar"/>
          <s v="10/mar"/>
          <s v="11/mar"/>
          <s v="12/mar"/>
          <s v="13/mar"/>
          <s v="14/mar"/>
          <s v="15/mar"/>
          <s v="16/mar"/>
          <s v="17/mar"/>
          <s v="18/mar"/>
          <s v="19/mar"/>
          <s v="20/mar"/>
          <s v="21/mar"/>
          <s v="22/mar"/>
          <s v="23/mar"/>
          <s v="24/mar"/>
          <s v="25/mar"/>
          <s v="26/mar"/>
          <s v="27/mar"/>
          <s v="28/mar"/>
          <s v="29/mar"/>
          <s v="30/mar"/>
          <s v="31/mar"/>
          <s v="01/abr"/>
          <s v="02/abr"/>
          <s v="03/abr"/>
          <s v="04/abr"/>
          <s v="05/abr"/>
          <s v="06/abr"/>
          <s v="07/abr"/>
          <s v="08/abr"/>
          <s v="09/abr"/>
          <s v="10/abr"/>
          <s v="11/abr"/>
          <s v="12/abr"/>
          <s v="13/abr"/>
          <s v="14/abr"/>
          <s v="15/abr"/>
          <s v="16/abr"/>
          <s v="17/abr"/>
          <s v="18/abr"/>
          <s v="19/abr"/>
          <s v="20/abr"/>
          <s v="21/abr"/>
          <s v="22/abr"/>
          <s v="23/abr"/>
          <s v="24/abr"/>
          <s v="25/abr"/>
          <s v="26/abr"/>
          <s v="27/abr"/>
          <s v="28/abr"/>
          <s v="29/abr"/>
          <s v="30/abr"/>
          <s v="01/mai"/>
          <s v="02/mai"/>
          <s v="03/mai"/>
          <s v="04/mai"/>
          <s v="05/mai"/>
          <s v="06/mai"/>
          <s v="07/mai"/>
          <s v="08/mai"/>
          <s v="09/mai"/>
          <s v="10/mai"/>
          <s v="11/mai"/>
          <s v="12/mai"/>
          <s v="13/mai"/>
          <s v="14/mai"/>
          <s v="15/mai"/>
          <s v="16/mai"/>
          <s v="17/mai"/>
          <s v="18/mai"/>
          <s v="19/mai"/>
          <s v="20/mai"/>
          <s v="21/mai"/>
          <s v="22/mai"/>
          <s v="23/mai"/>
          <s v="24/mai"/>
          <s v="25/mai"/>
          <s v="26/mai"/>
          <s v="27/mai"/>
          <s v="28/mai"/>
          <s v="29/mai"/>
          <s v="30/mai"/>
          <s v="31/mai"/>
          <s v="01/jun"/>
          <s v="02/jun"/>
          <s v="03/jun"/>
          <s v="04/jun"/>
          <s v="05/jun"/>
          <s v="06/jun"/>
          <s v="07/jun"/>
          <s v="08/jun"/>
          <s v="09/jun"/>
          <s v="10/jun"/>
          <s v="11/jun"/>
          <s v="12/jun"/>
          <s v="13/jun"/>
          <s v="14/jun"/>
          <s v="15/jun"/>
          <s v="16/jun"/>
          <s v="17/jun"/>
          <s v="18/jun"/>
          <s v="19/jun"/>
          <s v="20/jun"/>
          <s v="21/jun"/>
          <s v="22/jun"/>
          <s v="23/jun"/>
          <s v="24/jun"/>
          <s v="25/jun"/>
          <s v="26/jun"/>
          <s v="27/jun"/>
          <s v="28/jun"/>
          <s v="29/jun"/>
          <s v="30/jun"/>
          <s v="01/jul"/>
          <s v="02/jul"/>
          <s v="03/jul"/>
          <s v="04/jul"/>
          <s v="05/jul"/>
          <s v="06/jul"/>
          <s v="07/jul"/>
          <s v="08/jul"/>
          <s v="09/jul"/>
          <s v="10/jul"/>
          <s v="11/jul"/>
          <s v="12/jul"/>
          <s v="13/jul"/>
          <s v="14/jul"/>
          <s v="15/jul"/>
          <s v="16/jul"/>
          <s v="17/jul"/>
          <s v="18/jul"/>
          <s v="19/jul"/>
          <s v="20/jul"/>
          <s v="21/jul"/>
          <s v="22/jul"/>
          <s v="23/jul"/>
          <s v="24/jul"/>
          <s v="25/jul"/>
          <s v="26/jul"/>
          <s v="27/jul"/>
          <s v="28/jul"/>
          <s v="29/jul"/>
          <s v="30/jul"/>
          <s v="31/jul"/>
          <s v="01/ago"/>
          <s v="02/ago"/>
          <s v="03/ago"/>
          <s v="04/ago"/>
          <s v="05/ago"/>
          <s v="06/ago"/>
          <s v="07/ago"/>
          <s v="08/ago"/>
          <s v="09/ago"/>
          <s v="10/ago"/>
          <s v="11/ago"/>
          <s v="12/ago"/>
          <s v="13/ago"/>
          <s v="14/ago"/>
          <s v="15/ago"/>
          <s v="16/ago"/>
          <s v="17/ago"/>
          <s v="18/ago"/>
          <s v="19/ago"/>
          <s v="20/ago"/>
          <s v="21/ago"/>
          <s v="22/ago"/>
          <s v="23/ago"/>
          <s v="24/ago"/>
          <s v="25/ago"/>
          <s v="26/ago"/>
          <s v="27/ago"/>
          <s v="28/ago"/>
          <s v="29/ago"/>
          <s v="30/ago"/>
          <s v="31/ago"/>
          <s v="01/set"/>
          <s v="02/set"/>
          <s v="03/set"/>
          <s v="04/set"/>
          <s v="05/set"/>
          <s v="06/set"/>
          <s v="07/set"/>
          <s v="08/set"/>
          <s v="09/set"/>
          <s v="10/set"/>
          <s v="11/set"/>
          <s v="12/set"/>
          <s v="13/set"/>
          <s v="14/set"/>
          <s v="15/set"/>
          <s v="16/set"/>
          <s v="17/set"/>
          <s v="18/set"/>
          <s v="19/set"/>
          <s v="20/set"/>
          <s v="21/set"/>
          <s v="22/set"/>
          <s v="23/set"/>
          <s v="24/set"/>
          <s v="25/set"/>
          <s v="26/set"/>
          <s v="27/set"/>
          <s v="28/set"/>
          <s v="29/set"/>
          <s v="30/set"/>
          <s v="01/out"/>
          <s v="02/out"/>
          <s v="03/out"/>
          <s v="04/out"/>
          <s v="05/out"/>
          <s v="06/out"/>
          <s v="07/out"/>
          <s v="08/out"/>
          <s v="09/out"/>
          <s v="10/out"/>
          <s v="11/out"/>
          <s v="12/out"/>
          <s v="13/out"/>
          <s v="14/out"/>
          <s v="15/out"/>
          <s v="16/out"/>
          <s v="17/out"/>
          <s v="18/out"/>
          <s v="19/out"/>
          <s v="20/out"/>
          <s v="21/out"/>
          <s v="22/out"/>
          <s v="23/out"/>
          <s v="24/out"/>
          <s v="25/out"/>
          <s v="26/out"/>
          <s v="27/out"/>
          <s v="28/out"/>
          <s v="29/out"/>
          <s v="30/out"/>
          <s v="31/out"/>
          <s v="01/nov"/>
          <s v="02/nov"/>
          <s v="03/nov"/>
          <s v="04/nov"/>
          <s v="05/nov"/>
          <s v="06/nov"/>
          <s v="07/nov"/>
          <s v="08/nov"/>
          <s v="09/nov"/>
          <s v="10/nov"/>
          <s v="11/nov"/>
          <s v="12/nov"/>
          <s v="13/nov"/>
          <s v="14/nov"/>
          <s v="15/nov"/>
          <s v="16/nov"/>
          <s v="17/nov"/>
          <s v="18/nov"/>
          <s v="19/nov"/>
          <s v="20/nov"/>
          <s v="21/nov"/>
          <s v="22/nov"/>
          <s v="23/nov"/>
          <s v="24/nov"/>
          <s v="25/nov"/>
          <s v="26/nov"/>
          <s v="27/nov"/>
          <s v="28/nov"/>
          <s v="29/nov"/>
          <s v="30/nov"/>
          <s v="01/dez"/>
          <s v="02/dez"/>
          <s v="03/dez"/>
          <s v="04/dez"/>
          <s v="05/dez"/>
          <s v="06/dez"/>
          <s v="07/dez"/>
          <s v="08/dez"/>
          <s v="09/dez"/>
          <s v="10/dez"/>
          <s v="11/dez"/>
          <s v="12/dez"/>
          <s v="13/dez"/>
          <s v="14/dez"/>
          <s v="15/dez"/>
          <s v="16/dez"/>
          <s v="17/dez"/>
          <s v="18/dez"/>
          <s v="19/dez"/>
          <s v="20/dez"/>
          <s v="21/dez"/>
          <s v="22/dez"/>
          <s v="23/dez"/>
          <s v="24/dez"/>
          <s v="25/dez"/>
          <s v="26/dez"/>
          <s v="27/dez"/>
          <s v="28/dez"/>
          <s v="29/dez"/>
          <s v="30/dez"/>
          <s v="31/dez"/>
          <s v="&gt;17/12/2024"/>
        </groupItems>
      </fieldGroup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/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  <cacheField name="Meses" numFmtId="0" databaseField="0">
      <fieldGroup base="3">
        <rangePr groupBy="months" startDate="2024-01-01T00:00:00" endDate="2024-12-17T00:00:00"/>
        <groupItems count="14">
          <s v="&lt;01/01/2024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17/12/2024"/>
        </groupItems>
      </fieldGroup>
    </cacheField>
  </cacheFields>
  <extLst>
    <ext xmlns:x14="http://schemas.microsoft.com/office/spreadsheetml/2009/9/main" uri="{725AE2AE-9491-48be-B2B4-4EB974FC3084}">
      <x14:pivotCacheDefinition pivotCacheId="118256624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s v="João Silva"/>
    <x v="0"/>
    <x v="0"/>
    <x v="0"/>
    <n v="15"/>
    <x v="0"/>
    <s v="Yes"/>
    <n v="30"/>
    <s v="Yes"/>
    <n v="20"/>
    <n v="5"/>
    <n v="60"/>
  </r>
  <r>
    <n v="3232"/>
    <s v="Maria Oliveira"/>
    <x v="1"/>
    <x v="1"/>
    <x v="1"/>
    <n v="5"/>
    <x v="1"/>
    <s v="No"/>
    <s v="-"/>
    <s v="No"/>
    <n v="0"/>
    <n v="0"/>
    <n v="5"/>
  </r>
  <r>
    <n v="3233"/>
    <s v="Lucas Fernandes"/>
    <x v="2"/>
    <x v="2"/>
    <x v="0"/>
    <n v="10"/>
    <x v="2"/>
    <s v="No"/>
    <s v="-"/>
    <s v="Yes"/>
    <n v="20"/>
    <n v="10"/>
    <n v="20"/>
  </r>
  <r>
    <n v="3234"/>
    <s v="Ana Souza"/>
    <x v="0"/>
    <x v="3"/>
    <x v="1"/>
    <n v="15"/>
    <x v="0"/>
    <s v="Yes"/>
    <n v="30"/>
    <s v="Yes"/>
    <n v="20"/>
    <n v="3"/>
    <n v="62"/>
  </r>
  <r>
    <n v="3235"/>
    <s v="Pedro Gonçalves"/>
    <x v="1"/>
    <x v="4"/>
    <x v="0"/>
    <n v="5"/>
    <x v="0"/>
    <s v="No"/>
    <s v="-"/>
    <s v="No"/>
    <n v="0"/>
    <n v="1"/>
    <n v="4"/>
  </r>
  <r>
    <n v="3236"/>
    <s v="Felipe Costa"/>
    <x v="2"/>
    <x v="5"/>
    <x v="1"/>
    <n v="10"/>
    <x v="0"/>
    <s v="No"/>
    <s v="-"/>
    <s v="Yes"/>
    <n v="20"/>
    <n v="2"/>
    <n v="28"/>
  </r>
  <r>
    <n v="3237"/>
    <s v="Camila Ribeiro"/>
    <x v="0"/>
    <x v="6"/>
    <x v="0"/>
    <n v="15"/>
    <x v="2"/>
    <s v="Yes"/>
    <n v="30"/>
    <s v="Yes"/>
    <n v="20"/>
    <n v="10"/>
    <n v="55"/>
  </r>
  <r>
    <n v="3238"/>
    <s v="André Mendes"/>
    <x v="1"/>
    <x v="7"/>
    <x v="0"/>
    <n v="5"/>
    <x v="1"/>
    <s v="No"/>
    <s v="-"/>
    <s v="No"/>
    <n v="0"/>
    <n v="0"/>
    <n v="5"/>
  </r>
  <r>
    <n v="3239"/>
    <s v="Sofia Almeida"/>
    <x v="0"/>
    <x v="4"/>
    <x v="1"/>
    <n v="15"/>
    <x v="0"/>
    <s v="Yes"/>
    <n v="30"/>
    <s v="Yes"/>
    <n v="20"/>
    <n v="5"/>
    <n v="60"/>
  </r>
  <r>
    <n v="3240"/>
    <s v="Bruno Martins"/>
    <x v="2"/>
    <x v="8"/>
    <x v="0"/>
    <n v="10"/>
    <x v="2"/>
    <s v="No"/>
    <s v="-"/>
    <s v="Yes"/>
    <n v="20"/>
    <n v="15"/>
    <n v="15"/>
  </r>
  <r>
    <n v="3241"/>
    <s v="Rita Castro"/>
    <x v="1"/>
    <x v="9"/>
    <x v="1"/>
    <n v="5"/>
    <x v="0"/>
    <s v="No"/>
    <s v="-"/>
    <s v="No"/>
    <n v="0"/>
    <n v="1"/>
    <n v="4"/>
  </r>
  <r>
    <n v="3242"/>
    <s v="Marco Túlio"/>
    <x v="0"/>
    <x v="10"/>
    <x v="0"/>
    <n v="15"/>
    <x v="1"/>
    <s v="Yes"/>
    <n v="30"/>
    <s v="Yes"/>
    <n v="20"/>
    <n v="20"/>
    <n v="45"/>
  </r>
  <r>
    <n v="3243"/>
    <s v="Lívia Silveira"/>
    <x v="2"/>
    <x v="11"/>
    <x v="1"/>
    <n v="10"/>
    <x v="0"/>
    <s v="No"/>
    <s v="-"/>
    <s v="Yes"/>
    <n v="20"/>
    <n v="10"/>
    <n v="20"/>
  </r>
  <r>
    <n v="3244"/>
    <s v="Diogo Sousa"/>
    <x v="1"/>
    <x v="12"/>
    <x v="0"/>
    <n v="5"/>
    <x v="2"/>
    <s v="No"/>
    <s v="-"/>
    <s v="No"/>
    <n v="0"/>
    <n v="0"/>
    <n v="5"/>
  </r>
  <r>
    <n v="3245"/>
    <s v="Fernanda Lima"/>
    <x v="0"/>
    <x v="13"/>
    <x v="1"/>
    <n v="15"/>
    <x v="0"/>
    <s v="Yes"/>
    <n v="30"/>
    <s v="Yes"/>
    <n v="20"/>
    <n v="8"/>
    <n v="57"/>
  </r>
  <r>
    <n v="3246"/>
    <s v="Caio Pereira"/>
    <x v="2"/>
    <x v="14"/>
    <x v="0"/>
    <n v="10"/>
    <x v="1"/>
    <s v="No"/>
    <s v="-"/>
    <s v="Yes"/>
    <n v="20"/>
    <n v="12"/>
    <n v="18"/>
  </r>
  <r>
    <n v="3247"/>
    <s v="Beatriz Gomes"/>
    <x v="1"/>
    <x v="15"/>
    <x v="1"/>
    <n v="5"/>
    <x v="0"/>
    <s v="No"/>
    <s v="-"/>
    <s v="No"/>
    <n v="0"/>
    <n v="2"/>
    <n v="3"/>
  </r>
  <r>
    <n v="3248"/>
    <s v="Cesar Oliveira"/>
    <x v="0"/>
    <x v="16"/>
    <x v="0"/>
    <n v="15"/>
    <x v="2"/>
    <s v="Yes"/>
    <n v="30"/>
    <s v="Yes"/>
    <n v="20"/>
    <n v="7"/>
    <n v="58"/>
  </r>
  <r>
    <n v="3249"/>
    <s v="Débora Machado"/>
    <x v="2"/>
    <x v="17"/>
    <x v="1"/>
    <n v="10"/>
    <x v="0"/>
    <s v="No"/>
    <s v="-"/>
    <s v="Yes"/>
    <n v="20"/>
    <n v="5"/>
    <n v="25"/>
  </r>
  <r>
    <n v="3250"/>
    <s v="Eduardo Vargas"/>
    <x v="1"/>
    <x v="18"/>
    <x v="0"/>
    <n v="5"/>
    <x v="1"/>
    <s v="No"/>
    <s v="-"/>
    <s v="No"/>
    <n v="0"/>
    <n v="0"/>
    <n v="5"/>
  </r>
  <r>
    <n v="3251"/>
    <s v="Gabriela Santos"/>
    <x v="0"/>
    <x v="19"/>
    <x v="1"/>
    <n v="15"/>
    <x v="0"/>
    <s v="Yes"/>
    <n v="30"/>
    <s v="Yes"/>
    <n v="20"/>
    <n v="3"/>
    <n v="62"/>
  </r>
  <r>
    <n v="3252"/>
    <s v="Henrique Dias"/>
    <x v="2"/>
    <x v="20"/>
    <x v="0"/>
    <n v="10"/>
    <x v="2"/>
    <s v="No"/>
    <s v="-"/>
    <s v="Yes"/>
    <n v="20"/>
    <n v="15"/>
    <n v="15"/>
  </r>
  <r>
    <n v="3253"/>
    <s v="Isabela Moreira"/>
    <x v="1"/>
    <x v="21"/>
    <x v="1"/>
    <n v="5"/>
    <x v="0"/>
    <s v="No"/>
    <s v="-"/>
    <s v="No"/>
    <n v="0"/>
    <n v="1"/>
    <n v="4"/>
  </r>
  <r>
    <n v="3254"/>
    <s v="Joaquim Barbosa"/>
    <x v="0"/>
    <x v="22"/>
    <x v="0"/>
    <n v="15"/>
    <x v="1"/>
    <s v="Yes"/>
    <n v="30"/>
    <s v="Yes"/>
    <n v="20"/>
    <n v="20"/>
    <n v="45"/>
  </r>
  <r>
    <n v="3255"/>
    <s v="Lara Rocha"/>
    <x v="2"/>
    <x v="23"/>
    <x v="1"/>
    <n v="10"/>
    <x v="0"/>
    <s v="No"/>
    <s v="-"/>
    <s v="Yes"/>
    <n v="20"/>
    <n v="10"/>
    <n v="20"/>
  </r>
  <r>
    <n v="3256"/>
    <s v="Matheus Silva"/>
    <x v="1"/>
    <x v="24"/>
    <x v="0"/>
    <n v="5"/>
    <x v="2"/>
    <s v="No"/>
    <s v="-"/>
    <s v="No"/>
    <n v="0"/>
    <n v="0"/>
    <n v="5"/>
  </r>
  <r>
    <n v="3257"/>
    <s v="Nicole Costa"/>
    <x v="0"/>
    <x v="25"/>
    <x v="1"/>
    <n v="15"/>
    <x v="0"/>
    <s v="Yes"/>
    <n v="30"/>
    <s v="Yes"/>
    <n v="20"/>
    <n v="5"/>
    <n v="60"/>
  </r>
  <r>
    <n v="3258"/>
    <s v="Otávio Mendonça"/>
    <x v="2"/>
    <x v="26"/>
    <x v="0"/>
    <n v="10"/>
    <x v="1"/>
    <s v="No"/>
    <s v="-"/>
    <s v="Yes"/>
    <n v="20"/>
    <n v="15"/>
    <n v="15"/>
  </r>
  <r>
    <n v="3259"/>
    <s v="Paula Ferreira"/>
    <x v="1"/>
    <x v="27"/>
    <x v="1"/>
    <n v="5"/>
    <x v="0"/>
    <s v="No"/>
    <s v="-"/>
    <s v="No"/>
    <n v="0"/>
    <n v="1"/>
    <n v="4"/>
  </r>
  <r>
    <n v="3260"/>
    <s v="Raquel Alves"/>
    <x v="0"/>
    <x v="28"/>
    <x v="0"/>
    <n v="15"/>
    <x v="2"/>
    <s v="Yes"/>
    <n v="30"/>
    <s v="Yes"/>
    <n v="20"/>
    <n v="7"/>
    <n v="58"/>
  </r>
  <r>
    <n v="3261"/>
    <s v="Samuel Pires"/>
    <x v="2"/>
    <x v="29"/>
    <x v="1"/>
    <n v="10"/>
    <x v="0"/>
    <s v="No"/>
    <s v="-"/>
    <s v="Yes"/>
    <n v="20"/>
    <n v="10"/>
    <n v="20"/>
  </r>
  <r>
    <n v="3262"/>
    <s v="Tânia Barros"/>
    <x v="1"/>
    <x v="30"/>
    <x v="0"/>
    <n v="5"/>
    <x v="1"/>
    <s v="No"/>
    <s v="-"/>
    <s v="No"/>
    <n v="0"/>
    <n v="0"/>
    <n v="5"/>
  </r>
  <r>
    <n v="3263"/>
    <s v="Vinicius Lima"/>
    <x v="0"/>
    <x v="31"/>
    <x v="1"/>
    <n v="15"/>
    <x v="0"/>
    <s v="Yes"/>
    <n v="30"/>
    <s v="Yes"/>
    <n v="20"/>
    <n v="3"/>
    <n v="62"/>
  </r>
  <r>
    <n v="3264"/>
    <s v="Yasmin Teixeira"/>
    <x v="2"/>
    <x v="32"/>
    <x v="0"/>
    <n v="10"/>
    <x v="2"/>
    <s v="No"/>
    <s v="-"/>
    <s v="Yes"/>
    <n v="20"/>
    <n v="15"/>
    <n v="15"/>
  </r>
  <r>
    <n v="3265"/>
    <s v="Zé Carlos"/>
    <x v="1"/>
    <x v="33"/>
    <x v="1"/>
    <n v="5"/>
    <x v="0"/>
    <s v="No"/>
    <s v="-"/>
    <s v="No"/>
    <n v="0"/>
    <n v="1"/>
    <n v="4"/>
  </r>
  <r>
    <n v="3266"/>
    <s v="Amanda Nogueira"/>
    <x v="1"/>
    <x v="34"/>
    <x v="0"/>
    <n v="5"/>
    <x v="0"/>
    <s v="No"/>
    <s v="-"/>
    <s v="No"/>
    <n v="0"/>
    <n v="0"/>
    <n v="5"/>
  </r>
  <r>
    <n v="3267"/>
    <s v="Bruno Cavalheiro"/>
    <x v="0"/>
    <x v="35"/>
    <x v="1"/>
    <n v="15"/>
    <x v="2"/>
    <s v="Yes"/>
    <n v="30"/>
    <s v="Yes"/>
    <n v="20"/>
    <n v="7"/>
    <n v="58"/>
  </r>
  <r>
    <n v="3268"/>
    <s v="Carla Dias"/>
    <x v="2"/>
    <x v="36"/>
    <x v="0"/>
    <n v="10"/>
    <x v="1"/>
    <s v="No"/>
    <s v="-"/>
    <s v="Yes"/>
    <n v="20"/>
    <n v="10"/>
    <n v="20"/>
  </r>
  <r>
    <n v="3269"/>
    <s v="Diego Fontes"/>
    <x v="1"/>
    <x v="37"/>
    <x v="1"/>
    <n v="5"/>
    <x v="2"/>
    <s v="No"/>
    <s v="-"/>
    <s v="No"/>
    <n v="0"/>
    <n v="1"/>
    <n v="4"/>
  </r>
  <r>
    <n v="3270"/>
    <s v="Eunice Lima"/>
    <x v="0"/>
    <x v="38"/>
    <x v="0"/>
    <n v="15"/>
    <x v="0"/>
    <s v="Yes"/>
    <n v="30"/>
    <s v="Yes"/>
    <n v="20"/>
    <n v="15"/>
    <n v="50"/>
  </r>
  <r>
    <n v="3271"/>
    <s v="Fábio Martins"/>
    <x v="2"/>
    <x v="39"/>
    <x v="1"/>
    <n v="10"/>
    <x v="0"/>
    <s v="No"/>
    <s v="-"/>
    <s v="Yes"/>
    <n v="20"/>
    <n v="5"/>
    <n v="25"/>
  </r>
  <r>
    <n v="3272"/>
    <s v="Gisele Araújo"/>
    <x v="1"/>
    <x v="40"/>
    <x v="0"/>
    <n v="5"/>
    <x v="1"/>
    <s v="No"/>
    <s v="-"/>
    <s v="No"/>
    <n v="0"/>
    <n v="0"/>
    <n v="5"/>
  </r>
  <r>
    <n v="3273"/>
    <s v="Hélio Castro"/>
    <x v="0"/>
    <x v="41"/>
    <x v="1"/>
    <n v="15"/>
    <x v="2"/>
    <s v="Yes"/>
    <n v="30"/>
    <s v="Yes"/>
    <n v="20"/>
    <n v="20"/>
    <n v="45"/>
  </r>
  <r>
    <n v="3274"/>
    <s v="Ingrid Menezes"/>
    <x v="2"/>
    <x v="42"/>
    <x v="0"/>
    <n v="10"/>
    <x v="2"/>
    <s v="No"/>
    <s v="-"/>
    <s v="Yes"/>
    <n v="20"/>
    <n v="12"/>
    <n v="18"/>
  </r>
  <r>
    <n v="3275"/>
    <s v="Jorge Baptista"/>
    <x v="1"/>
    <x v="43"/>
    <x v="1"/>
    <n v="5"/>
    <x v="0"/>
    <s v="No"/>
    <s v="-"/>
    <s v="No"/>
    <n v="0"/>
    <n v="2"/>
    <n v="3"/>
  </r>
  <r>
    <n v="3276"/>
    <s v="Kléber Oliveira"/>
    <x v="0"/>
    <x v="44"/>
    <x v="0"/>
    <n v="15"/>
    <x v="1"/>
    <s v="Yes"/>
    <n v="30"/>
    <s v="Yes"/>
    <n v="20"/>
    <n v="5"/>
    <n v="60"/>
  </r>
  <r>
    <n v="3277"/>
    <s v="Luciana Freitas"/>
    <x v="2"/>
    <x v="45"/>
    <x v="1"/>
    <n v="10"/>
    <x v="0"/>
    <s v="No"/>
    <s v="-"/>
    <s v="Yes"/>
    <n v="20"/>
    <n v="10"/>
    <n v="20"/>
  </r>
  <r>
    <n v="3278"/>
    <s v="Márcia Eller"/>
    <x v="1"/>
    <x v="46"/>
    <x v="0"/>
    <n v="5"/>
    <x v="2"/>
    <s v="No"/>
    <s v="-"/>
    <s v="No"/>
    <n v="0"/>
    <n v="0"/>
    <n v="5"/>
  </r>
  <r>
    <n v="3279"/>
    <s v="Nilo Peçanha"/>
    <x v="0"/>
    <x v="47"/>
    <x v="1"/>
    <n v="15"/>
    <x v="0"/>
    <s v="Yes"/>
    <n v="30"/>
    <s v="Yes"/>
    <n v="20"/>
    <n v="3"/>
    <n v="62"/>
  </r>
  <r>
    <n v="3280"/>
    <s v="Oscar Neves"/>
    <x v="2"/>
    <x v="48"/>
    <x v="0"/>
    <n v="10"/>
    <x v="1"/>
    <s v="No"/>
    <s v="-"/>
    <s v="Yes"/>
    <n v="20"/>
    <n v="15"/>
    <n v="15"/>
  </r>
  <r>
    <n v="3281"/>
    <s v="Patrícia Soares"/>
    <x v="1"/>
    <x v="49"/>
    <x v="1"/>
    <n v="5"/>
    <x v="0"/>
    <s v="No"/>
    <s v="-"/>
    <s v="No"/>
    <n v="0"/>
    <n v="1"/>
    <n v="4"/>
  </r>
  <r>
    <n v="3282"/>
    <s v="Quirino Gonçalves"/>
    <x v="0"/>
    <x v="50"/>
    <x v="0"/>
    <n v="15"/>
    <x v="2"/>
    <s v="Yes"/>
    <n v="30"/>
    <s v="Yes"/>
    <n v="20"/>
    <n v="7"/>
    <n v="58"/>
  </r>
  <r>
    <n v="3283"/>
    <s v="Raul Machado"/>
    <x v="2"/>
    <x v="51"/>
    <x v="1"/>
    <n v="10"/>
    <x v="0"/>
    <s v="No"/>
    <s v="-"/>
    <s v="Yes"/>
    <n v="20"/>
    <n v="10"/>
    <n v="20"/>
  </r>
  <r>
    <n v="3284"/>
    <s v="Sônia Lobo"/>
    <x v="1"/>
    <x v="52"/>
    <x v="0"/>
    <n v="5"/>
    <x v="1"/>
    <s v="No"/>
    <s v="-"/>
    <s v="No"/>
    <n v="0"/>
    <n v="0"/>
    <n v="5"/>
  </r>
  <r>
    <n v="3285"/>
    <s v="Tiago Ramos"/>
    <x v="0"/>
    <x v="53"/>
    <x v="1"/>
    <n v="15"/>
    <x v="0"/>
    <s v="Yes"/>
    <n v="30"/>
    <s v="Yes"/>
    <n v="20"/>
    <n v="20"/>
    <n v="45"/>
  </r>
  <r>
    <n v="3286"/>
    <s v="Ugo Pires"/>
    <x v="2"/>
    <x v="54"/>
    <x v="0"/>
    <n v="10"/>
    <x v="2"/>
    <s v="No"/>
    <s v="-"/>
    <s v="Yes"/>
    <n v="20"/>
    <n v="15"/>
    <n v="15"/>
  </r>
  <r>
    <n v="3287"/>
    <s v="Valéria Nobre"/>
    <x v="1"/>
    <x v="55"/>
    <x v="1"/>
    <n v="5"/>
    <x v="0"/>
    <s v="No"/>
    <s v="-"/>
    <s v="No"/>
    <n v="0"/>
    <n v="1"/>
    <n v="4"/>
  </r>
  <r>
    <n v="3288"/>
    <s v="William Siqueira"/>
    <x v="0"/>
    <x v="56"/>
    <x v="0"/>
    <n v="15"/>
    <x v="1"/>
    <s v="Yes"/>
    <n v="30"/>
    <s v="Yes"/>
    <n v="20"/>
    <n v="3"/>
    <n v="62"/>
  </r>
  <r>
    <n v="3289"/>
    <s v="Xuxa Meneghel"/>
    <x v="2"/>
    <x v="57"/>
    <x v="1"/>
    <n v="10"/>
    <x v="0"/>
    <s v="No"/>
    <s v="-"/>
    <s v="Yes"/>
    <n v="20"/>
    <n v="10"/>
    <n v="20"/>
  </r>
  <r>
    <n v="3290"/>
    <s v="Yara Figueiredo"/>
    <x v="1"/>
    <x v="58"/>
    <x v="0"/>
    <n v="5"/>
    <x v="2"/>
    <s v="No"/>
    <s v="-"/>
    <s v="No"/>
    <n v="0"/>
    <n v="0"/>
    <n v="5"/>
  </r>
  <r>
    <n v="3291"/>
    <s v="Zacarias Alves"/>
    <x v="0"/>
    <x v="59"/>
    <x v="1"/>
    <n v="15"/>
    <x v="0"/>
    <s v="Yes"/>
    <n v="30"/>
    <s v="Yes"/>
    <n v="20"/>
    <n v="5"/>
    <n v="60"/>
  </r>
  <r>
    <n v="3292"/>
    <s v="Amanda Bynes"/>
    <x v="2"/>
    <x v="60"/>
    <x v="0"/>
    <n v="10"/>
    <x v="1"/>
    <s v="No"/>
    <s v="-"/>
    <s v="Yes"/>
    <n v="20"/>
    <n v="15"/>
    <n v="15"/>
  </r>
  <r>
    <n v="3293"/>
    <s v="Bruno Mars"/>
    <x v="1"/>
    <x v="61"/>
    <x v="1"/>
    <n v="5"/>
    <x v="0"/>
    <s v="No"/>
    <s v="-"/>
    <s v="No"/>
    <n v="0"/>
    <n v="1"/>
    <n v="4"/>
  </r>
  <r>
    <n v="3294"/>
    <s v="Carla Bruni"/>
    <x v="0"/>
    <x v="62"/>
    <x v="0"/>
    <n v="15"/>
    <x v="2"/>
    <s v="Yes"/>
    <n v="30"/>
    <s v="Yes"/>
    <n v="20"/>
    <n v="20"/>
    <n v="45"/>
  </r>
  <r>
    <n v="3295"/>
    <s v="Diego Maradona"/>
    <x v="2"/>
    <x v="63"/>
    <x v="1"/>
    <n v="10"/>
    <x v="0"/>
    <s v="No"/>
    <s v="-"/>
    <s v="Yes"/>
    <n v="20"/>
    <n v="5"/>
    <n v="25"/>
  </r>
  <r>
    <n v="3296"/>
    <s v="Estela Marques"/>
    <x v="1"/>
    <x v="64"/>
    <x v="1"/>
    <n v="5"/>
    <x v="0"/>
    <s v="No"/>
    <s v="-"/>
    <s v="No"/>
    <n v="0"/>
    <n v="0"/>
    <n v="5"/>
  </r>
  <r>
    <n v="3297"/>
    <s v="Fábio Nobre"/>
    <x v="0"/>
    <x v="65"/>
    <x v="0"/>
    <n v="15"/>
    <x v="2"/>
    <s v="Yes"/>
    <n v="30"/>
    <s v="Yes"/>
    <n v="20"/>
    <n v="7"/>
    <n v="58"/>
  </r>
  <r>
    <n v="3298"/>
    <s v="Gabriel Oliveira"/>
    <x v="2"/>
    <x v="66"/>
    <x v="1"/>
    <n v="10"/>
    <x v="1"/>
    <s v="No"/>
    <s v="-"/>
    <s v="Yes"/>
    <n v="20"/>
    <n v="10"/>
    <n v="20"/>
  </r>
  <r>
    <n v="3299"/>
    <s v="Helena Santos"/>
    <x v="1"/>
    <x v="67"/>
    <x v="0"/>
    <n v="5"/>
    <x v="2"/>
    <s v="No"/>
    <s v="-"/>
    <s v="No"/>
    <n v="0"/>
    <n v="1"/>
    <n v="4"/>
  </r>
  <r>
    <n v="3300"/>
    <s v="Ivan Carvalho"/>
    <x v="0"/>
    <x v="68"/>
    <x v="1"/>
    <n v="15"/>
    <x v="0"/>
    <s v="Yes"/>
    <n v="30"/>
    <s v="Yes"/>
    <n v="20"/>
    <n v="15"/>
    <n v="50"/>
  </r>
  <r>
    <n v="3301"/>
    <s v="Júlia Ferreira"/>
    <x v="2"/>
    <x v="69"/>
    <x v="0"/>
    <n v="10"/>
    <x v="0"/>
    <s v="No"/>
    <s v="-"/>
    <s v="Yes"/>
    <n v="20"/>
    <n v="5"/>
    <n v="25"/>
  </r>
  <r>
    <n v="3302"/>
    <s v="Karla Alves"/>
    <x v="1"/>
    <x v="70"/>
    <x v="1"/>
    <n v="5"/>
    <x v="1"/>
    <s v="No"/>
    <s v="-"/>
    <s v="No"/>
    <n v="0"/>
    <n v="0"/>
    <n v="5"/>
  </r>
  <r>
    <n v="3303"/>
    <s v="Lucas Mendes"/>
    <x v="0"/>
    <x v="71"/>
    <x v="0"/>
    <n v="15"/>
    <x v="2"/>
    <s v="Yes"/>
    <n v="30"/>
    <s v="Yes"/>
    <n v="20"/>
    <n v="20"/>
    <n v="45"/>
  </r>
  <r>
    <n v="3304"/>
    <s v="Mônica Gomes"/>
    <x v="2"/>
    <x v="72"/>
    <x v="1"/>
    <n v="10"/>
    <x v="2"/>
    <s v="No"/>
    <s v="-"/>
    <s v="Yes"/>
    <n v="20"/>
    <n v="12"/>
    <n v="18"/>
  </r>
  <r>
    <n v="3305"/>
    <s v="Norberto Queiroz"/>
    <x v="1"/>
    <x v="73"/>
    <x v="0"/>
    <n v="5"/>
    <x v="0"/>
    <s v="No"/>
    <s v="-"/>
    <s v="No"/>
    <n v="0"/>
    <n v="2"/>
    <n v="3"/>
  </r>
  <r>
    <n v="3306"/>
    <s v="Otávio Barros"/>
    <x v="0"/>
    <x v="74"/>
    <x v="1"/>
    <n v="15"/>
    <x v="1"/>
    <s v="Yes"/>
    <n v="30"/>
    <s v="Yes"/>
    <n v="20"/>
    <n v="5"/>
    <n v="60"/>
  </r>
  <r>
    <n v="3307"/>
    <s v="Paula Vieira"/>
    <x v="2"/>
    <x v="75"/>
    <x v="0"/>
    <n v="10"/>
    <x v="0"/>
    <s v="No"/>
    <s v="-"/>
    <s v="Yes"/>
    <n v="20"/>
    <n v="10"/>
    <n v="20"/>
  </r>
  <r>
    <n v="3308"/>
    <s v="Quentin Ramos"/>
    <x v="1"/>
    <x v="76"/>
    <x v="1"/>
    <n v="5"/>
    <x v="2"/>
    <s v="No"/>
    <s v="-"/>
    <s v="No"/>
    <n v="0"/>
    <n v="0"/>
    <n v="5"/>
  </r>
  <r>
    <n v="3309"/>
    <s v="Raquel Novaes"/>
    <x v="0"/>
    <x v="77"/>
    <x v="0"/>
    <n v="15"/>
    <x v="0"/>
    <s v="Yes"/>
    <n v="30"/>
    <s v="Yes"/>
    <n v="20"/>
    <n v="3"/>
    <n v="62"/>
  </r>
  <r>
    <n v="3310"/>
    <s v="Samantha Lopes"/>
    <x v="2"/>
    <x v="78"/>
    <x v="1"/>
    <n v="10"/>
    <x v="1"/>
    <s v="No"/>
    <s v="-"/>
    <s v="Yes"/>
    <n v="20"/>
    <n v="15"/>
    <n v="15"/>
  </r>
  <r>
    <n v="3311"/>
    <s v="Tiago Martins"/>
    <x v="1"/>
    <x v="79"/>
    <x v="0"/>
    <n v="5"/>
    <x v="0"/>
    <s v="No"/>
    <s v="-"/>
    <s v="No"/>
    <n v="0"/>
    <n v="1"/>
    <n v="4"/>
  </r>
  <r>
    <n v="3312"/>
    <s v="Ulysses Guimarães"/>
    <x v="0"/>
    <x v="80"/>
    <x v="1"/>
    <n v="15"/>
    <x v="2"/>
    <s v="Yes"/>
    <n v="30"/>
    <s v="Yes"/>
    <n v="20"/>
    <n v="7"/>
    <n v="58"/>
  </r>
  <r>
    <n v="3313"/>
    <s v="Vanessa Silva"/>
    <x v="2"/>
    <x v="81"/>
    <x v="0"/>
    <n v="10"/>
    <x v="0"/>
    <s v="No"/>
    <s v="-"/>
    <s v="Yes"/>
    <n v="20"/>
    <n v="10"/>
    <n v="20"/>
  </r>
  <r>
    <n v="3314"/>
    <s v="William Carneiro"/>
    <x v="1"/>
    <x v="82"/>
    <x v="1"/>
    <n v="5"/>
    <x v="1"/>
    <s v="No"/>
    <s v="-"/>
    <s v="No"/>
    <n v="0"/>
    <n v="0"/>
    <n v="5"/>
  </r>
  <r>
    <n v="3315"/>
    <s v="Ximena Rocha"/>
    <x v="0"/>
    <x v="83"/>
    <x v="0"/>
    <n v="15"/>
    <x v="0"/>
    <s v="Yes"/>
    <n v="30"/>
    <s v="Yes"/>
    <n v="20"/>
    <n v="20"/>
    <n v="45"/>
  </r>
  <r>
    <n v="3316"/>
    <s v="Yasmin Figueiredo"/>
    <x v="2"/>
    <x v="84"/>
    <x v="1"/>
    <n v="10"/>
    <x v="2"/>
    <s v="No"/>
    <s v="-"/>
    <s v="Yes"/>
    <n v="20"/>
    <n v="15"/>
    <n v="15"/>
  </r>
  <r>
    <n v="3317"/>
    <s v="Zara Cunha"/>
    <x v="1"/>
    <x v="85"/>
    <x v="0"/>
    <n v="5"/>
    <x v="0"/>
    <s v="No"/>
    <s v="-"/>
    <s v="No"/>
    <n v="0"/>
    <n v="1"/>
    <n v="4"/>
  </r>
  <r>
    <n v="3318"/>
    <s v="Alan Teixeira"/>
    <x v="0"/>
    <x v="86"/>
    <x v="1"/>
    <n v="15"/>
    <x v="1"/>
    <s v="Yes"/>
    <n v="30"/>
    <s v="Yes"/>
    <n v="20"/>
    <n v="3"/>
    <n v="62"/>
  </r>
  <r>
    <n v="3319"/>
    <s v="Bárbara Oliveira"/>
    <x v="2"/>
    <x v="87"/>
    <x v="0"/>
    <n v="10"/>
    <x v="0"/>
    <s v="No"/>
    <s v="-"/>
    <s v="Yes"/>
    <n v="20"/>
    <n v="10"/>
    <n v="20"/>
  </r>
  <r>
    <n v="3320"/>
    <s v="Carlos Junqueira"/>
    <x v="1"/>
    <x v="88"/>
    <x v="1"/>
    <n v="5"/>
    <x v="2"/>
    <s v="No"/>
    <s v="-"/>
    <s v="No"/>
    <n v="0"/>
    <n v="0"/>
    <n v="5"/>
  </r>
  <r>
    <n v="3321"/>
    <s v="Daniela Moura"/>
    <x v="0"/>
    <x v="89"/>
    <x v="0"/>
    <n v="15"/>
    <x v="0"/>
    <s v="Yes"/>
    <n v="30"/>
    <s v="Yes"/>
    <n v="20"/>
    <n v="5"/>
    <n v="60"/>
  </r>
  <r>
    <n v="3322"/>
    <s v="Eduardo Lima"/>
    <x v="2"/>
    <x v="90"/>
    <x v="1"/>
    <n v="10"/>
    <x v="1"/>
    <s v="No"/>
    <s v="-"/>
    <s v="Yes"/>
    <n v="20"/>
    <n v="15"/>
    <n v="15"/>
  </r>
  <r>
    <n v="3323"/>
    <s v="Fabiana Araújo"/>
    <x v="1"/>
    <x v="91"/>
    <x v="0"/>
    <n v="5"/>
    <x v="0"/>
    <s v="No"/>
    <s v="-"/>
    <s v="No"/>
    <n v="0"/>
    <n v="1"/>
    <n v="4"/>
  </r>
  <r>
    <n v="3324"/>
    <s v="Geraldo Ribeiro"/>
    <x v="0"/>
    <x v="92"/>
    <x v="1"/>
    <n v="15"/>
    <x v="2"/>
    <s v="Yes"/>
    <n v="30"/>
    <s v="Yes"/>
    <n v="20"/>
    <n v="20"/>
    <n v="45"/>
  </r>
  <r>
    <n v="3325"/>
    <s v="Héctor Vargas"/>
    <x v="2"/>
    <x v="93"/>
    <x v="0"/>
    <n v="10"/>
    <x v="2"/>
    <s v="No"/>
    <s v="-"/>
    <s v="Yes"/>
    <n v="20"/>
    <n v="15"/>
    <n v="15"/>
  </r>
  <r>
    <n v="3326"/>
    <s v="Isabela Fonseca"/>
    <x v="1"/>
    <x v="94"/>
    <x v="1"/>
    <n v="5"/>
    <x v="1"/>
    <s v="No"/>
    <s v="-"/>
    <s v="No"/>
    <n v="0"/>
    <n v="0"/>
    <n v="5"/>
  </r>
  <r>
    <n v="3327"/>
    <s v="João Pedro Almeida"/>
    <x v="0"/>
    <x v="95"/>
    <x v="0"/>
    <n v="15"/>
    <x v="0"/>
    <s v="Yes"/>
    <n v="30"/>
    <s v="Yes"/>
    <n v="20"/>
    <n v="7"/>
    <n v="58"/>
  </r>
  <r>
    <n v="3328"/>
    <s v="Klara Costa"/>
    <x v="2"/>
    <x v="96"/>
    <x v="1"/>
    <n v="10"/>
    <x v="1"/>
    <s v="No"/>
    <s v="-"/>
    <s v="Yes"/>
    <n v="20"/>
    <n v="10"/>
    <n v="20"/>
  </r>
  <r>
    <n v="3329"/>
    <s v="Luciana Mendes"/>
    <x v="1"/>
    <x v="97"/>
    <x v="0"/>
    <n v="5"/>
    <x v="2"/>
    <s v="No"/>
    <s v="-"/>
    <s v="No"/>
    <n v="0"/>
    <n v="1"/>
    <n v="4"/>
  </r>
  <r>
    <n v="3330"/>
    <s v="Marcelo Gouveia"/>
    <x v="0"/>
    <x v="98"/>
    <x v="1"/>
    <n v="15"/>
    <x v="0"/>
    <s v="Yes"/>
    <n v="30"/>
    <s v="Yes"/>
    <n v="20"/>
    <n v="15"/>
    <n v="50"/>
  </r>
  <r>
    <n v="3331"/>
    <s v="Nívea Borges"/>
    <x v="2"/>
    <x v="99"/>
    <x v="0"/>
    <n v="10"/>
    <x v="0"/>
    <s v="No"/>
    <s v="-"/>
    <s v="Yes"/>
    <n v="20"/>
    <n v="5"/>
    <n v="25"/>
  </r>
  <r>
    <n v="3332"/>
    <s v="Oscar Nogueira"/>
    <x v="1"/>
    <x v="100"/>
    <x v="1"/>
    <n v="5"/>
    <x v="1"/>
    <s v="No"/>
    <s v="-"/>
    <s v="No"/>
    <n v="0"/>
    <n v="0"/>
    <n v="5"/>
  </r>
  <r>
    <n v="3333"/>
    <s v="Patrícia Alves"/>
    <x v="0"/>
    <x v="101"/>
    <x v="0"/>
    <n v="15"/>
    <x v="2"/>
    <s v="Yes"/>
    <n v="30"/>
    <s v="Yes"/>
    <n v="20"/>
    <n v="20"/>
    <n v="45"/>
  </r>
  <r>
    <n v="3334"/>
    <s v="Rafaela Silva"/>
    <x v="2"/>
    <x v="102"/>
    <x v="1"/>
    <n v="10"/>
    <x v="2"/>
    <s v="No"/>
    <s v="-"/>
    <s v="Yes"/>
    <n v="20"/>
    <n v="12"/>
    <n v="18"/>
  </r>
  <r>
    <n v="3335"/>
    <s v="Samantha Moraes"/>
    <x v="1"/>
    <x v="103"/>
    <x v="0"/>
    <n v="5"/>
    <x v="0"/>
    <s v="No"/>
    <s v="-"/>
    <s v="No"/>
    <n v="0"/>
    <n v="2"/>
    <n v="3"/>
  </r>
  <r>
    <n v="3336"/>
    <s v="Tatiana Rocha"/>
    <x v="1"/>
    <x v="104"/>
    <x v="0"/>
    <n v="5"/>
    <x v="0"/>
    <s v="No"/>
    <s v="-"/>
    <s v="No"/>
    <n v="0"/>
    <n v="0"/>
    <n v="5"/>
  </r>
  <r>
    <n v="3337"/>
    <s v="Ulisses Tavares"/>
    <x v="0"/>
    <x v="105"/>
    <x v="1"/>
    <n v="15"/>
    <x v="2"/>
    <s v="Yes"/>
    <n v="30"/>
    <s v="Yes"/>
    <n v="20"/>
    <n v="7"/>
    <n v="58"/>
  </r>
  <r>
    <n v="3338"/>
    <s v="Víctor Lemos"/>
    <x v="2"/>
    <x v="106"/>
    <x v="0"/>
    <n v="10"/>
    <x v="1"/>
    <s v="No"/>
    <s v="-"/>
    <s v="Yes"/>
    <n v="20"/>
    <n v="10"/>
    <n v="20"/>
  </r>
  <r>
    <n v="3339"/>
    <s v="Wilma Barros"/>
    <x v="1"/>
    <x v="107"/>
    <x v="1"/>
    <n v="5"/>
    <x v="2"/>
    <s v="No"/>
    <s v="-"/>
    <s v="No"/>
    <n v="0"/>
    <n v="1"/>
    <n v="4"/>
  </r>
  <r>
    <n v="3340"/>
    <s v="Xavier Nascimento"/>
    <x v="0"/>
    <x v="108"/>
    <x v="0"/>
    <n v="15"/>
    <x v="0"/>
    <s v="Yes"/>
    <n v="30"/>
    <s v="Yes"/>
    <n v="20"/>
    <n v="15"/>
    <n v="50"/>
  </r>
  <r>
    <n v="3341"/>
    <s v="Yago Pereira"/>
    <x v="2"/>
    <x v="109"/>
    <x v="1"/>
    <n v="10"/>
    <x v="0"/>
    <s v="No"/>
    <s v="-"/>
    <s v="Yes"/>
    <n v="20"/>
    <n v="5"/>
    <n v="25"/>
  </r>
  <r>
    <n v="3342"/>
    <s v="Zilda Ferreira"/>
    <x v="1"/>
    <x v="110"/>
    <x v="0"/>
    <n v="5"/>
    <x v="1"/>
    <s v="No"/>
    <s v="-"/>
    <s v="No"/>
    <n v="0"/>
    <n v="0"/>
    <n v="5"/>
  </r>
  <r>
    <n v="3343"/>
    <s v="Amanda Lopes"/>
    <x v="0"/>
    <x v="111"/>
    <x v="1"/>
    <n v="15"/>
    <x v="2"/>
    <s v="Yes"/>
    <n v="30"/>
    <s v="Yes"/>
    <n v="20"/>
    <n v="20"/>
    <n v="45"/>
  </r>
  <r>
    <n v="3344"/>
    <s v="Bruno Miranda"/>
    <x v="2"/>
    <x v="112"/>
    <x v="0"/>
    <n v="10"/>
    <x v="2"/>
    <s v="No"/>
    <s v="-"/>
    <s v="Yes"/>
    <n v="20"/>
    <n v="12"/>
    <n v="18"/>
  </r>
  <r>
    <n v="3345"/>
    <s v="Célia Torres"/>
    <x v="1"/>
    <x v="113"/>
    <x v="1"/>
    <n v="5"/>
    <x v="0"/>
    <s v="No"/>
    <s v="-"/>
    <s v="No"/>
    <n v="0"/>
    <n v="2"/>
    <n v="3"/>
  </r>
  <r>
    <n v="3346"/>
    <s v="Diogo Souza"/>
    <x v="0"/>
    <x v="114"/>
    <x v="0"/>
    <n v="15"/>
    <x v="1"/>
    <s v="Yes"/>
    <n v="30"/>
    <s v="Yes"/>
    <n v="20"/>
    <n v="5"/>
    <n v="60"/>
  </r>
  <r>
    <n v="3347"/>
    <s v="Elisa Castro"/>
    <x v="2"/>
    <x v="115"/>
    <x v="1"/>
    <n v="10"/>
    <x v="0"/>
    <s v="No"/>
    <s v="-"/>
    <s v="Yes"/>
    <n v="20"/>
    <n v="10"/>
    <n v="20"/>
  </r>
  <r>
    <n v="3348"/>
    <s v="Fátima Lima"/>
    <x v="1"/>
    <x v="116"/>
    <x v="0"/>
    <n v="5"/>
    <x v="2"/>
    <s v="No"/>
    <s v="-"/>
    <s v="No"/>
    <n v="0"/>
    <n v="0"/>
    <n v="5"/>
  </r>
  <r>
    <n v="3349"/>
    <s v="Geraldo Ribeiro"/>
    <x v="0"/>
    <x v="117"/>
    <x v="1"/>
    <n v="15"/>
    <x v="0"/>
    <s v="Yes"/>
    <n v="30"/>
    <s v="Yes"/>
    <n v="20"/>
    <n v="3"/>
    <n v="62"/>
  </r>
  <r>
    <n v="3350"/>
    <s v="Hélio Martins"/>
    <x v="2"/>
    <x v="118"/>
    <x v="0"/>
    <n v="10"/>
    <x v="1"/>
    <s v="No"/>
    <s v="-"/>
    <s v="Yes"/>
    <n v="20"/>
    <n v="15"/>
    <n v="15"/>
  </r>
  <r>
    <n v="3351"/>
    <s v="Íris Santos"/>
    <x v="1"/>
    <x v="119"/>
    <x v="1"/>
    <n v="5"/>
    <x v="0"/>
    <s v="No"/>
    <s v="-"/>
    <s v="No"/>
    <n v="0"/>
    <n v="1"/>
    <n v="4"/>
  </r>
  <r>
    <n v="3352"/>
    <s v="João Marcelo"/>
    <x v="0"/>
    <x v="120"/>
    <x v="0"/>
    <n v="15"/>
    <x v="2"/>
    <s v="Yes"/>
    <n v="30"/>
    <s v="Yes"/>
    <n v="20"/>
    <n v="7"/>
    <n v="58"/>
  </r>
  <r>
    <n v="3353"/>
    <s v="Larissa Gomes"/>
    <x v="2"/>
    <x v="121"/>
    <x v="1"/>
    <n v="10"/>
    <x v="0"/>
    <s v="No"/>
    <s v="-"/>
    <s v="Yes"/>
    <n v="20"/>
    <n v="10"/>
    <n v="20"/>
  </r>
  <r>
    <n v="3354"/>
    <s v="Márcio Silva"/>
    <x v="1"/>
    <x v="122"/>
    <x v="0"/>
    <n v="5"/>
    <x v="1"/>
    <s v="No"/>
    <s v="-"/>
    <s v="No"/>
    <n v="0"/>
    <n v="0"/>
    <n v="5"/>
  </r>
  <r>
    <n v="3355"/>
    <s v="Nadia Costa"/>
    <x v="0"/>
    <x v="123"/>
    <x v="1"/>
    <n v="15"/>
    <x v="0"/>
    <s v="Yes"/>
    <n v="30"/>
    <s v="Yes"/>
    <n v="20"/>
    <n v="20"/>
    <n v="45"/>
  </r>
  <r>
    <n v="3356"/>
    <s v="Oscar Almeida"/>
    <x v="2"/>
    <x v="124"/>
    <x v="0"/>
    <n v="10"/>
    <x v="2"/>
    <s v="No"/>
    <s v="-"/>
    <s v="Yes"/>
    <n v="20"/>
    <n v="15"/>
    <n v="15"/>
  </r>
  <r>
    <n v="3357"/>
    <s v="Patricia Soares"/>
    <x v="1"/>
    <x v="125"/>
    <x v="1"/>
    <n v="5"/>
    <x v="0"/>
    <s v="No"/>
    <s v="-"/>
    <s v="No"/>
    <n v="0"/>
    <n v="1"/>
    <n v="4"/>
  </r>
  <r>
    <n v="3358"/>
    <s v="Quênia Barros"/>
    <x v="0"/>
    <x v="126"/>
    <x v="0"/>
    <n v="15"/>
    <x v="1"/>
    <s v="Yes"/>
    <n v="30"/>
    <s v="Yes"/>
    <n v="20"/>
    <n v="3"/>
    <n v="62"/>
  </r>
  <r>
    <n v="3359"/>
    <s v="Rafael Torres"/>
    <x v="2"/>
    <x v="127"/>
    <x v="1"/>
    <n v="10"/>
    <x v="0"/>
    <s v="No"/>
    <s v="-"/>
    <s v="Yes"/>
    <n v="20"/>
    <n v="10"/>
    <n v="20"/>
  </r>
  <r>
    <n v="3360"/>
    <s v="Silvia Nascimento"/>
    <x v="1"/>
    <x v="128"/>
    <x v="0"/>
    <n v="5"/>
    <x v="2"/>
    <s v="No"/>
    <s v="-"/>
    <s v="No"/>
    <n v="0"/>
    <n v="0"/>
    <n v="5"/>
  </r>
  <r>
    <n v="3361"/>
    <s v="Tiago Mendes"/>
    <x v="0"/>
    <x v="129"/>
    <x v="1"/>
    <n v="15"/>
    <x v="0"/>
    <s v="Yes"/>
    <n v="30"/>
    <s v="Yes"/>
    <n v="20"/>
    <n v="15"/>
    <n v="50"/>
  </r>
  <r>
    <n v="3362"/>
    <s v="Ursula Silva"/>
    <x v="2"/>
    <x v="130"/>
    <x v="0"/>
    <n v="10"/>
    <x v="1"/>
    <s v="No"/>
    <s v="-"/>
    <s v="Yes"/>
    <n v="20"/>
    <n v="15"/>
    <n v="15"/>
  </r>
  <r>
    <n v="3363"/>
    <s v="Vanessa Moraes"/>
    <x v="1"/>
    <x v="131"/>
    <x v="1"/>
    <n v="5"/>
    <x v="0"/>
    <s v="No"/>
    <s v="-"/>
    <s v="No"/>
    <n v="0"/>
    <n v="1"/>
    <n v="4"/>
  </r>
  <r>
    <n v="3364"/>
    <s v="Waldir Junior"/>
    <x v="0"/>
    <x v="132"/>
    <x v="0"/>
    <n v="15"/>
    <x v="2"/>
    <s v="Yes"/>
    <n v="30"/>
    <s v="Yes"/>
    <n v="20"/>
    <n v="7"/>
    <n v="58"/>
  </r>
  <r>
    <n v="3365"/>
    <s v="Xavier Lopes"/>
    <x v="2"/>
    <x v="133"/>
    <x v="1"/>
    <n v="10"/>
    <x v="0"/>
    <s v="No"/>
    <s v="-"/>
    <s v="Yes"/>
    <n v="20"/>
    <n v="10"/>
    <n v="20"/>
  </r>
  <r>
    <n v="3366"/>
    <s v="Yolanda Freitas"/>
    <x v="1"/>
    <x v="134"/>
    <x v="0"/>
    <n v="5"/>
    <x v="0"/>
    <s v="No"/>
    <s v="-"/>
    <s v="No"/>
    <n v="0"/>
    <n v="0"/>
    <n v="5"/>
  </r>
  <r>
    <n v="3367"/>
    <s v="Zacarias Nunes"/>
    <x v="0"/>
    <x v="135"/>
    <x v="1"/>
    <n v="15"/>
    <x v="2"/>
    <s v="Yes"/>
    <n v="30"/>
    <s v="Yes"/>
    <n v="20"/>
    <n v="7"/>
    <n v="58"/>
  </r>
  <r>
    <n v="3368"/>
    <s v="Ana Clara Barreto"/>
    <x v="2"/>
    <x v="136"/>
    <x v="0"/>
    <n v="10"/>
    <x v="1"/>
    <s v="No"/>
    <s v="-"/>
    <s v="Yes"/>
    <n v="20"/>
    <n v="10"/>
    <n v="20"/>
  </r>
  <r>
    <n v="3369"/>
    <s v="Bruno Henrique"/>
    <x v="1"/>
    <x v="137"/>
    <x v="1"/>
    <n v="5"/>
    <x v="2"/>
    <s v="No"/>
    <s v="-"/>
    <s v="No"/>
    <n v="0"/>
    <n v="1"/>
    <n v="4"/>
  </r>
  <r>
    <n v="3370"/>
    <s v="Carlos Eduardo"/>
    <x v="0"/>
    <x v="138"/>
    <x v="0"/>
    <n v="15"/>
    <x v="0"/>
    <s v="Yes"/>
    <n v="30"/>
    <s v="Yes"/>
    <n v="20"/>
    <n v="15"/>
    <n v="50"/>
  </r>
  <r>
    <n v="3371"/>
    <s v="Débora Lima"/>
    <x v="2"/>
    <x v="139"/>
    <x v="1"/>
    <n v="10"/>
    <x v="0"/>
    <s v="No"/>
    <s v="-"/>
    <s v="Yes"/>
    <n v="20"/>
    <n v="5"/>
    <n v="25"/>
  </r>
  <r>
    <n v="3372"/>
    <s v="Elisa Neves"/>
    <x v="1"/>
    <x v="140"/>
    <x v="0"/>
    <n v="5"/>
    <x v="1"/>
    <s v="No"/>
    <s v="-"/>
    <s v="No"/>
    <n v="0"/>
    <n v="0"/>
    <n v="5"/>
  </r>
  <r>
    <n v="3373"/>
    <s v="Fabiano Gomes"/>
    <x v="0"/>
    <x v="141"/>
    <x v="1"/>
    <n v="15"/>
    <x v="2"/>
    <s v="Yes"/>
    <n v="30"/>
    <s v="Yes"/>
    <n v="20"/>
    <n v="20"/>
    <n v="45"/>
  </r>
  <r>
    <n v="3374"/>
    <s v="Gisele Oliveira"/>
    <x v="2"/>
    <x v="142"/>
    <x v="0"/>
    <n v="10"/>
    <x v="2"/>
    <s v="No"/>
    <s v="-"/>
    <s v="Yes"/>
    <n v="20"/>
    <n v="12"/>
    <n v="18"/>
  </r>
  <r>
    <n v="3375"/>
    <s v="Héctor Silva"/>
    <x v="1"/>
    <x v="143"/>
    <x v="1"/>
    <n v="5"/>
    <x v="0"/>
    <s v="No"/>
    <s v="-"/>
    <s v="No"/>
    <n v="0"/>
    <n v="2"/>
    <n v="3"/>
  </r>
  <r>
    <n v="3376"/>
    <s v="Igor Martins"/>
    <x v="0"/>
    <x v="144"/>
    <x v="0"/>
    <n v="15"/>
    <x v="1"/>
    <s v="Yes"/>
    <n v="30"/>
    <s v="Yes"/>
    <n v="20"/>
    <n v="5"/>
    <n v="60"/>
  </r>
  <r>
    <n v="3377"/>
    <s v="Joana Figueiredo"/>
    <x v="2"/>
    <x v="145"/>
    <x v="1"/>
    <n v="10"/>
    <x v="0"/>
    <s v="No"/>
    <s v="-"/>
    <s v="Yes"/>
    <n v="20"/>
    <n v="10"/>
    <n v="20"/>
  </r>
  <r>
    <n v="3378"/>
    <s v="Kleber Machado"/>
    <x v="1"/>
    <x v="146"/>
    <x v="0"/>
    <n v="5"/>
    <x v="2"/>
    <s v="No"/>
    <s v="-"/>
    <s v="No"/>
    <n v="0"/>
    <n v="0"/>
    <n v="5"/>
  </r>
  <r>
    <n v="3379"/>
    <s v="Luciana Santos"/>
    <x v="0"/>
    <x v="147"/>
    <x v="1"/>
    <n v="15"/>
    <x v="0"/>
    <s v="Yes"/>
    <n v="30"/>
    <s v="Yes"/>
    <n v="20"/>
    <n v="3"/>
    <n v="62"/>
  </r>
  <r>
    <n v="3380"/>
    <s v="Marcos Teixeira"/>
    <x v="2"/>
    <x v="148"/>
    <x v="0"/>
    <n v="10"/>
    <x v="1"/>
    <s v="No"/>
    <s v="-"/>
    <s v="Yes"/>
    <n v="20"/>
    <n v="15"/>
    <n v="15"/>
  </r>
  <r>
    <n v="3381"/>
    <s v="Natalia Costa"/>
    <x v="1"/>
    <x v="149"/>
    <x v="1"/>
    <n v="5"/>
    <x v="0"/>
    <s v="No"/>
    <s v="-"/>
    <s v="No"/>
    <n v="0"/>
    <n v="1"/>
    <n v="4"/>
  </r>
  <r>
    <n v="3382"/>
    <s v="Oscar Ribeiro"/>
    <x v="0"/>
    <x v="150"/>
    <x v="0"/>
    <n v="15"/>
    <x v="2"/>
    <s v="Yes"/>
    <n v="30"/>
    <s v="Yes"/>
    <n v="20"/>
    <n v="7"/>
    <n v="58"/>
  </r>
  <r>
    <n v="3383"/>
    <s v="Patricia Almeida"/>
    <x v="2"/>
    <x v="151"/>
    <x v="1"/>
    <n v="10"/>
    <x v="0"/>
    <s v="No"/>
    <s v="-"/>
    <s v="Yes"/>
    <n v="20"/>
    <n v="10"/>
    <n v="20"/>
  </r>
  <r>
    <n v="3384"/>
    <s v="Quirino Junior"/>
    <x v="1"/>
    <x v="152"/>
    <x v="0"/>
    <n v="5"/>
    <x v="1"/>
    <s v="No"/>
    <s v="-"/>
    <s v="No"/>
    <n v="0"/>
    <n v="0"/>
    <n v="5"/>
  </r>
  <r>
    <n v="3385"/>
    <s v="Renata Machado"/>
    <x v="0"/>
    <x v="153"/>
    <x v="1"/>
    <n v="15"/>
    <x v="0"/>
    <s v="Yes"/>
    <n v="30"/>
    <s v="Yes"/>
    <n v="20"/>
    <n v="20"/>
    <n v="45"/>
  </r>
  <r>
    <n v="3386"/>
    <s v="Sônia Alves"/>
    <x v="2"/>
    <x v="154"/>
    <x v="0"/>
    <n v="10"/>
    <x v="2"/>
    <s v="No"/>
    <s v="-"/>
    <s v="Yes"/>
    <n v="20"/>
    <n v="15"/>
    <n v="15"/>
  </r>
  <r>
    <n v="3387"/>
    <s v="Tiago Nunes"/>
    <x v="1"/>
    <x v="155"/>
    <x v="1"/>
    <n v="5"/>
    <x v="0"/>
    <s v="No"/>
    <s v="-"/>
    <s v="No"/>
    <n v="0"/>
    <n v="1"/>
    <n v="4"/>
  </r>
  <r>
    <n v="3388"/>
    <s v="Ulysses Pereira"/>
    <x v="0"/>
    <x v="156"/>
    <x v="0"/>
    <n v="15"/>
    <x v="1"/>
    <s v="Yes"/>
    <n v="30"/>
    <s v="Yes"/>
    <n v="20"/>
    <n v="3"/>
    <n v="62"/>
  </r>
  <r>
    <n v="3389"/>
    <s v="Vanessa Lima"/>
    <x v="2"/>
    <x v="157"/>
    <x v="1"/>
    <n v="10"/>
    <x v="0"/>
    <s v="No"/>
    <s v="-"/>
    <s v="Yes"/>
    <n v="20"/>
    <n v="10"/>
    <n v="20"/>
  </r>
  <r>
    <n v="3390"/>
    <s v="Wagner Santos"/>
    <x v="1"/>
    <x v="158"/>
    <x v="0"/>
    <n v="5"/>
    <x v="2"/>
    <s v="No"/>
    <s v="-"/>
    <s v="No"/>
    <n v="0"/>
    <n v="0"/>
    <n v="5"/>
  </r>
  <r>
    <n v="3391"/>
    <s v="Xuxa Meneghel"/>
    <x v="0"/>
    <x v="159"/>
    <x v="1"/>
    <n v="15"/>
    <x v="0"/>
    <s v="Yes"/>
    <n v="30"/>
    <s v="Yes"/>
    <n v="20"/>
    <n v="15"/>
    <n v="50"/>
  </r>
  <r>
    <n v="3392"/>
    <s v="Yasmin Silva"/>
    <x v="2"/>
    <x v="160"/>
    <x v="0"/>
    <n v="10"/>
    <x v="1"/>
    <s v="No"/>
    <s v="-"/>
    <s v="Yes"/>
    <n v="20"/>
    <n v="15"/>
    <n v="15"/>
  </r>
  <r>
    <n v="3393"/>
    <s v="Zacarias de Souza"/>
    <x v="1"/>
    <x v="161"/>
    <x v="1"/>
    <n v="5"/>
    <x v="0"/>
    <s v="No"/>
    <s v="-"/>
    <s v="No"/>
    <n v="0"/>
    <n v="1"/>
    <n v="4"/>
  </r>
  <r>
    <n v="3394"/>
    <s v="André Lima"/>
    <x v="0"/>
    <x v="162"/>
    <x v="0"/>
    <n v="15"/>
    <x v="2"/>
    <s v="Yes"/>
    <n v="30"/>
    <s v="Yes"/>
    <n v="20"/>
    <n v="7"/>
    <n v="58"/>
  </r>
  <r>
    <n v="3395"/>
    <s v="Bianca Freitas"/>
    <x v="2"/>
    <x v="163"/>
    <x v="1"/>
    <n v="10"/>
    <x v="0"/>
    <s v="No"/>
    <s v="-"/>
    <s v="Yes"/>
    <n v="20"/>
    <n v="10"/>
    <n v="20"/>
  </r>
  <r>
    <n v="3396"/>
    <s v="Caio Mendes"/>
    <x v="1"/>
    <x v="164"/>
    <x v="0"/>
    <n v="5"/>
    <x v="1"/>
    <s v="No"/>
    <s v="-"/>
    <s v="No"/>
    <n v="0"/>
    <n v="0"/>
    <n v="5"/>
  </r>
  <r>
    <n v="3397"/>
    <s v="Daniela Moura"/>
    <x v="0"/>
    <x v="165"/>
    <x v="1"/>
    <n v="15"/>
    <x v="0"/>
    <s v="Yes"/>
    <n v="30"/>
    <s v="Yes"/>
    <n v="20"/>
    <n v="20"/>
    <n v="45"/>
  </r>
  <r>
    <n v="3398"/>
    <s v="Eduardo Costa"/>
    <x v="2"/>
    <x v="166"/>
    <x v="0"/>
    <n v="10"/>
    <x v="2"/>
    <s v="No"/>
    <s v="-"/>
    <s v="Yes"/>
    <n v="20"/>
    <n v="15"/>
    <n v="15"/>
  </r>
  <r>
    <n v="3399"/>
    <s v="Fernanda Gomes"/>
    <x v="1"/>
    <x v="167"/>
    <x v="1"/>
    <n v="5"/>
    <x v="0"/>
    <s v="No"/>
    <s v="-"/>
    <s v="No"/>
    <n v="0"/>
    <n v="1"/>
    <n v="4"/>
  </r>
  <r>
    <n v="3400"/>
    <s v="Guilherme Souza"/>
    <x v="0"/>
    <x v="168"/>
    <x v="0"/>
    <n v="15"/>
    <x v="1"/>
    <s v="Yes"/>
    <n v="30"/>
    <s v="Yes"/>
    <n v="20"/>
    <n v="5"/>
    <n v="60"/>
  </r>
  <r>
    <n v="3401"/>
    <s v="Helena Ribeiro"/>
    <x v="2"/>
    <x v="169"/>
    <x v="1"/>
    <n v="10"/>
    <x v="0"/>
    <s v="No"/>
    <s v="-"/>
    <s v="Yes"/>
    <n v="20"/>
    <n v="10"/>
    <n v="20"/>
  </r>
  <r>
    <n v="3402"/>
    <s v="Igor Santos"/>
    <x v="1"/>
    <x v="170"/>
    <x v="0"/>
    <n v="5"/>
    <x v="2"/>
    <s v="No"/>
    <s v="-"/>
    <s v="No"/>
    <n v="0"/>
    <n v="0"/>
    <n v="5"/>
  </r>
  <r>
    <n v="3403"/>
    <s v="João Carvalho"/>
    <x v="0"/>
    <x v="171"/>
    <x v="1"/>
    <n v="15"/>
    <x v="0"/>
    <s v="Yes"/>
    <n v="30"/>
    <s v="Yes"/>
    <n v="20"/>
    <n v="3"/>
    <n v="62"/>
  </r>
  <r>
    <n v="3404"/>
    <s v="Klara Fagundes"/>
    <x v="2"/>
    <x v="172"/>
    <x v="0"/>
    <n v="10"/>
    <x v="1"/>
    <s v="No"/>
    <s v="-"/>
    <s v="Yes"/>
    <n v="20"/>
    <n v="15"/>
    <n v="15"/>
  </r>
  <r>
    <n v="3405"/>
    <s v="Lúcia Mendonça"/>
    <x v="1"/>
    <x v="173"/>
    <x v="1"/>
    <n v="5"/>
    <x v="0"/>
    <s v="No"/>
    <s v="-"/>
    <s v="No"/>
    <n v="0"/>
    <n v="1"/>
    <n v="4"/>
  </r>
  <r>
    <n v="3406"/>
    <s v="Marcelo Novaes"/>
    <x v="1"/>
    <x v="174"/>
    <x v="0"/>
    <n v="5"/>
    <x v="0"/>
    <s v="No"/>
    <s v="-"/>
    <s v="No"/>
    <n v="0"/>
    <n v="0"/>
    <n v="5"/>
  </r>
  <r>
    <n v="3407"/>
    <s v="Nina Pacheco"/>
    <x v="0"/>
    <x v="175"/>
    <x v="1"/>
    <n v="15"/>
    <x v="2"/>
    <s v="Yes"/>
    <n v="30"/>
    <s v="Yes"/>
    <n v="20"/>
    <n v="7"/>
    <n v="58"/>
  </r>
  <r>
    <n v="3408"/>
    <s v="Olívia Rios"/>
    <x v="2"/>
    <x v="176"/>
    <x v="0"/>
    <n v="10"/>
    <x v="1"/>
    <s v="No"/>
    <s v="-"/>
    <s v="Yes"/>
    <n v="20"/>
    <n v="10"/>
    <n v="20"/>
  </r>
  <r>
    <n v="3409"/>
    <s v="Paulo Quintana"/>
    <x v="1"/>
    <x v="177"/>
    <x v="1"/>
    <n v="5"/>
    <x v="2"/>
    <s v="No"/>
    <s v="-"/>
    <s v="No"/>
    <n v="0"/>
    <n v="1"/>
    <n v="4"/>
  </r>
  <r>
    <n v="3410"/>
    <s v="Raquel Domingos"/>
    <x v="0"/>
    <x v="178"/>
    <x v="0"/>
    <n v="15"/>
    <x v="0"/>
    <s v="Yes"/>
    <n v="30"/>
    <s v="Yes"/>
    <n v="20"/>
    <n v="15"/>
    <n v="50"/>
  </r>
  <r>
    <n v="3411"/>
    <s v="Samuel Viana"/>
    <x v="2"/>
    <x v="179"/>
    <x v="1"/>
    <n v="10"/>
    <x v="0"/>
    <s v="No"/>
    <s v="-"/>
    <s v="Yes"/>
    <n v="20"/>
    <n v="5"/>
    <n v="25"/>
  </r>
  <r>
    <n v="3412"/>
    <s v="Tatiane Rocha"/>
    <x v="1"/>
    <x v="180"/>
    <x v="0"/>
    <n v="5"/>
    <x v="1"/>
    <s v="No"/>
    <s v="-"/>
    <s v="No"/>
    <n v="0"/>
    <n v="0"/>
    <n v="5"/>
  </r>
  <r>
    <n v="3413"/>
    <s v="Ulysses Farias"/>
    <x v="0"/>
    <x v="181"/>
    <x v="1"/>
    <n v="15"/>
    <x v="2"/>
    <s v="Yes"/>
    <n v="30"/>
    <s v="Yes"/>
    <n v="20"/>
    <n v="20"/>
    <n v="45"/>
  </r>
  <r>
    <n v="3414"/>
    <s v="Vanessa Moreira"/>
    <x v="2"/>
    <x v="182"/>
    <x v="0"/>
    <n v="10"/>
    <x v="2"/>
    <s v="No"/>
    <s v="-"/>
    <s v="Yes"/>
    <n v="20"/>
    <n v="12"/>
    <n v="18"/>
  </r>
  <r>
    <n v="3415"/>
    <s v="William Carvalho"/>
    <x v="1"/>
    <x v="183"/>
    <x v="1"/>
    <n v="5"/>
    <x v="0"/>
    <s v="No"/>
    <s v="-"/>
    <s v="No"/>
    <n v="0"/>
    <n v="2"/>
    <n v="3"/>
  </r>
  <r>
    <n v="3416"/>
    <s v="Ximena Barros"/>
    <x v="0"/>
    <x v="184"/>
    <x v="0"/>
    <n v="15"/>
    <x v="1"/>
    <s v="Yes"/>
    <n v="30"/>
    <s v="Yes"/>
    <n v="20"/>
    <n v="5"/>
    <n v="60"/>
  </r>
  <r>
    <n v="3417"/>
    <s v="Yara Machado"/>
    <x v="2"/>
    <x v="185"/>
    <x v="1"/>
    <n v="10"/>
    <x v="0"/>
    <s v="No"/>
    <s v="-"/>
    <s v="Yes"/>
    <n v="20"/>
    <n v="10"/>
    <n v="20"/>
  </r>
  <r>
    <n v="3418"/>
    <s v="Zacarias Costa"/>
    <x v="1"/>
    <x v="186"/>
    <x v="0"/>
    <n v="5"/>
    <x v="2"/>
    <s v="No"/>
    <s v="-"/>
    <s v="No"/>
    <n v="0"/>
    <n v="0"/>
    <n v="5"/>
  </r>
  <r>
    <n v="3419"/>
    <s v="André Lopes"/>
    <x v="0"/>
    <x v="187"/>
    <x v="1"/>
    <n v="15"/>
    <x v="0"/>
    <s v="Yes"/>
    <n v="30"/>
    <s v="Yes"/>
    <n v="20"/>
    <n v="3"/>
    <n v="62"/>
  </r>
  <r>
    <n v="3420"/>
    <s v="Beatriz Souza"/>
    <x v="2"/>
    <x v="188"/>
    <x v="0"/>
    <n v="10"/>
    <x v="1"/>
    <s v="No"/>
    <s v="-"/>
    <s v="Yes"/>
    <n v="20"/>
    <n v="15"/>
    <n v="15"/>
  </r>
  <r>
    <n v="3421"/>
    <s v="Caio Pereira"/>
    <x v="1"/>
    <x v="189"/>
    <x v="1"/>
    <n v="5"/>
    <x v="0"/>
    <s v="No"/>
    <s v="-"/>
    <s v="No"/>
    <n v="0"/>
    <n v="1"/>
    <n v="4"/>
  </r>
  <r>
    <n v="3422"/>
    <s v="Daniela Araújo"/>
    <x v="0"/>
    <x v="190"/>
    <x v="0"/>
    <n v="15"/>
    <x v="2"/>
    <s v="Yes"/>
    <n v="30"/>
    <s v="Yes"/>
    <n v="20"/>
    <n v="7"/>
    <n v="58"/>
  </r>
  <r>
    <n v="3423"/>
    <s v="Eduardo Santos"/>
    <x v="2"/>
    <x v="191"/>
    <x v="1"/>
    <n v="10"/>
    <x v="0"/>
    <s v="No"/>
    <s v="-"/>
    <s v="Yes"/>
    <n v="20"/>
    <n v="10"/>
    <n v="20"/>
  </r>
  <r>
    <n v="3424"/>
    <s v="Fernanda Lima"/>
    <x v="1"/>
    <x v="192"/>
    <x v="0"/>
    <n v="5"/>
    <x v="1"/>
    <s v="No"/>
    <s v="-"/>
    <s v="No"/>
    <n v="0"/>
    <n v="0"/>
    <n v="5"/>
  </r>
  <r>
    <n v="3425"/>
    <s v="Gabriel Teixeira"/>
    <x v="0"/>
    <x v="193"/>
    <x v="1"/>
    <n v="15"/>
    <x v="0"/>
    <s v="Yes"/>
    <n v="30"/>
    <s v="Yes"/>
    <n v="20"/>
    <n v="20"/>
    <n v="45"/>
  </r>
  <r>
    <n v="3426"/>
    <s v="Helena Ribeiro"/>
    <x v="2"/>
    <x v="194"/>
    <x v="0"/>
    <n v="10"/>
    <x v="2"/>
    <s v="No"/>
    <s v="-"/>
    <s v="Yes"/>
    <n v="20"/>
    <n v="15"/>
    <n v="15"/>
  </r>
  <r>
    <n v="3427"/>
    <s v="Igor Mendes"/>
    <x v="1"/>
    <x v="195"/>
    <x v="1"/>
    <n v="5"/>
    <x v="0"/>
    <s v="No"/>
    <s v="-"/>
    <s v="No"/>
    <n v="0"/>
    <n v="1"/>
    <n v="4"/>
  </r>
  <r>
    <n v="3428"/>
    <s v="Joana Silveira"/>
    <x v="0"/>
    <x v="196"/>
    <x v="0"/>
    <n v="15"/>
    <x v="1"/>
    <s v="Yes"/>
    <n v="30"/>
    <s v="Yes"/>
    <n v="20"/>
    <n v="3"/>
    <n v="62"/>
  </r>
  <r>
    <n v="3429"/>
    <s v="Lucas Martins"/>
    <x v="2"/>
    <x v="197"/>
    <x v="1"/>
    <n v="10"/>
    <x v="0"/>
    <s v="No"/>
    <s v="-"/>
    <s v="Yes"/>
    <n v="20"/>
    <n v="10"/>
    <n v="20"/>
  </r>
  <r>
    <n v="3430"/>
    <s v="Marcela Gouveia"/>
    <x v="1"/>
    <x v="198"/>
    <x v="0"/>
    <n v="5"/>
    <x v="2"/>
    <s v="No"/>
    <s v="-"/>
    <s v="No"/>
    <n v="0"/>
    <n v="0"/>
    <n v="5"/>
  </r>
  <r>
    <n v="3431"/>
    <s v="Nicolas Borges"/>
    <x v="0"/>
    <x v="199"/>
    <x v="1"/>
    <n v="15"/>
    <x v="0"/>
    <s v="Yes"/>
    <n v="30"/>
    <s v="Yes"/>
    <n v="20"/>
    <n v="15"/>
    <n v="50"/>
  </r>
  <r>
    <n v="3432"/>
    <s v="Olivia Freitas"/>
    <x v="2"/>
    <x v="200"/>
    <x v="0"/>
    <n v="10"/>
    <x v="1"/>
    <s v="No"/>
    <s v="-"/>
    <s v="Yes"/>
    <n v="20"/>
    <n v="15"/>
    <n v="15"/>
  </r>
  <r>
    <n v="3433"/>
    <s v="Paulo Nogueira"/>
    <x v="1"/>
    <x v="201"/>
    <x v="1"/>
    <n v="5"/>
    <x v="0"/>
    <s v="No"/>
    <s v="-"/>
    <s v="No"/>
    <n v="0"/>
    <n v="1"/>
    <n v="4"/>
  </r>
  <r>
    <n v="3434"/>
    <s v="Raquel Andrade"/>
    <x v="0"/>
    <x v="202"/>
    <x v="0"/>
    <n v="15"/>
    <x v="2"/>
    <s v="Yes"/>
    <n v="30"/>
    <s v="Yes"/>
    <n v="20"/>
    <n v="7"/>
    <n v="58"/>
  </r>
  <r>
    <n v="3435"/>
    <s v="Sônia Carvalho"/>
    <x v="2"/>
    <x v="203"/>
    <x v="1"/>
    <n v="10"/>
    <x v="0"/>
    <s v="No"/>
    <s v="-"/>
    <s v="Yes"/>
    <n v="20"/>
    <n v="10"/>
    <n v="20"/>
  </r>
  <r>
    <n v="3436"/>
    <s v="Tiago Rodrigues"/>
    <x v="1"/>
    <x v="204"/>
    <x v="0"/>
    <n v="5"/>
    <x v="0"/>
    <s v="No"/>
    <s v="-"/>
    <s v="No"/>
    <n v="0"/>
    <n v="0"/>
    <n v="5"/>
  </r>
  <r>
    <n v="3437"/>
    <s v="Ursula Monteiro"/>
    <x v="0"/>
    <x v="205"/>
    <x v="1"/>
    <n v="15"/>
    <x v="2"/>
    <s v="Yes"/>
    <n v="30"/>
    <s v="Yes"/>
    <n v="20"/>
    <n v="7"/>
    <n v="58"/>
  </r>
  <r>
    <n v="3438"/>
    <s v="Vanessa Pereira"/>
    <x v="2"/>
    <x v="206"/>
    <x v="0"/>
    <n v="10"/>
    <x v="1"/>
    <s v="No"/>
    <s v="-"/>
    <s v="Yes"/>
    <n v="20"/>
    <n v="10"/>
    <n v="20"/>
  </r>
  <r>
    <n v="3439"/>
    <s v="Walter Silva"/>
    <x v="1"/>
    <x v="207"/>
    <x v="1"/>
    <n v="5"/>
    <x v="2"/>
    <s v="No"/>
    <s v="-"/>
    <s v="No"/>
    <n v="0"/>
    <n v="1"/>
    <n v="4"/>
  </r>
  <r>
    <n v="3440"/>
    <s v="Xavier Almeida"/>
    <x v="0"/>
    <x v="208"/>
    <x v="0"/>
    <n v="15"/>
    <x v="0"/>
    <s v="Yes"/>
    <n v="30"/>
    <s v="Yes"/>
    <n v="20"/>
    <n v="15"/>
    <n v="50"/>
  </r>
  <r>
    <n v="3441"/>
    <s v="Yasmine Correia"/>
    <x v="2"/>
    <x v="209"/>
    <x v="1"/>
    <n v="10"/>
    <x v="0"/>
    <s v="No"/>
    <s v="-"/>
    <s v="Yes"/>
    <n v="20"/>
    <n v="5"/>
    <n v="25"/>
  </r>
  <r>
    <n v="3442"/>
    <s v="Zacarias Almeida"/>
    <x v="1"/>
    <x v="210"/>
    <x v="0"/>
    <n v="5"/>
    <x v="1"/>
    <s v="No"/>
    <s v="-"/>
    <s v="No"/>
    <n v="0"/>
    <n v="0"/>
    <n v="5"/>
  </r>
  <r>
    <n v="3443"/>
    <s v="Amanda Costa"/>
    <x v="0"/>
    <x v="211"/>
    <x v="1"/>
    <n v="15"/>
    <x v="2"/>
    <s v="Yes"/>
    <n v="30"/>
    <s v="Yes"/>
    <n v="20"/>
    <n v="20"/>
    <n v="45"/>
  </r>
  <r>
    <n v="3444"/>
    <s v="Bruno Ferreira"/>
    <x v="2"/>
    <x v="212"/>
    <x v="0"/>
    <n v="10"/>
    <x v="2"/>
    <s v="No"/>
    <s v="-"/>
    <s v="Yes"/>
    <n v="20"/>
    <n v="12"/>
    <n v="18"/>
  </r>
  <r>
    <n v="3445"/>
    <s v="Carla Dias"/>
    <x v="1"/>
    <x v="213"/>
    <x v="1"/>
    <n v="5"/>
    <x v="0"/>
    <s v="No"/>
    <s v="-"/>
    <s v="No"/>
    <n v="0"/>
    <n v="2"/>
    <n v="3"/>
  </r>
  <r>
    <n v="3446"/>
    <s v="Diogo Martins"/>
    <x v="0"/>
    <x v="214"/>
    <x v="0"/>
    <n v="15"/>
    <x v="1"/>
    <s v="Yes"/>
    <n v="30"/>
    <s v="Yes"/>
    <n v="20"/>
    <n v="5"/>
    <n v="60"/>
  </r>
  <r>
    <n v="3447"/>
    <s v="Elisa Campos"/>
    <x v="2"/>
    <x v="215"/>
    <x v="1"/>
    <n v="10"/>
    <x v="0"/>
    <s v="No"/>
    <s v="-"/>
    <s v="Yes"/>
    <n v="20"/>
    <n v="10"/>
    <n v="20"/>
  </r>
  <r>
    <n v="3448"/>
    <s v="Fabiana Lima"/>
    <x v="1"/>
    <x v="216"/>
    <x v="0"/>
    <n v="5"/>
    <x v="2"/>
    <s v="No"/>
    <s v="-"/>
    <s v="No"/>
    <n v="0"/>
    <n v="0"/>
    <n v="5"/>
  </r>
  <r>
    <n v="3449"/>
    <s v="Gabriel Santos"/>
    <x v="0"/>
    <x v="217"/>
    <x v="1"/>
    <n v="15"/>
    <x v="0"/>
    <s v="Yes"/>
    <n v="30"/>
    <s v="Yes"/>
    <n v="20"/>
    <n v="3"/>
    <n v="62"/>
  </r>
  <r>
    <n v="3450"/>
    <s v="Helena Ferreira"/>
    <x v="2"/>
    <x v="218"/>
    <x v="0"/>
    <n v="10"/>
    <x v="1"/>
    <s v="No"/>
    <s v="-"/>
    <s v="Yes"/>
    <n v="20"/>
    <n v="15"/>
    <n v="15"/>
  </r>
  <r>
    <n v="3451"/>
    <s v="Ígor Nunes"/>
    <x v="1"/>
    <x v="219"/>
    <x v="1"/>
    <n v="5"/>
    <x v="0"/>
    <s v="No"/>
    <s v="-"/>
    <s v="No"/>
    <n v="0"/>
    <n v="1"/>
    <n v="4"/>
  </r>
  <r>
    <n v="3452"/>
    <s v="Joana Silveira"/>
    <x v="0"/>
    <x v="220"/>
    <x v="0"/>
    <n v="15"/>
    <x v="2"/>
    <s v="Yes"/>
    <n v="30"/>
    <s v="Yes"/>
    <n v="20"/>
    <n v="7"/>
    <n v="58"/>
  </r>
  <r>
    <n v="3453"/>
    <s v="Kléber Oliveira"/>
    <x v="2"/>
    <x v="221"/>
    <x v="1"/>
    <n v="10"/>
    <x v="0"/>
    <s v="No"/>
    <s v="-"/>
    <s v="Yes"/>
    <n v="20"/>
    <n v="10"/>
    <n v="20"/>
  </r>
  <r>
    <n v="3454"/>
    <s v="Luciana Morais"/>
    <x v="1"/>
    <x v="222"/>
    <x v="0"/>
    <n v="5"/>
    <x v="1"/>
    <s v="No"/>
    <s v="-"/>
    <s v="No"/>
    <n v="0"/>
    <n v="0"/>
    <n v="5"/>
  </r>
  <r>
    <n v="3455"/>
    <s v="Marcos Vinícius"/>
    <x v="0"/>
    <x v="223"/>
    <x v="1"/>
    <n v="15"/>
    <x v="0"/>
    <s v="Yes"/>
    <n v="30"/>
    <s v="Yes"/>
    <n v="20"/>
    <n v="20"/>
    <n v="45"/>
  </r>
  <r>
    <n v="3456"/>
    <s v="Natália Barros"/>
    <x v="2"/>
    <x v="224"/>
    <x v="0"/>
    <n v="10"/>
    <x v="2"/>
    <s v="No"/>
    <s v="-"/>
    <s v="Yes"/>
    <n v="20"/>
    <n v="15"/>
    <n v="15"/>
  </r>
  <r>
    <n v="3457"/>
    <s v="Oscar Sampaio"/>
    <x v="1"/>
    <x v="225"/>
    <x v="1"/>
    <n v="5"/>
    <x v="0"/>
    <s v="No"/>
    <s v="-"/>
    <s v="No"/>
    <n v="0"/>
    <n v="1"/>
    <n v="4"/>
  </r>
  <r>
    <n v="3458"/>
    <s v="Patrícia Leite"/>
    <x v="0"/>
    <x v="226"/>
    <x v="0"/>
    <n v="15"/>
    <x v="1"/>
    <s v="Yes"/>
    <n v="30"/>
    <s v="Yes"/>
    <n v="20"/>
    <n v="3"/>
    <n v="62"/>
  </r>
  <r>
    <n v="3459"/>
    <s v="Quênia Rocha"/>
    <x v="2"/>
    <x v="227"/>
    <x v="1"/>
    <n v="10"/>
    <x v="0"/>
    <s v="No"/>
    <s v="-"/>
    <s v="Yes"/>
    <n v="20"/>
    <n v="10"/>
    <n v="20"/>
  </r>
  <r>
    <n v="3460"/>
    <s v="Rafael Torres"/>
    <x v="1"/>
    <x v="228"/>
    <x v="0"/>
    <n v="5"/>
    <x v="2"/>
    <s v="No"/>
    <s v="-"/>
    <s v="No"/>
    <n v="0"/>
    <n v="0"/>
    <n v="5"/>
  </r>
  <r>
    <n v="3461"/>
    <s v="Sandra Gouveia"/>
    <x v="0"/>
    <x v="229"/>
    <x v="1"/>
    <n v="15"/>
    <x v="0"/>
    <s v="Yes"/>
    <n v="30"/>
    <s v="Yes"/>
    <n v="20"/>
    <n v="15"/>
    <n v="50"/>
  </r>
  <r>
    <n v="3462"/>
    <s v="Tiago Lacerda"/>
    <x v="2"/>
    <x v="230"/>
    <x v="0"/>
    <n v="10"/>
    <x v="1"/>
    <s v="No"/>
    <s v="-"/>
    <s v="Yes"/>
    <n v="20"/>
    <n v="15"/>
    <n v="15"/>
  </r>
  <r>
    <n v="3463"/>
    <s v="Ursula Fonseca"/>
    <x v="1"/>
    <x v="231"/>
    <x v="1"/>
    <n v="5"/>
    <x v="0"/>
    <s v="No"/>
    <s v="-"/>
    <s v="No"/>
    <n v="0"/>
    <n v="1"/>
    <n v="4"/>
  </r>
  <r>
    <n v="3464"/>
    <s v="Vanessa Andrade"/>
    <x v="0"/>
    <x v="232"/>
    <x v="0"/>
    <n v="15"/>
    <x v="2"/>
    <s v="Yes"/>
    <n v="30"/>
    <s v="Yes"/>
    <n v="20"/>
    <n v="7"/>
    <n v="58"/>
  </r>
  <r>
    <n v="3465"/>
    <s v="William Castro"/>
    <x v="2"/>
    <x v="233"/>
    <x v="1"/>
    <n v="10"/>
    <x v="0"/>
    <s v="No"/>
    <s v="-"/>
    <s v="Yes"/>
    <n v="20"/>
    <n v="10"/>
    <n v="20"/>
  </r>
  <r>
    <n v="3466"/>
    <s v="Xavier Monteiro"/>
    <x v="1"/>
    <x v="234"/>
    <x v="0"/>
    <n v="5"/>
    <x v="1"/>
    <s v="No"/>
    <s v="-"/>
    <s v="No"/>
    <n v="0"/>
    <n v="0"/>
    <n v="5"/>
  </r>
  <r>
    <n v="3467"/>
    <s v="Yasmin Figueira"/>
    <x v="0"/>
    <x v="235"/>
    <x v="1"/>
    <n v="15"/>
    <x v="0"/>
    <s v="Yes"/>
    <n v="30"/>
    <s v="Yes"/>
    <n v="20"/>
    <n v="15"/>
    <n v="50"/>
  </r>
  <r>
    <n v="3468"/>
    <s v="Zacarias Mendonça"/>
    <x v="2"/>
    <x v="236"/>
    <x v="0"/>
    <n v="10"/>
    <x v="2"/>
    <s v="No"/>
    <s v="-"/>
    <s v="Yes"/>
    <n v="20"/>
    <n v="12"/>
    <n v="18"/>
  </r>
  <r>
    <n v="3469"/>
    <s v="Amanda Menezes"/>
    <x v="1"/>
    <x v="237"/>
    <x v="1"/>
    <n v="5"/>
    <x v="0"/>
    <s v="No"/>
    <s v="-"/>
    <s v="No"/>
    <n v="0"/>
    <n v="2"/>
    <n v="3"/>
  </r>
  <r>
    <n v="3470"/>
    <s v="Bruno Santos"/>
    <x v="0"/>
    <x v="238"/>
    <x v="0"/>
    <n v="15"/>
    <x v="1"/>
    <s v="Yes"/>
    <n v="30"/>
    <s v="Yes"/>
    <n v="20"/>
    <n v="5"/>
    <n v="60"/>
  </r>
  <r>
    <n v="3471"/>
    <s v="Carla Ferreira"/>
    <x v="2"/>
    <x v="239"/>
    <x v="1"/>
    <n v="10"/>
    <x v="0"/>
    <s v="No"/>
    <s v="-"/>
    <s v="Yes"/>
    <n v="20"/>
    <n v="10"/>
    <n v="20"/>
  </r>
  <r>
    <n v="3472"/>
    <s v="Diogo Alves"/>
    <x v="1"/>
    <x v="240"/>
    <x v="0"/>
    <n v="5"/>
    <x v="2"/>
    <s v="No"/>
    <s v="-"/>
    <s v="No"/>
    <n v="0"/>
    <n v="0"/>
    <n v="5"/>
  </r>
  <r>
    <n v="3473"/>
    <s v="Elisa Neves"/>
    <x v="0"/>
    <x v="241"/>
    <x v="1"/>
    <n v="15"/>
    <x v="0"/>
    <s v="Yes"/>
    <n v="30"/>
    <s v="Yes"/>
    <n v="20"/>
    <n v="3"/>
    <n v="62"/>
  </r>
  <r>
    <n v="3474"/>
    <s v="Fabiano Pires"/>
    <x v="2"/>
    <x v="242"/>
    <x v="0"/>
    <n v="10"/>
    <x v="1"/>
    <s v="No"/>
    <s v="-"/>
    <s v="Yes"/>
    <n v="20"/>
    <n v="15"/>
    <n v="15"/>
  </r>
  <r>
    <n v="3475"/>
    <s v="Giovana Ribeiro"/>
    <x v="1"/>
    <x v="243"/>
    <x v="1"/>
    <n v="5"/>
    <x v="0"/>
    <s v="No"/>
    <s v="-"/>
    <s v="No"/>
    <n v="0"/>
    <n v="1"/>
    <n v="4"/>
  </r>
  <r>
    <n v="3476"/>
    <s v="Hélio Costa"/>
    <x v="0"/>
    <x v="244"/>
    <x v="0"/>
    <n v="15"/>
    <x v="2"/>
    <s v="Yes"/>
    <n v="30"/>
    <s v="Yes"/>
    <n v="20"/>
    <n v="7"/>
    <n v="58"/>
  </r>
  <r>
    <n v="3477"/>
    <s v="Íris Loureiro"/>
    <x v="2"/>
    <x v="245"/>
    <x v="1"/>
    <n v="10"/>
    <x v="0"/>
    <s v="No"/>
    <s v="-"/>
    <s v="Yes"/>
    <n v="20"/>
    <n v="10"/>
    <n v="20"/>
  </r>
  <r>
    <n v="3478"/>
    <s v="João Pereira"/>
    <x v="1"/>
    <x v="246"/>
    <x v="0"/>
    <n v="5"/>
    <x v="1"/>
    <s v="No"/>
    <s v="-"/>
    <s v="No"/>
    <n v="0"/>
    <n v="0"/>
    <n v="5"/>
  </r>
  <r>
    <n v="3479"/>
    <s v="Klara Silva"/>
    <x v="0"/>
    <x v="247"/>
    <x v="1"/>
    <n v="15"/>
    <x v="0"/>
    <s v="Yes"/>
    <n v="30"/>
    <s v="Yes"/>
    <n v="20"/>
    <n v="20"/>
    <n v="45"/>
  </r>
  <r>
    <n v="3480"/>
    <s v="Luciana Barros"/>
    <x v="2"/>
    <x v="248"/>
    <x v="0"/>
    <n v="10"/>
    <x v="2"/>
    <s v="No"/>
    <s v="-"/>
    <s v="Yes"/>
    <n v="20"/>
    <n v="15"/>
    <n v="15"/>
  </r>
  <r>
    <n v="3481"/>
    <s v="Marcos Gomes"/>
    <x v="1"/>
    <x v="249"/>
    <x v="1"/>
    <n v="5"/>
    <x v="0"/>
    <s v="No"/>
    <s v="-"/>
    <s v="No"/>
    <n v="0"/>
    <n v="1"/>
    <n v="4"/>
  </r>
  <r>
    <n v="3482"/>
    <s v="Natália Soares"/>
    <x v="0"/>
    <x v="250"/>
    <x v="0"/>
    <n v="15"/>
    <x v="1"/>
    <s v="Yes"/>
    <n v="30"/>
    <s v="Yes"/>
    <n v="20"/>
    <n v="3"/>
    <n v="62"/>
  </r>
  <r>
    <n v="3483"/>
    <s v="Oscar Machado"/>
    <x v="2"/>
    <x v="251"/>
    <x v="1"/>
    <n v="10"/>
    <x v="0"/>
    <s v="No"/>
    <s v="-"/>
    <s v="Yes"/>
    <n v="20"/>
    <n v="10"/>
    <n v="20"/>
  </r>
  <r>
    <n v="3484"/>
    <s v="Patrícia Lima"/>
    <x v="1"/>
    <x v="252"/>
    <x v="0"/>
    <n v="5"/>
    <x v="2"/>
    <s v="No"/>
    <s v="-"/>
    <s v="No"/>
    <n v="0"/>
    <n v="0"/>
    <n v="5"/>
  </r>
  <r>
    <n v="3485"/>
    <s v="Quirino Neto"/>
    <x v="0"/>
    <x v="253"/>
    <x v="1"/>
    <n v="15"/>
    <x v="0"/>
    <s v="Yes"/>
    <n v="30"/>
    <s v="Yes"/>
    <n v="20"/>
    <n v="15"/>
    <n v="50"/>
  </r>
  <r>
    <n v="3486"/>
    <s v="Rafaela Souza"/>
    <x v="1"/>
    <x v="254"/>
    <x v="0"/>
    <n v="5"/>
    <x v="0"/>
    <s v="No"/>
    <s v="-"/>
    <s v="No"/>
    <n v="0"/>
    <n v="0"/>
    <n v="5"/>
  </r>
  <r>
    <n v="3487"/>
    <s v="Sandro Almeida"/>
    <x v="0"/>
    <x v="255"/>
    <x v="1"/>
    <n v="15"/>
    <x v="2"/>
    <s v="Yes"/>
    <n v="30"/>
    <s v="Yes"/>
    <n v="20"/>
    <n v="7"/>
    <n v="58"/>
  </r>
  <r>
    <n v="3488"/>
    <s v="Tânia Ribeiro"/>
    <x v="2"/>
    <x v="256"/>
    <x v="0"/>
    <n v="10"/>
    <x v="1"/>
    <s v="No"/>
    <s v="-"/>
    <s v="Yes"/>
    <n v="20"/>
    <n v="10"/>
    <n v="20"/>
  </r>
  <r>
    <n v="3489"/>
    <s v="Ugo Dias"/>
    <x v="1"/>
    <x v="257"/>
    <x v="1"/>
    <n v="5"/>
    <x v="2"/>
    <s v="No"/>
    <s v="-"/>
    <s v="No"/>
    <n v="0"/>
    <n v="1"/>
    <n v="4"/>
  </r>
  <r>
    <n v="3490"/>
    <s v="Valéria Lima"/>
    <x v="0"/>
    <x v="258"/>
    <x v="0"/>
    <n v="15"/>
    <x v="0"/>
    <s v="Yes"/>
    <n v="30"/>
    <s v="Yes"/>
    <n v="20"/>
    <n v="15"/>
    <n v="50"/>
  </r>
  <r>
    <n v="3491"/>
    <s v="William Fernandes"/>
    <x v="2"/>
    <x v="259"/>
    <x v="1"/>
    <n v="10"/>
    <x v="0"/>
    <s v="No"/>
    <s v="-"/>
    <s v="Yes"/>
    <n v="20"/>
    <n v="5"/>
    <n v="25"/>
  </r>
  <r>
    <n v="3492"/>
    <s v="Xuxa Mendes"/>
    <x v="1"/>
    <x v="260"/>
    <x v="0"/>
    <n v="5"/>
    <x v="1"/>
    <s v="No"/>
    <s v="-"/>
    <s v="No"/>
    <n v="0"/>
    <n v="0"/>
    <n v="5"/>
  </r>
  <r>
    <n v="3493"/>
    <s v="Ygor Farias"/>
    <x v="0"/>
    <x v="261"/>
    <x v="1"/>
    <n v="15"/>
    <x v="2"/>
    <s v="Yes"/>
    <n v="30"/>
    <s v="Yes"/>
    <n v="20"/>
    <n v="20"/>
    <n v="45"/>
  </r>
  <r>
    <n v="3494"/>
    <s v="Zilda Barros"/>
    <x v="2"/>
    <x v="262"/>
    <x v="0"/>
    <n v="10"/>
    <x v="2"/>
    <s v="No"/>
    <s v="-"/>
    <s v="Yes"/>
    <n v="20"/>
    <n v="12"/>
    <n v="18"/>
  </r>
  <r>
    <n v="3495"/>
    <s v="Amanda Santos"/>
    <x v="1"/>
    <x v="263"/>
    <x v="1"/>
    <n v="5"/>
    <x v="0"/>
    <s v="No"/>
    <s v="-"/>
    <s v="No"/>
    <n v="0"/>
    <n v="2"/>
    <n v="3"/>
  </r>
  <r>
    <n v="3496"/>
    <s v="Bruno Costa"/>
    <x v="0"/>
    <x v="264"/>
    <x v="0"/>
    <n v="15"/>
    <x v="1"/>
    <s v="Yes"/>
    <n v="30"/>
    <s v="Yes"/>
    <n v="20"/>
    <n v="5"/>
    <n v="60"/>
  </r>
  <r>
    <n v="3497"/>
    <s v="Carla Rodrigues"/>
    <x v="2"/>
    <x v="265"/>
    <x v="1"/>
    <n v="10"/>
    <x v="0"/>
    <s v="No"/>
    <s v="-"/>
    <s v="Yes"/>
    <n v="20"/>
    <n v="10"/>
    <n v="20"/>
  </r>
  <r>
    <n v="3498"/>
    <s v="Diogo Pereira"/>
    <x v="1"/>
    <x v="266"/>
    <x v="0"/>
    <n v="5"/>
    <x v="2"/>
    <s v="No"/>
    <s v="-"/>
    <s v="No"/>
    <n v="0"/>
    <n v="0"/>
    <n v="5"/>
  </r>
  <r>
    <n v="3499"/>
    <s v="Elisa Correia"/>
    <x v="0"/>
    <x v="267"/>
    <x v="1"/>
    <n v="15"/>
    <x v="0"/>
    <s v="Yes"/>
    <n v="30"/>
    <s v="Yes"/>
    <n v="20"/>
    <n v="3"/>
    <n v="62"/>
  </r>
  <r>
    <n v="3500"/>
    <s v="Fábio Lourenço"/>
    <x v="2"/>
    <x v="268"/>
    <x v="0"/>
    <n v="10"/>
    <x v="1"/>
    <s v="No"/>
    <s v="-"/>
    <s v="Yes"/>
    <n v="20"/>
    <n v="15"/>
    <n v="15"/>
  </r>
  <r>
    <n v="3501"/>
    <s v="Gabriela Neves"/>
    <x v="1"/>
    <x v="269"/>
    <x v="1"/>
    <n v="5"/>
    <x v="0"/>
    <s v="No"/>
    <s v="-"/>
    <s v="No"/>
    <n v="0"/>
    <n v="1"/>
    <n v="4"/>
  </r>
  <r>
    <n v="3502"/>
    <s v="Henrique Gonçalves"/>
    <x v="0"/>
    <x v="270"/>
    <x v="0"/>
    <n v="15"/>
    <x v="2"/>
    <s v="Yes"/>
    <n v="30"/>
    <s v="Yes"/>
    <n v="20"/>
    <n v="7"/>
    <n v="58"/>
  </r>
  <r>
    <n v="3503"/>
    <s v="Íris Santos"/>
    <x v="2"/>
    <x v="271"/>
    <x v="1"/>
    <n v="10"/>
    <x v="0"/>
    <s v="No"/>
    <s v="-"/>
    <s v="Yes"/>
    <n v="20"/>
    <n v="10"/>
    <n v="20"/>
  </r>
  <r>
    <n v="3504"/>
    <s v="João Marcelo Alves"/>
    <x v="1"/>
    <x v="272"/>
    <x v="0"/>
    <n v="5"/>
    <x v="1"/>
    <s v="No"/>
    <s v="-"/>
    <s v="No"/>
    <n v="0"/>
    <n v="0"/>
    <n v="5"/>
  </r>
  <r>
    <n v="3505"/>
    <s v="Klara Fonseca"/>
    <x v="0"/>
    <x v="273"/>
    <x v="1"/>
    <n v="15"/>
    <x v="0"/>
    <s v="Yes"/>
    <n v="30"/>
    <s v="Yes"/>
    <n v="20"/>
    <n v="20"/>
    <n v="45"/>
  </r>
  <r>
    <n v="3506"/>
    <s v="Lucas Mendonça"/>
    <x v="2"/>
    <x v="274"/>
    <x v="0"/>
    <n v="10"/>
    <x v="2"/>
    <s v="No"/>
    <s v="-"/>
    <s v="Yes"/>
    <n v="20"/>
    <n v="15"/>
    <n v="15"/>
  </r>
  <r>
    <n v="3507"/>
    <s v="Marcela Torres"/>
    <x v="1"/>
    <x v="275"/>
    <x v="1"/>
    <n v="5"/>
    <x v="0"/>
    <s v="No"/>
    <s v="-"/>
    <s v="No"/>
    <n v="0"/>
    <n v="1"/>
    <n v="4"/>
  </r>
  <r>
    <n v="3508"/>
    <s v="Natália Castro"/>
    <x v="0"/>
    <x v="276"/>
    <x v="0"/>
    <n v="15"/>
    <x v="1"/>
    <s v="Yes"/>
    <n v="30"/>
    <s v="Yes"/>
    <n v="20"/>
    <n v="3"/>
    <n v="62"/>
  </r>
  <r>
    <n v="3509"/>
    <s v="Oscar Martins"/>
    <x v="2"/>
    <x v="277"/>
    <x v="1"/>
    <n v="10"/>
    <x v="0"/>
    <s v="No"/>
    <s v="-"/>
    <s v="Yes"/>
    <n v="20"/>
    <n v="10"/>
    <n v="20"/>
  </r>
  <r>
    <n v="3510"/>
    <s v="Patrícia Oliveira"/>
    <x v="1"/>
    <x v="278"/>
    <x v="0"/>
    <n v="5"/>
    <x v="2"/>
    <s v="No"/>
    <s v="-"/>
    <s v="No"/>
    <n v="0"/>
    <n v="0"/>
    <n v="5"/>
  </r>
  <r>
    <n v="3511"/>
    <s v="Quentin Nogueira"/>
    <x v="0"/>
    <x v="279"/>
    <x v="1"/>
    <n v="15"/>
    <x v="0"/>
    <s v="Yes"/>
    <n v="30"/>
    <s v="Yes"/>
    <n v="20"/>
    <n v="15"/>
    <n v="50"/>
  </r>
  <r>
    <n v="3512"/>
    <s v="Raquel Silva"/>
    <x v="2"/>
    <x v="280"/>
    <x v="0"/>
    <n v="10"/>
    <x v="1"/>
    <s v="No"/>
    <s v="-"/>
    <s v="Yes"/>
    <n v="20"/>
    <n v="15"/>
    <n v="15"/>
  </r>
  <r>
    <n v="3513"/>
    <s v="Sandro Gomes"/>
    <x v="1"/>
    <x v="281"/>
    <x v="1"/>
    <n v="5"/>
    <x v="0"/>
    <s v="No"/>
    <s v="-"/>
    <s v="No"/>
    <n v="0"/>
    <n v="1"/>
    <n v="4"/>
  </r>
  <r>
    <n v="3514"/>
    <s v="Tânia Machado"/>
    <x v="0"/>
    <x v="282"/>
    <x v="0"/>
    <n v="15"/>
    <x v="2"/>
    <s v="Yes"/>
    <n v="30"/>
    <s v="Yes"/>
    <n v="20"/>
    <n v="7"/>
    <n v="58"/>
  </r>
  <r>
    <n v="3515"/>
    <s v="Ursula Silva"/>
    <x v="2"/>
    <x v="283"/>
    <x v="1"/>
    <n v="10"/>
    <x v="0"/>
    <s v="No"/>
    <s v="-"/>
    <s v="Yes"/>
    <n v="20"/>
    <n v="10"/>
    <n v="20"/>
  </r>
  <r>
    <n v="3516"/>
    <s v="Vanessa Moraes"/>
    <x v="1"/>
    <x v="284"/>
    <x v="0"/>
    <n v="5"/>
    <x v="1"/>
    <s v="No"/>
    <s v="-"/>
    <s v="No"/>
    <n v="0"/>
    <n v="0"/>
    <n v="5"/>
  </r>
  <r>
    <n v="3517"/>
    <s v="William Carvalho"/>
    <x v="0"/>
    <x v="285"/>
    <x v="1"/>
    <n v="15"/>
    <x v="0"/>
    <s v="Yes"/>
    <n v="30"/>
    <s v="Yes"/>
    <n v="20"/>
    <n v="20"/>
    <n v="45"/>
  </r>
  <r>
    <n v="3518"/>
    <s v="Xavier Reis"/>
    <x v="2"/>
    <x v="286"/>
    <x v="0"/>
    <n v="10"/>
    <x v="2"/>
    <s v="No"/>
    <s v="-"/>
    <s v="Yes"/>
    <n v="20"/>
    <n v="12"/>
    <n v="18"/>
  </r>
  <r>
    <n v="3519"/>
    <s v="Yasmin Rocha"/>
    <x v="1"/>
    <x v="287"/>
    <x v="1"/>
    <n v="5"/>
    <x v="0"/>
    <s v="No"/>
    <s v="-"/>
    <s v="No"/>
    <n v="0"/>
    <n v="2"/>
    <n v="3"/>
  </r>
  <r>
    <n v="3520"/>
    <s v="Zacarias Duarte"/>
    <x v="0"/>
    <x v="288"/>
    <x v="0"/>
    <n v="15"/>
    <x v="1"/>
    <s v="Yes"/>
    <n v="30"/>
    <s v="Yes"/>
    <n v="20"/>
    <n v="5"/>
    <n v="60"/>
  </r>
  <r>
    <n v="3521"/>
    <s v="Amanda Freitas"/>
    <x v="2"/>
    <x v="289"/>
    <x v="1"/>
    <n v="10"/>
    <x v="0"/>
    <s v="No"/>
    <s v="-"/>
    <s v="Yes"/>
    <n v="20"/>
    <n v="10"/>
    <n v="20"/>
  </r>
  <r>
    <n v="3522"/>
    <s v="Bruno Almeida"/>
    <x v="1"/>
    <x v="290"/>
    <x v="0"/>
    <n v="5"/>
    <x v="2"/>
    <s v="No"/>
    <s v="-"/>
    <s v="No"/>
    <n v="0"/>
    <n v="0"/>
    <n v="5"/>
  </r>
  <r>
    <n v="3523"/>
    <s v="Carla Siqueira"/>
    <x v="0"/>
    <x v="291"/>
    <x v="1"/>
    <n v="15"/>
    <x v="0"/>
    <s v="Yes"/>
    <n v="30"/>
    <s v="Yes"/>
    <n v="20"/>
    <n v="3"/>
    <n v="62"/>
  </r>
  <r>
    <n v="3524"/>
    <s v="Diogo Ramos"/>
    <x v="2"/>
    <x v="292"/>
    <x v="0"/>
    <n v="10"/>
    <x v="1"/>
    <s v="No"/>
    <s v="-"/>
    <s v="Yes"/>
    <n v="20"/>
    <n v="15"/>
    <n v="15"/>
  </r>
  <r>
    <n v="3525"/>
    <s v="Elisa Magalhães"/>
    <x v="1"/>
    <x v="293"/>
    <x v="1"/>
    <n v="5"/>
    <x v="0"/>
    <s v="No"/>
    <s v="-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E2A0F6-784E-4790-AFF3-109F1F2C8FAA}" name="Tabela dinâmica3" cacheId="5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4">
  <location ref="B27:C31" firstHeaderRow="1" firstDataRow="1" firstDataCol="1" rowPageCount="1" colPageCount="1"/>
  <pivotFields count="14">
    <pivotField showAll="0"/>
    <pivotField showAll="0"/>
    <pivotField axis="axisRow" showAll="0">
      <items count="4">
        <item x="1"/>
        <item x="2"/>
        <item x="0"/>
        <item t="default"/>
      </items>
    </pivotField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dataField="1" numFmtId="44" showAll="0"/>
    <pivotField numFmtId="44" showAll="0"/>
    <pivotField numFmtId="44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2" hier="-1"/>
  </pageFields>
  <dataFields count="1">
    <dataField name="Soma de Minecraft Season Pass Price" fld="10" baseField="0" baseItem="0"/>
  </dataFields>
  <formats count="2">
    <format dxfId="49">
      <pivotArea collapsedLevelsAreSubtotals="1" fieldPosition="0">
        <references count="1">
          <reference field="6" count="0"/>
        </references>
      </pivotArea>
    </format>
    <format dxfId="50">
      <pivotArea collapsedLevelsAreSubtotals="1" fieldPosition="0">
        <references count="1">
          <reference field="2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216234-E446-4EA8-ABCE-8E7896D20FEE}" name="Tabela dinâmica2" cacheId="5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4">
  <location ref="B17:C21" firstHeaderRow="1" firstDataRow="1" firstDataCol="1" rowPageCount="1" colPageCount="1"/>
  <pivotFields count="14">
    <pivotField showAll="0"/>
    <pivotField showAll="0"/>
    <pivotField axis="axisRow" showAll="0">
      <items count="4">
        <item x="1"/>
        <item x="2"/>
        <item x="0"/>
        <item t="default"/>
      </items>
    </pivotField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dataField="1" showAll="0"/>
    <pivotField showAll="0"/>
    <pivotField numFmtId="44" showAll="0"/>
    <pivotField numFmtId="44" showAll="0"/>
    <pivotField numFmtId="44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2" hier="-1"/>
  </pageFields>
  <dataFields count="1">
    <dataField name="Soma de EA Play Season Pass" fld="8" baseField="2" baseItem="0"/>
  </dataFields>
  <formats count="2">
    <format dxfId="68">
      <pivotArea collapsedLevelsAreSubtotals="1" fieldPosition="0">
        <references count="1">
          <reference field="6" count="0"/>
        </references>
      </pivotArea>
    </format>
    <format dxfId="67">
      <pivotArea collapsedLevelsAreSubtotals="1" fieldPosition="0">
        <references count="1">
          <reference field="2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D03FC6-4F0E-47A4-81BC-ECFBC01672FF}" name="tbl_annual" cacheId="5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4">
  <location ref="B8:C11" firstHeaderRow="1" firstDataRow="1" firstDataCol="1" rowPageCount="1" colPageCount="1"/>
  <pivotFields count="14">
    <pivotField showAll="0"/>
    <pivotField showAll="0"/>
    <pivotField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item="2" hier="-1"/>
  </pageFields>
  <dataFields count="1">
    <dataField name="Soma de Total Value" fld="12" baseField="0" baseItem="0"/>
  </dataFields>
  <formats count="1">
    <format dxfId="72">
      <pivotArea collapsedLevelsAreSubtotals="1" fieldPosition="0">
        <references count="1">
          <reference field="6" count="0"/>
        </references>
      </pivotArea>
    </format>
  </format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08082B51-CC0B-4885-BE23-9FDA9AA4C498}" sourceName="Subscription Type">
  <pivotTables>
    <pivotTable tabId="3" name="tbl_annual"/>
    <pivotTable tabId="3" name="Tabela dinâmica2"/>
    <pivotTable tabId="3" name="Tabela dinâmica3"/>
  </pivotTables>
  <data>
    <tabular pivotCacheId="1182566247">
      <items count="3">
        <i x="1"/>
        <i x="0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B9E76479-78C8-4561-B3E5-249AEE69B0FA}" cache="SegmentaçãodeDados_Subscription_Type" caption="Subscription Type" style="SlicerStyleLight3 2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86">
  <autoFilter ref="A1:M296" xr:uid="{5B33E223-EC73-493E-9E8C-C90912C13447}"/>
  <tableColumns count="13">
    <tableColumn id="1" xr3:uid="{C4A90516-688A-46BF-9167-EA16C2A8A652}" name="Subscriber ID" dataDxfId="85"/>
    <tableColumn id="2" xr3:uid="{53DD39D0-2220-4121-9E9D-4EAA7E151C0F}" name="Name" dataDxfId="84"/>
    <tableColumn id="3" xr3:uid="{4F5FF271-4C57-4BE0-8F2C-F82C8551625C}" name="Plan" dataDxfId="83"/>
    <tableColumn id="4" xr3:uid="{8C17EB93-79B9-4E55-B8F7-BEB82F8253E9}" name="Start Date" dataDxfId="82"/>
    <tableColumn id="5" xr3:uid="{48CEDF9B-1689-482A-A828-5CCE7713264A}" name="Auto Renewal" dataDxfId="81"/>
    <tableColumn id="6" xr3:uid="{78B82374-9AA7-4E38-AE4F-78CDE6C83720}" name="Subscription Price" dataDxfId="80" dataCellStyle="Moeda"/>
    <tableColumn id="7" xr3:uid="{F2433F68-AF33-49D0-B1FB-19A396074EDE}" name="Subscription Type" dataDxfId="79"/>
    <tableColumn id="8" xr3:uid="{FD4D9C95-F6E5-4933-9068-A71FF7DF9343}" name="EA Play Season Pass" dataDxfId="78"/>
    <tableColumn id="13" xr3:uid="{978DD0D2-834E-4CE4-A39B-30976086932F}" name="EA Play Season Pass_x000a_Price" dataDxfId="77" dataCellStyle="Moeda"/>
    <tableColumn id="9" xr3:uid="{6E29F111-C395-4580-9DAD-3407D9E8B1A4}" name="Minecraft Season Pass" dataDxfId="76"/>
    <tableColumn id="10" xr3:uid="{EF544EAA-7F25-4FD5-A10E-8E62804DB9E3}" name="Minecraft Season Pass Price" dataDxfId="75" dataCellStyle="Moeda"/>
    <tableColumn id="11" xr3:uid="{7F6EB64A-1F07-4E48-9F0F-AC7D9DCD26F8}" name="Coupon Value" dataDxfId="74" dataCellStyle="Moeda"/>
    <tableColumn id="12" xr3:uid="{2B04ABC8-DE6F-426E-ADC0-D8AFC68CA58E}" name="Total Value" dataDxfId="73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topLeftCell="A10" zoomScaleNormal="100" workbookViewId="0">
      <selection activeCell="F5" sqref="F5"/>
    </sheetView>
  </sheetViews>
  <sheetFormatPr defaultRowHeight="14.25"/>
  <cols>
    <col min="9" max="9" width="3.625" customWidth="1"/>
  </cols>
  <sheetData>
    <row r="3" spans="2:16" ht="20.25" thickBot="1">
      <c r="B3" s="1" t="s">
        <v>0</v>
      </c>
      <c r="C3" s="1"/>
      <c r="D3" s="1"/>
      <c r="E3" s="1"/>
      <c r="F3" s="1"/>
      <c r="G3" s="1"/>
      <c r="H3" s="1"/>
    </row>
    <row r="4" spans="2:16" ht="15" thickTop="1"/>
    <row r="5" spans="2:16">
      <c r="B5" s="3" t="s">
        <v>2</v>
      </c>
      <c r="C5" t="s">
        <v>8</v>
      </c>
      <c r="E5" s="7" t="s">
        <v>6</v>
      </c>
      <c r="F5" t="s">
        <v>7</v>
      </c>
    </row>
    <row r="6" spans="2:16">
      <c r="B6" s="4" t="s">
        <v>3</v>
      </c>
      <c r="C6" t="s">
        <v>8</v>
      </c>
    </row>
    <row r="7" spans="2:16">
      <c r="B7" s="5" t="s">
        <v>4</v>
      </c>
      <c r="C7" t="s">
        <v>9</v>
      </c>
    </row>
    <row r="8" spans="2:16">
      <c r="B8" s="6" t="s">
        <v>5</v>
      </c>
      <c r="C8" t="s">
        <v>9</v>
      </c>
    </row>
    <row r="12" spans="2:16" ht="20.25" thickBot="1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" thickTop="1">
      <c r="B13" s="2"/>
      <c r="C13" s="2"/>
      <c r="D13" s="2"/>
      <c r="E13" s="2"/>
      <c r="F13" s="2"/>
      <c r="G13" s="2"/>
      <c r="H13" s="2"/>
    </row>
    <row r="14" spans="2:16">
      <c r="B14" s="2"/>
      <c r="C14" s="2"/>
      <c r="D14" s="2"/>
      <c r="E14" s="2"/>
      <c r="F14" s="2"/>
      <c r="G14" s="2"/>
      <c r="H14" s="2"/>
    </row>
    <row r="15" spans="2:16">
      <c r="B15" s="2"/>
      <c r="C15" s="2"/>
      <c r="D15" s="2"/>
      <c r="E15" s="2"/>
      <c r="F15" s="2"/>
      <c r="G15" s="2"/>
      <c r="H15" s="2"/>
    </row>
    <row r="16" spans="2:16">
      <c r="B16" s="2"/>
      <c r="C16" s="2"/>
      <c r="D16" s="2"/>
      <c r="E16" s="2"/>
      <c r="F16" s="2"/>
      <c r="G16" s="2"/>
      <c r="H16" s="2"/>
    </row>
    <row r="17" spans="2:8">
      <c r="B17" s="2"/>
      <c r="C17" s="2"/>
      <c r="D17" s="2"/>
      <c r="E17" s="2"/>
      <c r="F17" s="2"/>
      <c r="G17" s="2"/>
      <c r="H17" s="2"/>
    </row>
    <row r="18" spans="2:8">
      <c r="B18" s="2"/>
      <c r="C18" s="2"/>
      <c r="D18" s="2"/>
      <c r="E18" s="2"/>
      <c r="F18" s="2"/>
      <c r="G18" s="2"/>
      <c r="H18" s="2"/>
    </row>
    <row r="19" spans="2:8">
      <c r="B19" s="2"/>
      <c r="C19" s="2"/>
      <c r="D19" s="2"/>
      <c r="E19" s="2"/>
      <c r="F19" s="2"/>
      <c r="G19" s="2"/>
      <c r="H19" s="2"/>
    </row>
    <row r="20" spans="2:8">
      <c r="B20" s="2"/>
      <c r="C20" s="2"/>
      <c r="D20" s="2"/>
      <c r="E20" s="2"/>
      <c r="F20" s="2"/>
      <c r="G20" s="2"/>
      <c r="H20" s="2"/>
    </row>
    <row r="21" spans="2:8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topLeftCell="A2" zoomScale="90" zoomScaleNormal="90" workbookViewId="0">
      <selection sqref="A1:M296"/>
    </sheetView>
  </sheetViews>
  <sheetFormatPr defaultRowHeight="14.25"/>
  <cols>
    <col min="1" max="1" width="17.875" bestFit="1" customWidth="1"/>
    <col min="2" max="2" width="18.875" bestFit="1" customWidth="1"/>
    <col min="3" max="3" width="9.375" bestFit="1" customWidth="1"/>
    <col min="4" max="4" width="14.625" bestFit="1" customWidth="1"/>
    <col min="5" max="5" width="18" bestFit="1" customWidth="1"/>
    <col min="6" max="6" width="14.75" bestFit="1" customWidth="1"/>
    <col min="7" max="7" width="22" bestFit="1" customWidth="1"/>
    <col min="8" max="8" width="20.625" bestFit="1" customWidth="1"/>
    <col min="9" max="9" width="20.625" customWidth="1"/>
    <col min="10" max="10" width="16.75" bestFit="1" customWidth="1"/>
    <col min="11" max="11" width="21.25" bestFit="1" customWidth="1"/>
    <col min="12" max="12" width="12.75" bestFit="1" customWidth="1"/>
    <col min="13" max="13" width="10.625" bestFit="1" customWidth="1"/>
  </cols>
  <sheetData>
    <row r="1" spans="1:13" ht="30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312</v>
      </c>
      <c r="G1" s="9" t="s">
        <v>16</v>
      </c>
      <c r="H1" s="9" t="s">
        <v>309</v>
      </c>
      <c r="I1" s="9" t="s">
        <v>310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customHeight="1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311</v>
      </c>
      <c r="J3" s="8" t="s">
        <v>23</v>
      </c>
      <c r="K3" s="11">
        <v>0</v>
      </c>
      <c r="L3" s="11">
        <v>0</v>
      </c>
      <c r="M3" s="11">
        <v>5</v>
      </c>
    </row>
    <row r="4" spans="1:13" ht="16.5" customHeight="1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311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customHeight="1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311</v>
      </c>
      <c r="J6" s="8" t="s">
        <v>23</v>
      </c>
      <c r="K6" s="11">
        <v>0</v>
      </c>
      <c r="L6" s="11">
        <v>1</v>
      </c>
      <c r="M6" s="11">
        <v>4</v>
      </c>
    </row>
    <row r="7" spans="1:13" ht="16.5" customHeight="1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311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customHeight="1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311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customHeight="1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311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customHeight="1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311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customHeight="1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311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customHeight="1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311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customHeight="1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311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customHeight="1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311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customHeight="1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311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customHeight="1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311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customHeight="1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311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customHeight="1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311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customHeight="1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311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customHeight="1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311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customHeight="1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311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customHeight="1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311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customHeight="1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311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customHeight="1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311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customHeight="1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311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customHeight="1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311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customHeight="1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311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customHeight="1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311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customHeight="1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311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customHeight="1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311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customHeight="1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311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customHeight="1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311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customHeight="1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311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customHeight="1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311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customHeight="1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311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customHeight="1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311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customHeight="1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311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customHeight="1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311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customHeight="1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311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customHeight="1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311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customHeight="1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311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customHeight="1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311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customHeight="1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311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customHeight="1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311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customHeight="1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311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customHeight="1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311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customHeight="1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311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customHeight="1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311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customHeight="1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311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customHeight="1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311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customHeight="1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311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customHeight="1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311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customHeight="1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311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customHeight="1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311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customHeight="1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311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customHeight="1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311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customHeight="1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311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customHeight="1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311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customHeight="1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311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customHeight="1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311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customHeight="1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311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customHeight="1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311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customHeight="1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311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customHeight="1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311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customHeight="1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311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customHeight="1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311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customHeight="1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311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customHeight="1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311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customHeight="1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311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customHeight="1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311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customHeight="1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311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customHeight="1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311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customHeight="1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311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customHeight="1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311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customHeight="1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311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customHeight="1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311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customHeight="1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311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customHeight="1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311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customHeight="1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311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customHeight="1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311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customHeight="1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311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customHeight="1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311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customHeight="1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311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customHeight="1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311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customHeight="1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311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customHeight="1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311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customHeight="1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311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customHeight="1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311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customHeight="1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311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customHeight="1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311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customHeight="1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311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customHeight="1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311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customHeight="1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311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customHeight="1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311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customHeight="1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311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customHeight="1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311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customHeight="1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311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customHeight="1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311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customHeight="1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311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customHeight="1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311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customHeight="1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311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customHeight="1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311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customHeight="1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311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customHeight="1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311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customHeight="1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311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customHeight="1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311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customHeight="1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311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customHeight="1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311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customHeight="1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311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customHeight="1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311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customHeight="1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311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customHeight="1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311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customHeight="1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311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customHeight="1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311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customHeight="1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311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customHeight="1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311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customHeight="1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311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customHeight="1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311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customHeight="1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311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customHeight="1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311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customHeight="1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311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customHeight="1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311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customHeight="1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311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customHeight="1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311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customHeight="1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311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customHeight="1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311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customHeight="1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311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customHeight="1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311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customHeight="1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311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customHeight="1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311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customHeight="1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311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customHeight="1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311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customHeight="1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311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customHeight="1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311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customHeight="1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311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customHeight="1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311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customHeight="1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311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customHeight="1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311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customHeight="1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311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customHeight="1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311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customHeight="1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311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customHeight="1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311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customHeight="1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311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customHeight="1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311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customHeight="1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311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customHeight="1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311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customHeight="1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311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customHeight="1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311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customHeight="1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311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customHeight="1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311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customHeight="1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311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customHeight="1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311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customHeight="1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311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customHeight="1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311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customHeight="1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311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customHeight="1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311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customHeight="1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311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customHeight="1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311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customHeight="1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311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customHeight="1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311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customHeight="1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311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customHeight="1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311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customHeight="1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311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customHeight="1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311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customHeight="1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311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customHeight="1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311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customHeight="1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311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customHeight="1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311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customHeight="1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311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customHeight="1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311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customHeight="1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311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customHeight="1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311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customHeight="1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311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customHeight="1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311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customHeight="1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311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customHeight="1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311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customHeight="1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311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customHeight="1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311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customHeight="1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311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customHeight="1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311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customHeight="1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311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customHeight="1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311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customHeight="1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311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customHeight="1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311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customHeight="1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311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customHeight="1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311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customHeight="1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311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customHeight="1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311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customHeight="1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311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customHeight="1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311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customHeight="1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311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customHeight="1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311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customHeight="1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311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customHeight="1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311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customHeight="1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311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customHeight="1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311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customHeight="1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311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customHeight="1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311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customHeight="1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311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customHeight="1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311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B6:F31"/>
  <sheetViews>
    <sheetView showGridLines="0" topLeftCell="A10" workbookViewId="0">
      <selection activeCell="D23" sqref="D23"/>
    </sheetView>
  </sheetViews>
  <sheetFormatPr defaultRowHeight="14.25"/>
  <cols>
    <col min="2" max="2" width="18" bestFit="1" customWidth="1"/>
    <col min="3" max="3" width="35.125" bestFit="1" customWidth="1"/>
    <col min="4" max="4" width="30.625" bestFit="1" customWidth="1"/>
    <col min="5" max="5" width="6.25" customWidth="1"/>
    <col min="6" max="6" width="19.125" bestFit="1" customWidth="1"/>
    <col min="7" max="7" width="27.75" bestFit="1" customWidth="1"/>
    <col min="8" max="8" width="5.375" customWidth="1"/>
    <col min="9" max="9" width="21.125" bestFit="1" customWidth="1"/>
    <col min="10" max="11" width="35.125" bestFit="1" customWidth="1"/>
    <col min="12" max="15" width="9.75" bestFit="1" customWidth="1"/>
    <col min="16" max="16" width="15.625" bestFit="1" customWidth="1"/>
    <col min="17" max="17" width="12.125" bestFit="1" customWidth="1"/>
  </cols>
  <sheetData>
    <row r="6" spans="2:3">
      <c r="B6" s="12" t="s">
        <v>16</v>
      </c>
      <c r="C6" t="s">
        <v>27</v>
      </c>
    </row>
    <row r="8" spans="2:3">
      <c r="B8" s="12" t="s">
        <v>313</v>
      </c>
      <c r="C8" t="s">
        <v>315</v>
      </c>
    </row>
    <row r="9" spans="2:3">
      <c r="B9" s="13" t="s">
        <v>23</v>
      </c>
      <c r="C9" s="14">
        <v>806</v>
      </c>
    </row>
    <row r="10" spans="2:3">
      <c r="B10" s="13" t="s">
        <v>19</v>
      </c>
      <c r="C10" s="14">
        <v>1502</v>
      </c>
    </row>
    <row r="11" spans="2:3">
      <c r="B11" s="13" t="s">
        <v>314</v>
      </c>
      <c r="C11" s="14">
        <v>2308</v>
      </c>
    </row>
    <row r="15" spans="2:3">
      <c r="B15" s="12" t="s">
        <v>16</v>
      </c>
      <c r="C15" t="s">
        <v>27</v>
      </c>
    </row>
    <row r="17" spans="2:6">
      <c r="B17" s="12" t="s">
        <v>313</v>
      </c>
      <c r="C17" t="s">
        <v>317</v>
      </c>
    </row>
    <row r="18" spans="2:6">
      <c r="B18" s="13" t="s">
        <v>22</v>
      </c>
      <c r="C18" s="14">
        <v>0</v>
      </c>
    </row>
    <row r="19" spans="2:6">
      <c r="B19" s="13" t="s">
        <v>26</v>
      </c>
      <c r="C19" s="14">
        <v>0</v>
      </c>
    </row>
    <row r="20" spans="2:6">
      <c r="B20" s="13" t="s">
        <v>18</v>
      </c>
      <c r="C20" s="14">
        <v>990</v>
      </c>
      <c r="F20" s="14">
        <f>GETPIVOTDATA("EA Play Season Pass
Price",$B$17,"Plan","Ultimate")</f>
        <v>990</v>
      </c>
    </row>
    <row r="21" spans="2:6">
      <c r="B21" s="13" t="s">
        <v>314</v>
      </c>
      <c r="C21" s="14">
        <v>990</v>
      </c>
    </row>
    <row r="25" spans="2:6">
      <c r="B25" s="12" t="s">
        <v>16</v>
      </c>
      <c r="C25" t="s">
        <v>27</v>
      </c>
    </row>
    <row r="27" spans="2:6">
      <c r="B27" s="12" t="s">
        <v>313</v>
      </c>
      <c r="C27" t="s">
        <v>318</v>
      </c>
      <c r="D27" s="12"/>
      <c r="E27" s="12"/>
      <c r="F27" s="12"/>
    </row>
    <row r="28" spans="2:6">
      <c r="B28" s="13" t="s">
        <v>22</v>
      </c>
      <c r="C28" s="14">
        <v>0</v>
      </c>
    </row>
    <row r="29" spans="2:6">
      <c r="B29" s="13" t="s">
        <v>26</v>
      </c>
      <c r="C29" s="14">
        <v>480</v>
      </c>
    </row>
    <row r="30" spans="2:6">
      <c r="B30" s="13" t="s">
        <v>18</v>
      </c>
      <c r="C30" s="14">
        <v>660</v>
      </c>
    </row>
    <row r="31" spans="2:6">
      <c r="B31" s="13" t="s">
        <v>314</v>
      </c>
      <c r="C31" s="14">
        <v>1140</v>
      </c>
      <c r="F31" s="14">
        <f>GETPIVOTDATA("Minecraft Season Pass Price",$B$27)</f>
        <v>1140</v>
      </c>
    </row>
  </sheetData>
  <pageMargins left="0.511811024" right="0.511811024" top="0.78740157499999996" bottom="0.78740157499999996" header="0.31496062000000002" footer="0.31496062000000002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2:Q53"/>
  <sheetViews>
    <sheetView showGridLines="0" tabSelected="1" zoomScale="70" zoomScaleNormal="70" workbookViewId="0">
      <selection activeCell="S6" sqref="S6"/>
    </sheetView>
  </sheetViews>
  <sheetFormatPr defaultRowHeight="14.25"/>
  <cols>
    <col min="1" max="1" width="26.625" style="17" customWidth="1"/>
    <col min="2" max="2" width="3.625" customWidth="1"/>
    <col min="12" max="12" width="6.625" customWidth="1"/>
  </cols>
  <sheetData>
    <row r="2" spans="1:17" ht="20.25" thickBot="1">
      <c r="C2" s="16" t="s">
        <v>316</v>
      </c>
      <c r="D2" s="16"/>
      <c r="E2" s="16"/>
      <c r="F2" s="16"/>
      <c r="G2" s="16"/>
      <c r="H2" s="16"/>
      <c r="I2" s="16"/>
      <c r="J2" s="16"/>
      <c r="K2" s="16"/>
      <c r="L2" s="16"/>
      <c r="M2" s="16"/>
      <c r="N2" s="18"/>
      <c r="O2" s="18"/>
      <c r="P2" s="18"/>
      <c r="Q2" s="18"/>
    </row>
    <row r="3" spans="1:17" ht="39" customHeight="1" thickTop="1"/>
    <row r="4" spans="1:17" s="15" customFormat="1" ht="8.25" customHeight="1">
      <c r="A4" s="17"/>
    </row>
    <row r="5" spans="1:17" s="15" customFormat="1" ht="7.5" customHeight="1">
      <c r="A5" s="17"/>
    </row>
    <row r="6" spans="1:17" s="15" customFormat="1" ht="122.25" customHeight="1">
      <c r="A6" s="17"/>
    </row>
    <row r="7" spans="1:17" s="15" customFormat="1" ht="9.75" customHeight="1">
      <c r="A7" s="17"/>
    </row>
    <row r="8" spans="1:17" s="15" customFormat="1" ht="33" customHeight="1">
      <c r="A8" s="17"/>
    </row>
    <row r="9" spans="1:17" s="15" customFormat="1">
      <c r="A9" s="17"/>
    </row>
    <row r="10" spans="1:17" s="15" customFormat="1">
      <c r="A10" s="17"/>
    </row>
    <row r="11" spans="1:17" s="15" customFormat="1">
      <c r="A11" s="17"/>
    </row>
    <row r="12" spans="1:17" s="15" customFormat="1">
      <c r="A12" s="17"/>
    </row>
    <row r="13" spans="1:17" s="15" customFormat="1">
      <c r="A13" s="17"/>
    </row>
    <row r="14" spans="1:17" s="15" customFormat="1">
      <c r="A14" s="17"/>
    </row>
    <row r="15" spans="1:17" s="15" customFormat="1">
      <c r="A15" s="17"/>
    </row>
    <row r="16" spans="1:17" s="15" customFormat="1" ht="76.5" customHeight="1">
      <c r="A16" s="17"/>
    </row>
    <row r="17" spans="1:1" s="15" customFormat="1">
      <c r="A17" s="17"/>
    </row>
    <row r="18" spans="1:1" s="15" customFormat="1">
      <c r="A18" s="17"/>
    </row>
    <row r="19" spans="1:1" s="15" customFormat="1">
      <c r="A19" s="17"/>
    </row>
    <row r="20" spans="1:1" s="15" customFormat="1">
      <c r="A20" s="17"/>
    </row>
    <row r="21" spans="1:1" s="15" customFormat="1">
      <c r="A21" s="17"/>
    </row>
    <row r="22" spans="1:1" s="15" customFormat="1">
      <c r="A22" s="17"/>
    </row>
    <row r="23" spans="1:1" s="15" customFormat="1">
      <c r="A23" s="17"/>
    </row>
    <row r="24" spans="1:1" s="15" customFormat="1">
      <c r="A24" s="17"/>
    </row>
    <row r="25" spans="1:1" s="15" customFormat="1">
      <c r="A25" s="17"/>
    </row>
    <row r="26" spans="1:1" s="15" customFormat="1">
      <c r="A26" s="17"/>
    </row>
    <row r="27" spans="1:1" s="15" customFormat="1">
      <c r="A27" s="17"/>
    </row>
    <row r="28" spans="1:1" s="15" customFormat="1">
      <c r="A28" s="17"/>
    </row>
    <row r="29" spans="1:1" s="15" customFormat="1">
      <c r="A29" s="17"/>
    </row>
    <row r="30" spans="1:1" s="15" customFormat="1">
      <c r="A30" s="17"/>
    </row>
    <row r="31" spans="1:1" s="15" customFormat="1">
      <c r="A31" s="17"/>
    </row>
    <row r="32" spans="1:1" s="15" customFormat="1">
      <c r="A32" s="17"/>
    </row>
    <row r="33" spans="1:1" s="15" customFormat="1">
      <c r="A33" s="17"/>
    </row>
    <row r="34" spans="1:1" s="15" customFormat="1">
      <c r="A34" s="17"/>
    </row>
    <row r="35" spans="1:1" s="15" customFormat="1">
      <c r="A35" s="17"/>
    </row>
    <row r="36" spans="1:1" s="15" customFormat="1">
      <c r="A36" s="17"/>
    </row>
    <row r="37" spans="1:1" s="15" customFormat="1">
      <c r="A37" s="17"/>
    </row>
    <row r="38" spans="1:1" s="15" customFormat="1">
      <c r="A38" s="17"/>
    </row>
    <row r="39" spans="1:1" s="15" customFormat="1">
      <c r="A39" s="17"/>
    </row>
    <row r="40" spans="1:1" s="15" customFormat="1">
      <c r="A40" s="17"/>
    </row>
    <row r="41" spans="1:1" s="15" customFormat="1">
      <c r="A41" s="17"/>
    </row>
    <row r="42" spans="1:1" s="15" customFormat="1">
      <c r="A42" s="17"/>
    </row>
    <row r="43" spans="1:1" s="15" customFormat="1">
      <c r="A43" s="17"/>
    </row>
    <row r="44" spans="1:1" s="15" customFormat="1">
      <c r="A44" s="17"/>
    </row>
    <row r="45" spans="1:1" s="15" customFormat="1">
      <c r="A45" s="17"/>
    </row>
    <row r="46" spans="1:1" s="15" customFormat="1">
      <c r="A46" s="17"/>
    </row>
    <row r="47" spans="1:1" s="15" customFormat="1">
      <c r="A47" s="17"/>
    </row>
    <row r="48" spans="1:1" s="15" customFormat="1">
      <c r="A48" s="17"/>
    </row>
    <row r="49" spans="1:1" s="15" customFormat="1">
      <c r="A49" s="17"/>
    </row>
    <row r="50" spans="1:1" s="15" customFormat="1">
      <c r="A50" s="17"/>
    </row>
    <row r="51" spans="1:1" s="15" customFormat="1">
      <c r="A51" s="17"/>
    </row>
    <row r="52" spans="1:1" s="15" customFormat="1">
      <c r="A52" s="17"/>
    </row>
    <row r="53" spans="1:1" s="15" customFormat="1">
      <c r="A53" s="17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Props1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User</cp:lastModifiedBy>
  <dcterms:created xsi:type="dcterms:W3CDTF">2024-12-19T13:13:10Z</dcterms:created>
  <dcterms:modified xsi:type="dcterms:W3CDTF">2025-06-16T00:43:06Z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