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1F86EADA-39B9-4BEB-9EDD-48AF5B7406CC}" xr6:coauthVersionLast="45" xr6:coauthVersionMax="45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CHARTS--&gt;" sheetId="5" r:id="rId1"/>
    <sheet name="Trend chart" sheetId="6" r:id="rId2"/>
    <sheet name="Locale chart" sheetId="7" r:id="rId3"/>
    <sheet name="Title I chart" sheetId="9" r:id="rId4"/>
    <sheet name="Race table" sheetId="8" r:id="rId5"/>
    <sheet name="Dissimilarity chart" sheetId="10" r:id="rId6"/>
    <sheet name="DATA--&gt;" sheetId="4" r:id="rId7"/>
    <sheet name="Trend data" sheetId="1" r:id="rId8"/>
    <sheet name="Title I data" sheetId="11" r:id="rId9"/>
    <sheet name="Locale data" sheetId="2" r:id="rId10"/>
    <sheet name="Race data" sheetId="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0" l="1"/>
  <c r="C3" i="10"/>
  <c r="B2" i="9" l="1"/>
  <c r="B3" i="9"/>
  <c r="B1" i="9"/>
  <c r="A1" i="9"/>
  <c r="D8" i="8"/>
  <c r="E8" i="8" s="1"/>
  <c r="B8" i="8"/>
  <c r="A8" i="8"/>
  <c r="D7" i="8"/>
  <c r="E7" i="8" s="1"/>
  <c r="C7" i="8"/>
  <c r="B7" i="8"/>
  <c r="A7" i="8"/>
  <c r="D6" i="8"/>
  <c r="B6" i="8"/>
  <c r="C6" i="8" s="1"/>
  <c r="A6" i="8"/>
  <c r="E5" i="8"/>
  <c r="D5" i="8"/>
  <c r="B5" i="8"/>
  <c r="C5" i="8" s="1"/>
  <c r="A5" i="8"/>
  <c r="D4" i="8"/>
  <c r="E4" i="8" s="1"/>
  <c r="B4" i="8"/>
  <c r="C4" i="8" s="1"/>
  <c r="A4" i="8"/>
  <c r="D3" i="8"/>
  <c r="E3" i="8" s="1"/>
  <c r="B3" i="8"/>
  <c r="C3" i="8" s="1"/>
  <c r="A3" i="8"/>
  <c r="D2" i="8"/>
  <c r="E2" i="8" s="1"/>
  <c r="B2" i="8"/>
  <c r="C2" i="8" s="1"/>
  <c r="A2" i="8"/>
  <c r="C5" i="7"/>
  <c r="B5" i="7"/>
  <c r="A5" i="7"/>
  <c r="C4" i="7"/>
  <c r="B4" i="7"/>
  <c r="A4" i="7"/>
  <c r="C3" i="7"/>
  <c r="B3" i="7"/>
  <c r="A3" i="7"/>
  <c r="C2" i="7"/>
  <c r="B2" i="7"/>
  <c r="A2" i="7"/>
  <c r="A1" i="7"/>
  <c r="D35" i="6"/>
  <c r="C35" i="6"/>
  <c r="B35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D5" i="6"/>
  <c r="C5" i="6"/>
  <c r="B5" i="6"/>
  <c r="A5" i="6"/>
  <c r="D4" i="6"/>
  <c r="C4" i="6"/>
  <c r="B4" i="6"/>
  <c r="A4" i="6"/>
  <c r="D3" i="6"/>
  <c r="C3" i="6"/>
  <c r="B3" i="6"/>
  <c r="A3" i="6"/>
  <c r="D2" i="6"/>
  <c r="C2" i="6"/>
  <c r="B2" i="6"/>
  <c r="A2" i="6"/>
  <c r="A1" i="6"/>
  <c r="E6" i="8" l="1"/>
  <c r="C8" i="8"/>
</calcChain>
</file>

<file path=xl/sharedStrings.xml><?xml version="1.0" encoding="utf-8"?>
<sst xmlns="http://schemas.openxmlformats.org/spreadsheetml/2006/main" count="75" uniqueCount="72">
  <si>
    <t>Pre-kindergarten enrollment by race</t>
  </si>
  <si>
    <t>Race share</t>
  </si>
  <si>
    <t>Kindergarten enrollment by race</t>
  </si>
  <si>
    <t>urban_centric_locale</t>
  </si>
  <si>
    <t>City</t>
  </si>
  <si>
    <t>Suburb</t>
  </si>
  <si>
    <t>Town</t>
  </si>
  <si>
    <t>Rural</t>
  </si>
  <si>
    <t>has_pk0</t>
  </si>
  <si>
    <t>has_pk1</t>
  </si>
  <si>
    <t>race_str</t>
  </si>
  <si>
    <t>American Indian or Alaska Native</t>
  </si>
  <si>
    <t>Asian</t>
  </si>
  <si>
    <t>Black</t>
  </si>
  <si>
    <t>Hispanic</t>
  </si>
  <si>
    <t>Native Hawaiian or other Pacific Islander</t>
  </si>
  <si>
    <t>Two or more races</t>
  </si>
  <si>
    <t>White</t>
  </si>
  <si>
    <t>enrollment_pk</t>
  </si>
  <si>
    <t>enrollment_k</t>
  </si>
  <si>
    <t>year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</si>
  <si>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</si>
  <si>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</si>
  <si>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</si>
  <si>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</si>
  <si>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</si>
  <si>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</si>
  <si>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</si>
  <si>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</si>
  <si>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</si>
  <si>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</si>
  <si>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</si>
  <si>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</si>
  <si>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</si>
  <si>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</si>
  <si>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</si>
  <si>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</si>
  <si>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</si>
  <si>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</si>
  <si>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</si>
  <si>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</si>
  <si>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</si>
  <si>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</si>
  <si>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</si>
  <si>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</si>
  <si>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</si>
  <si>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</si>
  <si>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</si>
  <si>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</si>
  <si>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</si>
  <si>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</si>
  <si>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</si>
  <si>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</si>
  <si>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</si>
  <si>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</si>
  <si>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haspk</t>
  </si>
  <si>
    <t>earlyelem</t>
  </si>
  <si>
    <t>pkonly</t>
  </si>
  <si>
    <t>haspk</t>
  </si>
  <si>
    <t>title_i_eligible</t>
  </si>
  <si>
    <t>Dissimilarity index</t>
  </si>
  <si>
    <t>(From E. Greenberg's analysis)</t>
  </si>
  <si>
    <t>(From Stata output)</t>
  </si>
  <si>
    <t>Early elementary schools</t>
  </si>
  <si>
    <t>Elementary schools with prekindergarten</t>
  </si>
  <si>
    <t>Prekindergarten-only schools</t>
  </si>
  <si>
    <t>Elementary schools without prekindergarten</t>
  </si>
  <si>
    <t>Schools with prekindergarten</t>
  </si>
  <si>
    <t>Schools without prekindergarten</t>
  </si>
  <si>
    <t>All prekindergarten attendees</t>
  </si>
  <si>
    <t>Kindergarten attendees</t>
  </si>
  <si>
    <t>School-based prekindergarten attendees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</si>
</sst>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1" xfId="0" applyNumberFormat="1" applyBorder="1"/>
    <xf numFmtId="9" fontId="0" fillId="0" borderId="0" xfId="1" applyFont="1"/>
    <xf numFmtId="164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chart'!$B$1</c:f>
              <c:strCache>
                <c:ptCount val="1"/>
                <c:pt idx="0">
                  <c:v>Elementary schools with prekindergarten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chart'!$A$2:$A$35</c:f>
              <c:strCach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strCache>
            </c:strRef>
          </c:cat>
          <c:val>
            <c:numRef>
              <c:f>'Trend chart'!$B$2:$B$35</c:f>
              <c:numCache>
                <c:formatCode>0%</c:formatCode>
                <c:ptCount val="34"/>
                <c:pt idx="0">
                  <c:v>0.11002154648303986</c:v>
                </c:pt>
                <c:pt idx="1">
                  <c:v>0.11888165026903152</c:v>
                </c:pt>
                <c:pt idx="2">
                  <c:v>0.12840601801872253</c:v>
                </c:pt>
                <c:pt idx="3">
                  <c:v>0.15686775743961334</c:v>
                </c:pt>
                <c:pt idx="4">
                  <c:v>0.17233563959598541</c:v>
                </c:pt>
                <c:pt idx="5">
                  <c:v>0.21496880054473877</c:v>
                </c:pt>
                <c:pt idx="6">
                  <c:v>0.23455063998699188</c:v>
                </c:pt>
                <c:pt idx="7">
                  <c:v>0.24633120000362396</c:v>
                </c:pt>
                <c:pt idx="8">
                  <c:v>0.26224201917648315</c:v>
                </c:pt>
                <c:pt idx="9">
                  <c:v>0.27224591374397278</c:v>
                </c:pt>
                <c:pt idx="10">
                  <c:v>0.28890064358711243</c:v>
                </c:pt>
                <c:pt idx="11">
                  <c:v>0.28836780786514282</c:v>
                </c:pt>
                <c:pt idx="12">
                  <c:v>0.28222811222076416</c:v>
                </c:pt>
                <c:pt idx="13">
                  <c:v>0.28281563520431519</c:v>
                </c:pt>
                <c:pt idx="14">
                  <c:v>0.37239405512809753</c:v>
                </c:pt>
                <c:pt idx="15">
                  <c:v>0.39143314957618713</c:v>
                </c:pt>
                <c:pt idx="16">
                  <c:v>0.39520406723022461</c:v>
                </c:pt>
                <c:pt idx="17">
                  <c:v>0.42109823226928711</c:v>
                </c:pt>
                <c:pt idx="18">
                  <c:v>0.43285316228866577</c:v>
                </c:pt>
                <c:pt idx="19">
                  <c:v>0.45941811800003052</c:v>
                </c:pt>
                <c:pt idx="20">
                  <c:v>0.46855616569519043</c:v>
                </c:pt>
                <c:pt idx="21">
                  <c:v>0.46790924668312073</c:v>
                </c:pt>
                <c:pt idx="22">
                  <c:v>0.50701594352722168</c:v>
                </c:pt>
                <c:pt idx="23">
                  <c:v>0.49403074383735657</c:v>
                </c:pt>
                <c:pt idx="24">
                  <c:v>0.50739389657974243</c:v>
                </c:pt>
                <c:pt idx="25">
                  <c:v>0.5205082893371582</c:v>
                </c:pt>
                <c:pt idx="26">
                  <c:v>0.52370870113372803</c:v>
                </c:pt>
                <c:pt idx="27">
                  <c:v>0.52656948566436768</c:v>
                </c:pt>
                <c:pt idx="28">
                  <c:v>0.53392183780670166</c:v>
                </c:pt>
                <c:pt idx="29">
                  <c:v>0.54709690809249878</c:v>
                </c:pt>
                <c:pt idx="30">
                  <c:v>0.53329700231552124</c:v>
                </c:pt>
                <c:pt idx="31">
                  <c:v>0.5544123649597168</c:v>
                </c:pt>
                <c:pt idx="32">
                  <c:v>0.56203728914260864</c:v>
                </c:pt>
                <c:pt idx="33">
                  <c:v>0.56896358728408813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0-404F-B5C3-BE79AC6C0872}"/>
            </c:ext>
          </c:extLst>
        </c:ser>
        <c:ser>
          <c:idx val="1"/>
          <c:order val="1"/>
          <c:tx>
            <c:strRef>
              <c:f>'Trend chart'!$C$1</c:f>
              <c:strCache>
                <c:ptCount val="1"/>
                <c:pt idx="0">
                  <c:v>Early elementary schools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'Trend chart'!$A$2:$A$35</c:f>
              <c:strCach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strCache>
            </c:strRef>
          </c:cat>
          <c:val>
            <c:numRef>
              <c:f>'Trend chart'!$C$2:$C$35</c:f>
              <c:numCache>
                <c:formatCode>0%</c:formatCode>
                <c:ptCount val="34"/>
                <c:pt idx="0">
                  <c:v>8.6989186704158783E-2</c:v>
                </c:pt>
                <c:pt idx="1">
                  <c:v>0.12097664922475815</c:v>
                </c:pt>
                <c:pt idx="2">
                  <c:v>0.11427309364080429</c:v>
                </c:pt>
                <c:pt idx="3">
                  <c:v>9.1642245650291443E-2</c:v>
                </c:pt>
                <c:pt idx="4">
                  <c:v>0.12317512929439545</c:v>
                </c:pt>
                <c:pt idx="5">
                  <c:v>0.12364521622657776</c:v>
                </c:pt>
                <c:pt idx="6">
                  <c:v>0.11961480975151062</c:v>
                </c:pt>
                <c:pt idx="7">
                  <c:v>0.12634201347827911</c:v>
                </c:pt>
                <c:pt idx="8">
                  <c:v>0.12321982532739639</c:v>
                </c:pt>
                <c:pt idx="9">
                  <c:v>0.13197089731693268</c:v>
                </c:pt>
                <c:pt idx="10">
                  <c:v>0.13403403759002686</c:v>
                </c:pt>
                <c:pt idx="11">
                  <c:v>0.13017295300960541</c:v>
                </c:pt>
                <c:pt idx="12">
                  <c:v>0.13599789142608643</c:v>
                </c:pt>
                <c:pt idx="13">
                  <c:v>0.12269124388694763</c:v>
                </c:pt>
                <c:pt idx="14">
                  <c:v>0.10749228298664093</c:v>
                </c:pt>
                <c:pt idx="15">
                  <c:v>0.10879042744636536</c:v>
                </c:pt>
                <c:pt idx="16">
                  <c:v>0.11494401097297668</c:v>
                </c:pt>
                <c:pt idx="17">
                  <c:v>0.11465555429458618</c:v>
                </c:pt>
                <c:pt idx="18">
                  <c:v>0.11026062071323395</c:v>
                </c:pt>
                <c:pt idx="19">
                  <c:v>9.6758358180522919E-2</c:v>
                </c:pt>
                <c:pt idx="20">
                  <c:v>9.3147389590740204E-2</c:v>
                </c:pt>
                <c:pt idx="21">
                  <c:v>9.5152802765369415E-2</c:v>
                </c:pt>
                <c:pt idx="22">
                  <c:v>9.6227049827575684E-2</c:v>
                </c:pt>
                <c:pt idx="23">
                  <c:v>9.7553335130214691E-2</c:v>
                </c:pt>
                <c:pt idx="24">
                  <c:v>0.10239358991384506</c:v>
                </c:pt>
                <c:pt idx="25">
                  <c:v>0.10115820169448853</c:v>
                </c:pt>
                <c:pt idx="26">
                  <c:v>9.9501460790634155E-2</c:v>
                </c:pt>
                <c:pt idx="27">
                  <c:v>0.10087595880031586</c:v>
                </c:pt>
                <c:pt idx="28">
                  <c:v>0.10309793800115585</c:v>
                </c:pt>
                <c:pt idx="29">
                  <c:v>0.10081605613231659</c:v>
                </c:pt>
                <c:pt idx="30">
                  <c:v>0.10139426589012146</c:v>
                </c:pt>
                <c:pt idx="31">
                  <c:v>0.10404301434755325</c:v>
                </c:pt>
                <c:pt idx="32">
                  <c:v>0.10431935638189316</c:v>
                </c:pt>
                <c:pt idx="33">
                  <c:v>0.10268989950418472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04F-B5C3-BE79AC6C0872}"/>
            </c:ext>
          </c:extLst>
        </c:ser>
        <c:ser>
          <c:idx val="2"/>
          <c:order val="2"/>
          <c:tx>
            <c:strRef>
              <c:f>'Trend chart'!$D$1</c:f>
              <c:strCache>
                <c:ptCount val="1"/>
                <c:pt idx="0">
                  <c:v>Prekindergarten-only schools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'Trend chart'!$A$2:$A$35</c:f>
              <c:strCach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strCache>
            </c:strRef>
          </c:cat>
          <c:val>
            <c:numRef>
              <c:f>'Trend chart'!$D$2:$D$35</c:f>
              <c:numCache>
                <c:formatCode>0%</c:formatCode>
                <c:ptCount val="34"/>
                <c:pt idx="0">
                  <c:v>3.2423241063952446E-3</c:v>
                </c:pt>
                <c:pt idx="1">
                  <c:v>3.8471794687211514E-3</c:v>
                </c:pt>
                <c:pt idx="2">
                  <c:v>4.2053111828863621E-3</c:v>
                </c:pt>
                <c:pt idx="3">
                  <c:v>5.2715432830154896E-3</c:v>
                </c:pt>
                <c:pt idx="4">
                  <c:v>6.3457288779318333E-3</c:v>
                </c:pt>
                <c:pt idx="5">
                  <c:v>8.6358459666371346E-3</c:v>
                </c:pt>
                <c:pt idx="6">
                  <c:v>8.9696543291211128E-3</c:v>
                </c:pt>
                <c:pt idx="7">
                  <c:v>9.5775080844759941E-3</c:v>
                </c:pt>
                <c:pt idx="8">
                  <c:v>1.1158004403114319E-2</c:v>
                </c:pt>
                <c:pt idx="9">
                  <c:v>1.079917699098587E-2</c:v>
                </c:pt>
                <c:pt idx="10">
                  <c:v>1.260520052164793E-2</c:v>
                </c:pt>
                <c:pt idx="11">
                  <c:v>1.2721831910312176E-2</c:v>
                </c:pt>
                <c:pt idx="12">
                  <c:v>1.4170764945447445E-2</c:v>
                </c:pt>
                <c:pt idx="13">
                  <c:v>1.3994766399264336E-2</c:v>
                </c:pt>
                <c:pt idx="14">
                  <c:v>1.4262060634791851E-2</c:v>
                </c:pt>
                <c:pt idx="15">
                  <c:v>1.3955134898424149E-2</c:v>
                </c:pt>
                <c:pt idx="16">
                  <c:v>1.4476204290986061E-2</c:v>
                </c:pt>
                <c:pt idx="17">
                  <c:v>1.4825195074081421E-2</c:v>
                </c:pt>
                <c:pt idx="18">
                  <c:v>1.4552631415426731E-2</c:v>
                </c:pt>
                <c:pt idx="19">
                  <c:v>1.8030093982815742E-2</c:v>
                </c:pt>
                <c:pt idx="20">
                  <c:v>1.6219975426793098E-2</c:v>
                </c:pt>
                <c:pt idx="21">
                  <c:v>1.8452180549502373E-2</c:v>
                </c:pt>
                <c:pt idx="22">
                  <c:v>1.886475645005703E-2</c:v>
                </c:pt>
                <c:pt idx="23">
                  <c:v>1.9381701946258545E-2</c:v>
                </c:pt>
                <c:pt idx="24">
                  <c:v>2.3550158366560936E-2</c:v>
                </c:pt>
                <c:pt idx="25">
                  <c:v>2.3071816191077232E-2</c:v>
                </c:pt>
                <c:pt idx="26">
                  <c:v>2.1215982735157013E-2</c:v>
                </c:pt>
                <c:pt idx="27">
                  <c:v>2.2658638656139374E-2</c:v>
                </c:pt>
                <c:pt idx="28">
                  <c:v>2.3724924772977829E-2</c:v>
                </c:pt>
                <c:pt idx="29">
                  <c:v>2.3937717080116272E-2</c:v>
                </c:pt>
                <c:pt idx="30">
                  <c:v>2.4277500808238983E-2</c:v>
                </c:pt>
                <c:pt idx="31">
                  <c:v>2.7573632076382637E-2</c:v>
                </c:pt>
                <c:pt idx="32">
                  <c:v>2.8907325118780136E-2</c:v>
                </c:pt>
                <c:pt idx="33">
                  <c:v>2.7290703728795052E-2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0-404F-B5C3-BE79AC6C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230720"/>
        <c:axId val="587049744"/>
      </c:lineChart>
      <c:catAx>
        <c:axId val="5842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49744"/>
        <c:crosses val="autoZero"/>
        <c:auto val="1"/>
        <c:lblAlgn val="ctr"/>
        <c:lblOffset val="100"/>
        <c:noMultiLvlLbl val="0"/>
      </c:catAx>
      <c:valAx>
        <c:axId val="5870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36920384951874E-2"/>
          <c:y val="0.17814814814814819"/>
          <c:w val="0.90458530183727037"/>
          <c:h val="0.73365470982793812"/>
        </c:manualLayout>
      </c:layout>
      <c:lineChart>
        <c:grouping val="standard"/>
        <c:varyColors val="0"/>
        <c:ser>
          <c:idx val="0"/>
          <c:order val="0"/>
          <c:tx>
            <c:strRef>
              <c:f>'Trend chart'!$B$1</c:f>
              <c:strCache>
                <c:ptCount val="1"/>
                <c:pt idx="0">
                  <c:v>Elementary schools with prekindergarten</c:v>
                </c:pt>
              </c:strCache>
            </c:strRef>
          </c:tx>
          <c:spPr>
            <a:ln w="25400" cap="rnd">
              <a:solidFill>
                <a:srgbClr val="1696D2"/>
              </a:solidFill>
              <a:round/>
            </a:ln>
            <a:effectLst/>
          </c:spPr>
          <c:marker>
            <c:symbol val="none"/>
          </c:marker>
          <c:cat>
            <c:strRef>
              <c:f>'Trend chart'!$A$2:$A$35</c:f>
              <c:strCach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strCache>
            </c:strRef>
          </c:cat>
          <c:val>
            <c:numRef>
              <c:f>'Trend chart'!$B$2:$B$35</c:f>
              <c:numCache>
                <c:formatCode>0%</c:formatCode>
                <c:ptCount val="34"/>
                <c:pt idx="0">
                  <c:v>0.11002154648303986</c:v>
                </c:pt>
                <c:pt idx="1">
                  <c:v>0.11888165026903152</c:v>
                </c:pt>
                <c:pt idx="2">
                  <c:v>0.12840601801872253</c:v>
                </c:pt>
                <c:pt idx="3">
                  <c:v>0.15686775743961334</c:v>
                </c:pt>
                <c:pt idx="4">
                  <c:v>0.17233563959598541</c:v>
                </c:pt>
                <c:pt idx="5">
                  <c:v>0.21496880054473877</c:v>
                </c:pt>
                <c:pt idx="6">
                  <c:v>0.23455063998699188</c:v>
                </c:pt>
                <c:pt idx="7">
                  <c:v>0.24633120000362396</c:v>
                </c:pt>
                <c:pt idx="8">
                  <c:v>0.26224201917648315</c:v>
                </c:pt>
                <c:pt idx="9">
                  <c:v>0.27224591374397278</c:v>
                </c:pt>
                <c:pt idx="10">
                  <c:v>0.28890064358711243</c:v>
                </c:pt>
                <c:pt idx="11">
                  <c:v>0.28836780786514282</c:v>
                </c:pt>
                <c:pt idx="12">
                  <c:v>0.28222811222076416</c:v>
                </c:pt>
                <c:pt idx="13">
                  <c:v>0.28281563520431519</c:v>
                </c:pt>
                <c:pt idx="14">
                  <c:v>0.37239405512809753</c:v>
                </c:pt>
                <c:pt idx="15">
                  <c:v>0.39143314957618713</c:v>
                </c:pt>
                <c:pt idx="16">
                  <c:v>0.39520406723022461</c:v>
                </c:pt>
                <c:pt idx="17">
                  <c:v>0.42109823226928711</c:v>
                </c:pt>
                <c:pt idx="18">
                  <c:v>0.43285316228866577</c:v>
                </c:pt>
                <c:pt idx="19">
                  <c:v>0.45941811800003052</c:v>
                </c:pt>
                <c:pt idx="20">
                  <c:v>0.46855616569519043</c:v>
                </c:pt>
                <c:pt idx="21">
                  <c:v>0.46790924668312073</c:v>
                </c:pt>
                <c:pt idx="22">
                  <c:v>0.50701594352722168</c:v>
                </c:pt>
                <c:pt idx="23">
                  <c:v>0.49403074383735657</c:v>
                </c:pt>
                <c:pt idx="24">
                  <c:v>0.50739389657974243</c:v>
                </c:pt>
                <c:pt idx="25">
                  <c:v>0.5205082893371582</c:v>
                </c:pt>
                <c:pt idx="26">
                  <c:v>0.52370870113372803</c:v>
                </c:pt>
                <c:pt idx="27">
                  <c:v>0.52656948566436768</c:v>
                </c:pt>
                <c:pt idx="28">
                  <c:v>0.53392183780670166</c:v>
                </c:pt>
                <c:pt idx="29">
                  <c:v>0.54709690809249878</c:v>
                </c:pt>
                <c:pt idx="30">
                  <c:v>0.53329700231552124</c:v>
                </c:pt>
                <c:pt idx="31">
                  <c:v>0.5544123649597168</c:v>
                </c:pt>
                <c:pt idx="32">
                  <c:v>0.56203728914260864</c:v>
                </c:pt>
                <c:pt idx="33">
                  <c:v>0.56896358728408813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0-404F-B5C3-BE79AC6C0872}"/>
            </c:ext>
          </c:extLst>
        </c:ser>
        <c:ser>
          <c:idx val="1"/>
          <c:order val="1"/>
          <c:tx>
            <c:strRef>
              <c:f>'Trend chart'!$C$1</c:f>
              <c:strCache>
                <c:ptCount val="1"/>
                <c:pt idx="0">
                  <c:v>Early elementary schools</c:v>
                </c:pt>
              </c:strCache>
            </c:strRef>
          </c:tx>
          <c:spPr>
            <a:ln w="25400" cap="rnd">
              <a:solidFill>
                <a:srgbClr val="FDBF11"/>
              </a:solidFill>
              <a:round/>
            </a:ln>
            <a:effectLst/>
          </c:spPr>
          <c:marker>
            <c:symbol val="none"/>
          </c:marker>
          <c:cat>
            <c:strRef>
              <c:f>'Trend chart'!$A$2:$A$35</c:f>
              <c:strCach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strCache>
            </c:strRef>
          </c:cat>
          <c:val>
            <c:numRef>
              <c:f>'Trend chart'!$C$2:$C$35</c:f>
              <c:numCache>
                <c:formatCode>0%</c:formatCode>
                <c:ptCount val="34"/>
                <c:pt idx="0">
                  <c:v>8.6989186704158783E-2</c:v>
                </c:pt>
                <c:pt idx="1">
                  <c:v>0.12097664922475815</c:v>
                </c:pt>
                <c:pt idx="2">
                  <c:v>0.11427309364080429</c:v>
                </c:pt>
                <c:pt idx="3">
                  <c:v>9.1642245650291443E-2</c:v>
                </c:pt>
                <c:pt idx="4">
                  <c:v>0.12317512929439545</c:v>
                </c:pt>
                <c:pt idx="5">
                  <c:v>0.12364521622657776</c:v>
                </c:pt>
                <c:pt idx="6">
                  <c:v>0.11961480975151062</c:v>
                </c:pt>
                <c:pt idx="7">
                  <c:v>0.12634201347827911</c:v>
                </c:pt>
                <c:pt idx="8">
                  <c:v>0.12321982532739639</c:v>
                </c:pt>
                <c:pt idx="9">
                  <c:v>0.13197089731693268</c:v>
                </c:pt>
                <c:pt idx="10">
                  <c:v>0.13403403759002686</c:v>
                </c:pt>
                <c:pt idx="11">
                  <c:v>0.13017295300960541</c:v>
                </c:pt>
                <c:pt idx="12">
                  <c:v>0.13599789142608643</c:v>
                </c:pt>
                <c:pt idx="13">
                  <c:v>0.12269124388694763</c:v>
                </c:pt>
                <c:pt idx="14">
                  <c:v>0.10749228298664093</c:v>
                </c:pt>
                <c:pt idx="15">
                  <c:v>0.10879042744636536</c:v>
                </c:pt>
                <c:pt idx="16">
                  <c:v>0.11494401097297668</c:v>
                </c:pt>
                <c:pt idx="17">
                  <c:v>0.11465555429458618</c:v>
                </c:pt>
                <c:pt idx="18">
                  <c:v>0.11026062071323395</c:v>
                </c:pt>
                <c:pt idx="19">
                  <c:v>9.6758358180522919E-2</c:v>
                </c:pt>
                <c:pt idx="20">
                  <c:v>9.3147389590740204E-2</c:v>
                </c:pt>
                <c:pt idx="21">
                  <c:v>9.5152802765369415E-2</c:v>
                </c:pt>
                <c:pt idx="22">
                  <c:v>9.6227049827575684E-2</c:v>
                </c:pt>
                <c:pt idx="23">
                  <c:v>9.7553335130214691E-2</c:v>
                </c:pt>
                <c:pt idx="24">
                  <c:v>0.10239358991384506</c:v>
                </c:pt>
                <c:pt idx="25">
                  <c:v>0.10115820169448853</c:v>
                </c:pt>
                <c:pt idx="26">
                  <c:v>9.9501460790634155E-2</c:v>
                </c:pt>
                <c:pt idx="27">
                  <c:v>0.10087595880031586</c:v>
                </c:pt>
                <c:pt idx="28">
                  <c:v>0.10309793800115585</c:v>
                </c:pt>
                <c:pt idx="29">
                  <c:v>0.10081605613231659</c:v>
                </c:pt>
                <c:pt idx="30">
                  <c:v>0.10139426589012146</c:v>
                </c:pt>
                <c:pt idx="31">
                  <c:v>0.10404301434755325</c:v>
                </c:pt>
                <c:pt idx="32">
                  <c:v>0.10431935638189316</c:v>
                </c:pt>
                <c:pt idx="33">
                  <c:v>0.10268989950418472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04F-B5C3-BE79AC6C0872}"/>
            </c:ext>
          </c:extLst>
        </c:ser>
        <c:ser>
          <c:idx val="2"/>
          <c:order val="2"/>
          <c:tx>
            <c:strRef>
              <c:f>'Trend chart'!$D$1</c:f>
              <c:strCache>
                <c:ptCount val="1"/>
                <c:pt idx="0">
                  <c:v>Prekindergarten-only schools</c:v>
                </c:pt>
              </c:strCache>
            </c:strRef>
          </c:tx>
          <c:spPr>
            <a:ln w="25400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cat>
            <c:strRef>
              <c:f>'Trend chart'!$A$2:$A$35</c:f>
              <c:strCach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strCache>
            </c:strRef>
          </c:cat>
          <c:val>
            <c:numRef>
              <c:f>'Trend chart'!$D$2:$D$35</c:f>
              <c:numCache>
                <c:formatCode>0%</c:formatCode>
                <c:ptCount val="34"/>
                <c:pt idx="0">
                  <c:v>3.2423241063952446E-3</c:v>
                </c:pt>
                <c:pt idx="1">
                  <c:v>3.8471794687211514E-3</c:v>
                </c:pt>
                <c:pt idx="2">
                  <c:v>4.2053111828863621E-3</c:v>
                </c:pt>
                <c:pt idx="3">
                  <c:v>5.2715432830154896E-3</c:v>
                </c:pt>
                <c:pt idx="4">
                  <c:v>6.3457288779318333E-3</c:v>
                </c:pt>
                <c:pt idx="5">
                  <c:v>8.6358459666371346E-3</c:v>
                </c:pt>
                <c:pt idx="6">
                  <c:v>8.9696543291211128E-3</c:v>
                </c:pt>
                <c:pt idx="7">
                  <c:v>9.5775080844759941E-3</c:v>
                </c:pt>
                <c:pt idx="8">
                  <c:v>1.1158004403114319E-2</c:v>
                </c:pt>
                <c:pt idx="9">
                  <c:v>1.079917699098587E-2</c:v>
                </c:pt>
                <c:pt idx="10">
                  <c:v>1.260520052164793E-2</c:v>
                </c:pt>
                <c:pt idx="11">
                  <c:v>1.2721831910312176E-2</c:v>
                </c:pt>
                <c:pt idx="12">
                  <c:v>1.4170764945447445E-2</c:v>
                </c:pt>
                <c:pt idx="13">
                  <c:v>1.3994766399264336E-2</c:v>
                </c:pt>
                <c:pt idx="14">
                  <c:v>1.4262060634791851E-2</c:v>
                </c:pt>
                <c:pt idx="15">
                  <c:v>1.3955134898424149E-2</c:v>
                </c:pt>
                <c:pt idx="16">
                  <c:v>1.4476204290986061E-2</c:v>
                </c:pt>
                <c:pt idx="17">
                  <c:v>1.4825195074081421E-2</c:v>
                </c:pt>
                <c:pt idx="18">
                  <c:v>1.4552631415426731E-2</c:v>
                </c:pt>
                <c:pt idx="19">
                  <c:v>1.8030093982815742E-2</c:v>
                </c:pt>
                <c:pt idx="20">
                  <c:v>1.6219975426793098E-2</c:v>
                </c:pt>
                <c:pt idx="21">
                  <c:v>1.8452180549502373E-2</c:v>
                </c:pt>
                <c:pt idx="22">
                  <c:v>1.886475645005703E-2</c:v>
                </c:pt>
                <c:pt idx="23">
                  <c:v>1.9381701946258545E-2</c:v>
                </c:pt>
                <c:pt idx="24">
                  <c:v>2.3550158366560936E-2</c:v>
                </c:pt>
                <c:pt idx="25">
                  <c:v>2.3071816191077232E-2</c:v>
                </c:pt>
                <c:pt idx="26">
                  <c:v>2.1215982735157013E-2</c:v>
                </c:pt>
                <c:pt idx="27">
                  <c:v>2.2658638656139374E-2</c:v>
                </c:pt>
                <c:pt idx="28">
                  <c:v>2.3724924772977829E-2</c:v>
                </c:pt>
                <c:pt idx="29">
                  <c:v>2.3937717080116272E-2</c:v>
                </c:pt>
                <c:pt idx="30">
                  <c:v>2.4277500808238983E-2</c:v>
                </c:pt>
                <c:pt idx="31">
                  <c:v>2.7573632076382637E-2</c:v>
                </c:pt>
                <c:pt idx="32">
                  <c:v>2.8907325118780136E-2</c:v>
                </c:pt>
                <c:pt idx="33">
                  <c:v>2.7290703728795052E-2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0-404F-B5C3-BE79AC6C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230720"/>
        <c:axId val="587049744"/>
      </c:lineChart>
      <c:catAx>
        <c:axId val="58423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587049744"/>
        <c:crosses val="autoZero"/>
        <c:auto val="1"/>
        <c:lblAlgn val="ctr"/>
        <c:lblOffset val="100"/>
        <c:tickLblSkip val="2"/>
        <c:noMultiLvlLbl val="0"/>
      </c:catAx>
      <c:valAx>
        <c:axId val="5870497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ysDot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58423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680664916885258E-3"/>
          <c:y val="0"/>
          <c:w val="0.55428748906386693"/>
          <c:h val="0.17804432779235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rgbClr val="00000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'Locale chart'!$C$1</c:f>
              <c:strCache>
                <c:ptCount val="1"/>
                <c:pt idx="0">
                  <c:v>Elementary schools with prekindergarten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'Locale chart'!$A$2:$A$5</c:f>
              <c:strCache>
                <c:ptCount val="4"/>
                <c:pt idx="0">
                  <c:v>City</c:v>
                </c:pt>
                <c:pt idx="1">
                  <c:v>Suburb</c:v>
                </c:pt>
                <c:pt idx="2">
                  <c:v>Town</c:v>
                </c:pt>
                <c:pt idx="3">
                  <c:v>Rural</c:v>
                </c:pt>
              </c:strCache>
            </c:strRef>
          </c:cat>
          <c:val>
            <c:numRef>
              <c:f>'Locale chart'!$C$2:$C$5</c:f>
              <c:numCache>
                <c:formatCode>0%</c:formatCode>
                <c:ptCount val="4"/>
                <c:pt idx="0">
                  <c:v>0.29923609061997969</c:v>
                </c:pt>
                <c:pt idx="1">
                  <c:v>0.2915314251991738</c:v>
                </c:pt>
                <c:pt idx="2">
                  <c:v>0.11048818071538638</c:v>
                </c:pt>
                <c:pt idx="3">
                  <c:v>0.29874430346546016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B-4936-8417-4ADB4D039FB6}"/>
            </c:ext>
          </c:extLst>
        </c:ser>
        <c:ser>
          <c:idx val="0"/>
          <c:order val="1"/>
          <c:tx>
            <c:strRef>
              <c:f>'Locale chart'!$B$1</c:f>
              <c:strCache>
                <c:ptCount val="1"/>
                <c:pt idx="0">
                  <c:v>Elementary schools without prekindergarten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'Locale chart'!$A$2:$A$5</c:f>
              <c:strCache>
                <c:ptCount val="4"/>
                <c:pt idx="0">
                  <c:v>City</c:v>
                </c:pt>
                <c:pt idx="1">
                  <c:v>Suburb</c:v>
                </c:pt>
                <c:pt idx="2">
                  <c:v>Town</c:v>
                </c:pt>
                <c:pt idx="3">
                  <c:v>Rural</c:v>
                </c:pt>
              </c:strCache>
            </c:strRef>
          </c:cat>
          <c:val>
            <c:numRef>
              <c:f>'Locale chart'!$B$2:$B$5</c:f>
              <c:numCache>
                <c:formatCode>0%</c:formatCode>
                <c:ptCount val="4"/>
                <c:pt idx="0">
                  <c:v>0.29285497901068941</c:v>
                </c:pt>
                <c:pt idx="1">
                  <c:v>0.4041632405764487</c:v>
                </c:pt>
                <c:pt idx="2">
                  <c:v>0.11766997013891894</c:v>
                </c:pt>
                <c:pt idx="3">
                  <c:v>0.18531181027394297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B-4936-8417-4ADB4D039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41920"/>
        <c:axId val="637860304"/>
      </c:barChart>
      <c:catAx>
        <c:axId val="66264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60304"/>
        <c:crosses val="autoZero"/>
        <c:auto val="1"/>
        <c:lblAlgn val="ctr"/>
        <c:lblOffset val="100"/>
        <c:noMultiLvlLbl val="0"/>
      </c:catAx>
      <c:valAx>
        <c:axId val="6378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02"/>
          <c:y val="7.0370370370370375E-2"/>
          <c:w val="0.97555555555555551"/>
          <c:h val="0.870370370370370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'Locale chart'!$C$1</c:f>
              <c:strCache>
                <c:ptCount val="1"/>
                <c:pt idx="0">
                  <c:v>Elementary schools with prekindergarten</c:v>
                </c:pt>
              </c:strCache>
            </c:strRef>
          </c:tx>
          <c:spPr>
            <a:solidFill>
              <a:srgbClr val="1696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'Locale chart'!$A$2:$A$5</c:f>
              <c:strCache>
                <c:ptCount val="4"/>
                <c:pt idx="0">
                  <c:v>City</c:v>
                </c:pt>
                <c:pt idx="1">
                  <c:v>Suburb</c:v>
                </c:pt>
                <c:pt idx="2">
                  <c:v>Town</c:v>
                </c:pt>
                <c:pt idx="3">
                  <c:v>Rural</c:v>
                </c:pt>
              </c:strCache>
            </c:strRef>
          </c:cat>
          <c:val>
            <c:numRef>
              <c:f>'Locale chart'!$C$2:$C$5</c:f>
              <c:numCache>
                <c:formatCode>0%</c:formatCode>
                <c:ptCount val="4"/>
                <c:pt idx="0">
                  <c:v>0.29923609061997969</c:v>
                </c:pt>
                <c:pt idx="1">
                  <c:v>0.2915314251991738</c:v>
                </c:pt>
                <c:pt idx="2">
                  <c:v>0.11048818071538638</c:v>
                </c:pt>
                <c:pt idx="3">
                  <c:v>0.29874430346546016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B-4936-8417-4ADB4D039FB6}"/>
            </c:ext>
          </c:extLst>
        </c:ser>
        <c:ser>
          <c:idx val="0"/>
          <c:order val="1"/>
          <c:tx>
            <c:strRef>
              <c:f>'Locale chart'!$B$1</c:f>
              <c:strCache>
                <c:ptCount val="1"/>
                <c:pt idx="0">
                  <c:v>Elementary schools without prekindergarten</c:v>
                </c:pt>
              </c:strCache>
            </c:strRef>
          </c:tx>
          <c:spPr>
            <a:solidFill>
              <a:srgbClr val="FDBF1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'Locale chart'!$A$2:$A$5</c:f>
              <c:strCache>
                <c:ptCount val="4"/>
                <c:pt idx="0">
                  <c:v>City</c:v>
                </c:pt>
                <c:pt idx="1">
                  <c:v>Suburb</c:v>
                </c:pt>
                <c:pt idx="2">
                  <c:v>Town</c:v>
                </c:pt>
                <c:pt idx="3">
                  <c:v>Rural</c:v>
                </c:pt>
              </c:strCache>
            </c:strRef>
          </c:cat>
          <c:val>
            <c:numRef>
              <c:f>'Locale chart'!$B$2:$B$5</c:f>
              <c:numCache>
                <c:formatCode>0%</c:formatCode>
                <c:ptCount val="4"/>
                <c:pt idx="0">
                  <c:v>0.29285497901068941</c:v>
                </c:pt>
                <c:pt idx="1">
                  <c:v>0.4041632405764487</c:v>
                </c:pt>
                <c:pt idx="2">
                  <c:v>0.11766997013891894</c:v>
                </c:pt>
                <c:pt idx="3">
                  <c:v>0.18531181027394297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B-4936-8417-4ADB4D039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62641920"/>
        <c:axId val="637860304"/>
      </c:barChart>
      <c:catAx>
        <c:axId val="66264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637860304"/>
        <c:crosses val="autoZero"/>
        <c:auto val="1"/>
        <c:lblAlgn val="ctr"/>
        <c:lblOffset val="100"/>
        <c:noMultiLvlLbl val="0"/>
      </c:catAx>
      <c:valAx>
        <c:axId val="63786030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626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41557305332846E-5"/>
          <c:y val="1.4814814814814815E-2"/>
          <c:w val="0.8777102362204724"/>
          <c:h val="6.4022163896179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baseline="0">
              <a:solidFill>
                <a:srgbClr val="00000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'Title I chart'!$B$1</c:f>
              <c:strCache>
                <c:ptCount val="1"/>
                <c:pt idx="0">
                  <c:v>title_i_eligible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'Title I chart'!$A$2:$A$3</c:f>
              <c:strCache>
                <c:ptCount val="2"/>
                <c:pt idx="0">
                  <c:v>Schools without prekindergarten</c:v>
                </c:pt>
                <c:pt idx="1">
                  <c:v>Schools with prekindergarten</c:v>
                </c:pt>
              </c:strCache>
            </c:strRef>
          </c:cat>
          <c:val>
            <c:numRef>
              <c:f>'Title I chart'!$B$2:$B$3</c:f>
              <c:numCache>
                <c:formatCode>0%</c:formatCode>
                <c:ptCount val="2"/>
                <c:pt idx="0">
                  <c:v>0.75568407773971558</c:v>
                </c:pt>
                <c:pt idx="1">
                  <c:v>0.80900430679321289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6-44F8-9076-7ED4D4F80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6674768"/>
        <c:axId val="874772384"/>
      </c:barChart>
      <c:catAx>
        <c:axId val="82667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72384"/>
        <c:crosses val="autoZero"/>
        <c:auto val="1"/>
        <c:lblAlgn val="ctr"/>
        <c:lblOffset val="100"/>
        <c:noMultiLvlLbl val="0"/>
      </c:catAx>
      <c:valAx>
        <c:axId val="87477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7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02"/>
          <c:y val="7.0370370370370375E-2"/>
          <c:w val="0.97555555555555551"/>
          <c:h val="0.833333333333333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'Title I chart'!$B$1</c:f>
              <c:strCache>
                <c:ptCount val="1"/>
                <c:pt idx="0">
                  <c:v>title_i_eligible</c:v>
                </c:pt>
              </c:strCache>
            </c:strRef>
          </c:tx>
          <c:spPr>
            <a:solidFill>
              <a:srgbClr val="1696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'Title I chart'!$A$2:$A$3</c:f>
              <c:strCache>
                <c:ptCount val="2"/>
                <c:pt idx="0">
                  <c:v>Schools without prekindergarten</c:v>
                </c:pt>
                <c:pt idx="1">
                  <c:v>Schools with prekindergarten</c:v>
                </c:pt>
              </c:strCache>
            </c:strRef>
          </c:cat>
          <c:val>
            <c:numRef>
              <c:f>'Title I chart'!$B$2:$B$3</c:f>
              <c:numCache>
                <c:formatCode>0%</c:formatCode>
                <c:ptCount val="2"/>
                <c:pt idx="0">
                  <c:v>0.75568407773971558</c:v>
                </c:pt>
                <c:pt idx="1">
                  <c:v>0.80900430679321289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6-44F8-9076-7ED4D4F80E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826674768"/>
        <c:axId val="874772384"/>
      </c:barChart>
      <c:catAx>
        <c:axId val="82667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874772384"/>
        <c:crosses val="autoZero"/>
        <c:auto val="1"/>
        <c:lblAlgn val="ctr"/>
        <c:lblOffset val="100"/>
        <c:noMultiLvlLbl val="0"/>
      </c:catAx>
      <c:valAx>
        <c:axId val="874772384"/>
        <c:scaling>
          <c:orientation val="minMax"/>
          <c:min val="0"/>
        </c:scaling>
        <c:delete val="1"/>
        <c:axPos val="b"/>
        <c:numFmt formatCode="0%" sourceLinked="1"/>
        <c:majorTickMark val="none"/>
        <c:minorTickMark val="none"/>
        <c:tickLblPos val="nextTo"/>
        <c:crossAx val="82667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'Dissimilarity chart'!$B$1</c:f>
              <c:strCache>
                <c:ptCount val="1"/>
                <c:pt idx="0">
                  <c:v>Dissimilarity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'Dissimilarity chart'!$A$2:$A$3</c:f>
              <c:strCache>
                <c:ptCount val="2"/>
                <c:pt idx="0">
                  <c:v>Kindergarten attendees</c:v>
                </c:pt>
                <c:pt idx="1">
                  <c:v>School-based prekindergarten attendees</c:v>
                </c:pt>
              </c:strCache>
            </c:strRef>
          </c:cat>
          <c:val>
            <c:numRef>
              <c:f>'Dissimilarity chart'!$B$2:$B$3</c:f>
              <c:numCache>
                <c:formatCode>General</c:formatCode>
                <c:ptCount val="2"/>
                <c:pt idx="0">
                  <c:v>0.57599999999999996</c:v>
                </c:pt>
                <c:pt idx="1">
                  <c:v>0.60599999999999998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B-47F0-8156-8AADDACEF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0458400"/>
        <c:axId val="874763232"/>
      </c:barChart>
      <c:catAx>
        <c:axId val="59045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63232"/>
        <c:crosses val="autoZero"/>
        <c:auto val="1"/>
        <c:lblAlgn val="ctr"/>
        <c:lblOffset val="100"/>
        <c:noMultiLvlLbl val="0"/>
      </c:catAx>
      <c:valAx>
        <c:axId val="8747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02"/>
          <c:y val="7.0370370370370375E-2"/>
          <c:w val="0.97555555555555551"/>
          <c:h val="0.833333333333333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'Dissimilarity chart'!$B$1</c:f>
              <c:strCache>
                <c:ptCount val="1"/>
                <c:pt idx="0">
                  <c:v>Dissimilarity index</c:v>
                </c:pt>
              </c:strCache>
            </c:strRef>
          </c:tx>
          <c:spPr>
            <a:solidFill>
              <a:srgbClr val="1696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Lato"/>
                    <a:cs typeface="Lato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'Dissimilarity chart'!$A$2:$A$4</c:f>
              <c:strCache>
                <c:ptCount val="3"/>
                <c:pt idx="0">
                  <c:v>Kindergarten attendees</c:v>
                </c:pt>
                <c:pt idx="1">
                  <c:v>School-based prekindergarten attendees</c:v>
                </c:pt>
                <c:pt idx="2">
                  <c:v>All prekindergarten attendees</c:v>
                </c:pt>
              </c:strCache>
            </c:strRef>
          </c:cat>
          <c:val>
            <c:numRef>
              <c:f>'Dissimilarity chart'!$B$2:$B$4</c:f>
              <c:numCache>
                <c:formatCode>General</c:formatCode>
                <c:ptCount val="3"/>
                <c:pt idx="0">
                  <c:v>0.57599999999999996</c:v>
                </c:pt>
                <c:pt idx="1">
                  <c:v>0.60599999999999998</c:v>
                </c:pt>
                <c:pt idx="2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B-47F0-8156-8AADDACEF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0458400"/>
        <c:axId val="874763232"/>
      </c:barChart>
      <c:catAx>
        <c:axId val="59045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874763232"/>
        <c:crosses val="autoZero"/>
        <c:auto val="1"/>
        <c:lblAlgn val="ctr"/>
        <c:lblOffset val="100"/>
        <c:noMultiLvlLbl val="0"/>
      </c:catAx>
      <c:valAx>
        <c:axId val="874763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04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119062</xdr:rowOff>
    </xdr:from>
    <xdr:to>
      <xdr:col>12</xdr:col>
      <xdr:colOff>304800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2E1E8-B429-42CA-8EB4-364BA0414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3</xdr:row>
      <xdr:rowOff>80962</xdr:rowOff>
    </xdr:from>
    <xdr:to>
      <xdr:col>14</xdr:col>
      <xdr:colOff>381000</xdr:colOff>
      <xdr:row>21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1AF438-37BB-45EE-A8E3-13F39161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</xdr:row>
      <xdr:rowOff>157162</xdr:rowOff>
    </xdr:from>
    <xdr:to>
      <xdr:col>12</xdr:col>
      <xdr:colOff>209550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491A1-B5FC-4C5F-8BAD-7D56F3F82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2</xdr:row>
      <xdr:rowOff>119062</xdr:rowOff>
    </xdr:from>
    <xdr:to>
      <xdr:col>14</xdr:col>
      <xdr:colOff>285750</xdr:colOff>
      <xdr:row>20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1B8418-CE99-45D6-9D58-AB5DADD9A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4</xdr:row>
      <xdr:rowOff>14287</xdr:rowOff>
    </xdr:from>
    <xdr:to>
      <xdr:col>11</xdr:col>
      <xdr:colOff>428625</xdr:colOff>
      <xdr:row>18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90A538-7397-4F81-B743-51ABF179B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13</xdr:row>
      <xdr:rowOff>104775</xdr:rowOff>
    </xdr:from>
    <xdr:to>
      <xdr:col>13</xdr:col>
      <xdr:colOff>419100</xdr:colOff>
      <xdr:row>19</xdr:row>
      <xdr:rowOff>100011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8DBBC7-699C-407E-8A81-2DEAC0E1B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4</xdr:row>
      <xdr:rowOff>14287</xdr:rowOff>
    </xdr:from>
    <xdr:to>
      <xdr:col>11</xdr:col>
      <xdr:colOff>428625</xdr:colOff>
      <xdr:row>18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3D657D-54DF-42B0-8E45-0CF87A49D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14</xdr:row>
      <xdr:rowOff>85725</xdr:rowOff>
    </xdr:from>
    <xdr:to>
      <xdr:col>13</xdr:col>
      <xdr:colOff>504825</xdr:colOff>
      <xdr:row>22</xdr:row>
      <xdr:rowOff>166686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6D033C-81C4-48A0-88F0-1E91B0536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A2F4-2012-4E94-8529-419FBC4D1054}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/>
  </sheetViews>
  <sheetFormatPr defaultRowHeight="15"/>
  <sheetData>
    <row r="1" spans="1:3">
      <c r="A1" t="s">
        <v>3</v>
      </c>
      <c r="B1" t="s">
        <v>8</v>
      </c>
      <c r="C1" t="s">
        <v>9</v>
      </c>
    </row>
    <row r="2" spans="1:3">
      <c r="A2" t="s">
        <v>4</v>
      </c>
      <c r="B2" s="1">
        <v>6767</v>
      </c>
      <c r="C2" s="1">
        <v>9127</v>
      </c>
    </row>
    <row r="3" spans="1:3">
      <c r="A3" t="s">
        <v>5</v>
      </c>
      <c r="B3" s="1">
        <v>9339</v>
      </c>
      <c r="C3" s="1">
        <v>8892</v>
      </c>
    </row>
    <row r="4" spans="1:3">
      <c r="A4" t="s">
        <v>6</v>
      </c>
      <c r="B4" s="1">
        <v>2719</v>
      </c>
      <c r="C4" s="1">
        <v>3370</v>
      </c>
    </row>
    <row r="5" spans="1:3">
      <c r="A5" t="s">
        <v>7</v>
      </c>
      <c r="B5" s="1">
        <v>4282</v>
      </c>
      <c r="C5" s="1">
        <v>9112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G13" sqref="G13"/>
    </sheetView>
  </sheetViews>
  <sheetFormatPr defaultRowHeight="15"/>
  <sheetData>
    <row r="1" spans="1:3">
      <c r="A1" t="s">
        <v>10</v>
      </c>
      <c r="B1" t="s">
        <v>18</v>
      </c>
      <c r="C1" t="s">
        <v>19</v>
      </c>
    </row>
    <row r="2" spans="1:3">
      <c r="A2" t="s">
        <v>11</v>
      </c>
      <c r="B2" s="1">
        <v>15423</v>
      </c>
      <c r="C2" s="1">
        <v>37761</v>
      </c>
    </row>
    <row r="3" spans="1:3">
      <c r="A3" t="s">
        <v>12</v>
      </c>
      <c r="B3" s="1">
        <v>50769</v>
      </c>
      <c r="C3" s="1">
        <v>197996</v>
      </c>
    </row>
    <row r="4" spans="1:3">
      <c r="A4" t="s">
        <v>13</v>
      </c>
      <c r="B4" s="1">
        <v>246445</v>
      </c>
      <c r="C4" s="1">
        <v>534326</v>
      </c>
    </row>
    <row r="5" spans="1:3">
      <c r="A5" t="s">
        <v>14</v>
      </c>
      <c r="B5" s="1">
        <v>395250</v>
      </c>
      <c r="C5" s="1">
        <v>1042138</v>
      </c>
    </row>
    <row r="6" spans="1:3">
      <c r="A6" t="s">
        <v>15</v>
      </c>
      <c r="B6" s="1">
        <v>3663</v>
      </c>
      <c r="C6" s="1">
        <v>15417</v>
      </c>
    </row>
    <row r="7" spans="1:3">
      <c r="A7" t="s">
        <v>16</v>
      </c>
      <c r="B7" s="1">
        <v>60152</v>
      </c>
      <c r="C7" s="1">
        <v>199102</v>
      </c>
    </row>
    <row r="8" spans="1:3">
      <c r="A8" t="s">
        <v>17</v>
      </c>
      <c r="B8" s="1">
        <v>588793</v>
      </c>
      <c r="C8" s="1">
        <v>1710823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0335E-DEEC-40A3-B8EC-39465F0EB561}">
  <dimension ref="A1:D35"/>
  <sheetViews>
    <sheetView workbookViewId="0">
      <selection activeCell="D3" sqref="D3"/>
    </sheetView>
  </sheetViews>
  <sheetFormatPr defaultRowHeight="15"/>
  <sheetData>
    <row r="1" spans="1:4">
      <c r="A1" t="str">
        <f>'Trend data'!A1</f>
        <v>year</v>
      </c>
      <c r="B1" t="s">
        <v>64</v>
      </c>
      <c r="C1" t="s">
        <v>63</v>
      </c>
      <c r="D1" t="s">
        <v>65</v>
      </c>
    </row>
    <row r="2" spans="1:4">
      <c r="A2" t="str">
        <f>'Trend data'!A2</f>
        <v>1986</v>
      </c>
      <c r="B2" s="2">
        <f>'Trend data'!B2</f>
        <v>0.11002154648303986</v>
      </c>
      <c r="C2" s="2">
        <f>'Trend data'!C2</f>
        <v>8.6989186704158783E-2</v>
      </c>
      <c r="D2" s="2">
        <f>'Trend data'!D2</f>
        <v>3.2423241063952446E-3</v>
      </c>
    </row>
    <row r="3" spans="1:4">
      <c r="A3" t="str">
        <f>'Trend data'!A3</f>
        <v>1987</v>
      </c>
      <c r="B3" s="2">
        <f>'Trend data'!B3</f>
        <v>0.11888165026903152</v>
      </c>
      <c r="C3" s="2">
        <f>'Trend data'!C3</f>
        <v>0.12097664922475815</v>
      </c>
      <c r="D3" s="2">
        <f>'Trend data'!D3</f>
        <v>3.8471794687211514E-3</v>
      </c>
    </row>
    <row r="4" spans="1:4">
      <c r="A4" t="str">
        <f>'Trend data'!A4</f>
        <v>1988</v>
      </c>
      <c r="B4" s="2">
        <f>'Trend data'!B4</f>
        <v>0.12840601801872253</v>
      </c>
      <c r="C4" s="2">
        <f>'Trend data'!C4</f>
        <v>0.11427309364080429</v>
      </c>
      <c r="D4" s="2">
        <f>'Trend data'!D4</f>
        <v>4.2053111828863621E-3</v>
      </c>
    </row>
    <row r="5" spans="1:4">
      <c r="A5" t="str">
        <f>'Trend data'!A5</f>
        <v>1989</v>
      </c>
      <c r="B5" s="2">
        <f>'Trend data'!B5</f>
        <v>0.15686775743961334</v>
      </c>
      <c r="C5" s="2">
        <f>'Trend data'!C5</f>
        <v>9.1642245650291443E-2</v>
      </c>
      <c r="D5" s="2">
        <f>'Trend data'!D5</f>
        <v>5.2715432830154896E-3</v>
      </c>
    </row>
    <row r="6" spans="1:4">
      <c r="A6" t="str">
        <f>'Trend data'!A6</f>
        <v>1990</v>
      </c>
      <c r="B6" s="2">
        <f>'Trend data'!B6</f>
        <v>0.17233563959598541</v>
      </c>
      <c r="C6" s="2">
        <f>'Trend data'!C6</f>
        <v>0.12317512929439545</v>
      </c>
      <c r="D6" s="2">
        <f>'Trend data'!D6</f>
        <v>6.3457288779318333E-3</v>
      </c>
    </row>
    <row r="7" spans="1:4">
      <c r="A7" t="str">
        <f>'Trend data'!A7</f>
        <v>1991</v>
      </c>
      <c r="B7" s="2">
        <f>'Trend data'!B7</f>
        <v>0.21496880054473877</v>
      </c>
      <c r="C7" s="2">
        <f>'Trend data'!C7</f>
        <v>0.12364521622657776</v>
      </c>
      <c r="D7" s="2">
        <f>'Trend data'!D7</f>
        <v>8.6358459666371346E-3</v>
      </c>
    </row>
    <row r="8" spans="1:4">
      <c r="A8" t="str">
        <f>'Trend data'!A8</f>
        <v>1992</v>
      </c>
      <c r="B8" s="2">
        <f>'Trend data'!B8</f>
        <v>0.23455063998699188</v>
      </c>
      <c r="C8" s="2">
        <f>'Trend data'!C8</f>
        <v>0.11961480975151062</v>
      </c>
      <c r="D8" s="2">
        <f>'Trend data'!D8</f>
        <v>8.9696543291211128E-3</v>
      </c>
    </row>
    <row r="9" spans="1:4">
      <c r="A9" t="str">
        <f>'Trend data'!A9</f>
        <v>1993</v>
      </c>
      <c r="B9" s="2">
        <f>'Trend data'!B9</f>
        <v>0.24633120000362396</v>
      </c>
      <c r="C9" s="2">
        <f>'Trend data'!C9</f>
        <v>0.12634201347827911</v>
      </c>
      <c r="D9" s="2">
        <f>'Trend data'!D9</f>
        <v>9.5775080844759941E-3</v>
      </c>
    </row>
    <row r="10" spans="1:4">
      <c r="A10" t="str">
        <f>'Trend data'!A10</f>
        <v>1994</v>
      </c>
      <c r="B10" s="2">
        <f>'Trend data'!B10</f>
        <v>0.26224201917648315</v>
      </c>
      <c r="C10" s="2">
        <f>'Trend data'!C10</f>
        <v>0.12321982532739639</v>
      </c>
      <c r="D10" s="2">
        <f>'Trend data'!D10</f>
        <v>1.1158004403114319E-2</v>
      </c>
    </row>
    <row r="11" spans="1:4">
      <c r="A11" t="str">
        <f>'Trend data'!A11</f>
        <v>1995</v>
      </c>
      <c r="B11" s="2">
        <f>'Trend data'!B11</f>
        <v>0.27224591374397278</v>
      </c>
      <c r="C11" s="2">
        <f>'Trend data'!C11</f>
        <v>0.13197089731693268</v>
      </c>
      <c r="D11" s="2">
        <f>'Trend data'!D11</f>
        <v>1.079917699098587E-2</v>
      </c>
    </row>
    <row r="12" spans="1:4">
      <c r="A12" t="str">
        <f>'Trend data'!A12</f>
        <v>1996</v>
      </c>
      <c r="B12" s="2">
        <f>'Trend data'!B12</f>
        <v>0.28890064358711243</v>
      </c>
      <c r="C12" s="2">
        <f>'Trend data'!C12</f>
        <v>0.13403403759002686</v>
      </c>
      <c r="D12" s="2">
        <f>'Trend data'!D12</f>
        <v>1.260520052164793E-2</v>
      </c>
    </row>
    <row r="13" spans="1:4">
      <c r="A13" t="str">
        <f>'Trend data'!A13</f>
        <v>1997</v>
      </c>
      <c r="B13" s="2">
        <f>'Trend data'!B13</f>
        <v>0.28836780786514282</v>
      </c>
      <c r="C13" s="2">
        <f>'Trend data'!C13</f>
        <v>0.13017295300960541</v>
      </c>
      <c r="D13" s="2">
        <f>'Trend data'!D13</f>
        <v>1.2721831910312176E-2</v>
      </c>
    </row>
    <row r="14" spans="1:4">
      <c r="A14" t="str">
        <f>'Trend data'!A14</f>
        <v>1998</v>
      </c>
      <c r="B14" s="2">
        <f>'Trend data'!B14</f>
        <v>0.28222811222076416</v>
      </c>
      <c r="C14" s="2">
        <f>'Trend data'!C14</f>
        <v>0.13599789142608643</v>
      </c>
      <c r="D14" s="2">
        <f>'Trend data'!D14</f>
        <v>1.4170764945447445E-2</v>
      </c>
    </row>
    <row r="15" spans="1:4">
      <c r="A15" t="str">
        <f>'Trend data'!A15</f>
        <v>1999</v>
      </c>
      <c r="B15" s="2">
        <f>'Trend data'!B15</f>
        <v>0.28281563520431519</v>
      </c>
      <c r="C15" s="2">
        <f>'Trend data'!C15</f>
        <v>0.12269124388694763</v>
      </c>
      <c r="D15" s="2">
        <f>'Trend data'!D15</f>
        <v>1.3994766399264336E-2</v>
      </c>
    </row>
    <row r="16" spans="1:4">
      <c r="A16" t="str">
        <f>'Trend data'!A16</f>
        <v>2000</v>
      </c>
      <c r="B16" s="2">
        <f>'Trend data'!B16</f>
        <v>0.37239405512809753</v>
      </c>
      <c r="C16" s="2">
        <f>'Trend data'!C16</f>
        <v>0.10749228298664093</v>
      </c>
      <c r="D16" s="2">
        <f>'Trend data'!D16</f>
        <v>1.4262060634791851E-2</v>
      </c>
    </row>
    <row r="17" spans="1:4">
      <c r="A17" t="str">
        <f>'Trend data'!A17</f>
        <v>2001</v>
      </c>
      <c r="B17" s="2">
        <f>'Trend data'!B17</f>
        <v>0.39143314957618713</v>
      </c>
      <c r="C17" s="2">
        <f>'Trend data'!C17</f>
        <v>0.10879042744636536</v>
      </c>
      <c r="D17" s="2">
        <f>'Trend data'!D17</f>
        <v>1.3955134898424149E-2</v>
      </c>
    </row>
    <row r="18" spans="1:4">
      <c r="A18" t="str">
        <f>'Trend data'!A18</f>
        <v>2002</v>
      </c>
      <c r="B18" s="2">
        <f>'Trend data'!B18</f>
        <v>0.39520406723022461</v>
      </c>
      <c r="C18" s="2">
        <f>'Trend data'!C18</f>
        <v>0.11494401097297668</v>
      </c>
      <c r="D18" s="2">
        <f>'Trend data'!D18</f>
        <v>1.4476204290986061E-2</v>
      </c>
    </row>
    <row r="19" spans="1:4">
      <c r="A19" t="str">
        <f>'Trend data'!A19</f>
        <v>2003</v>
      </c>
      <c r="B19" s="2">
        <f>'Trend data'!B19</f>
        <v>0.42109823226928711</v>
      </c>
      <c r="C19" s="2">
        <f>'Trend data'!C19</f>
        <v>0.11465555429458618</v>
      </c>
      <c r="D19" s="2">
        <f>'Trend data'!D19</f>
        <v>1.4825195074081421E-2</v>
      </c>
    </row>
    <row r="20" spans="1:4">
      <c r="A20" t="str">
        <f>'Trend data'!A20</f>
        <v>2004</v>
      </c>
      <c r="B20" s="2">
        <f>'Trend data'!B20</f>
        <v>0.43285316228866577</v>
      </c>
      <c r="C20" s="2">
        <f>'Trend data'!C20</f>
        <v>0.11026062071323395</v>
      </c>
      <c r="D20" s="2">
        <f>'Trend data'!D20</f>
        <v>1.4552631415426731E-2</v>
      </c>
    </row>
    <row r="21" spans="1:4">
      <c r="A21" t="str">
        <f>'Trend data'!A21</f>
        <v>2005</v>
      </c>
      <c r="B21" s="2">
        <f>'Trend data'!B21</f>
        <v>0.45941811800003052</v>
      </c>
      <c r="C21" s="2">
        <f>'Trend data'!C21</f>
        <v>9.6758358180522919E-2</v>
      </c>
      <c r="D21" s="2">
        <f>'Trend data'!D21</f>
        <v>1.8030093982815742E-2</v>
      </c>
    </row>
    <row r="22" spans="1:4">
      <c r="A22" t="str">
        <f>'Trend data'!A22</f>
        <v>2006</v>
      </c>
      <c r="B22" s="2">
        <f>'Trend data'!B22</f>
        <v>0.46855616569519043</v>
      </c>
      <c r="C22" s="2">
        <f>'Trend data'!C22</f>
        <v>9.3147389590740204E-2</v>
      </c>
      <c r="D22" s="2">
        <f>'Trend data'!D22</f>
        <v>1.6219975426793098E-2</v>
      </c>
    </row>
    <row r="23" spans="1:4">
      <c r="A23" t="str">
        <f>'Trend data'!A23</f>
        <v>2007</v>
      </c>
      <c r="B23" s="2">
        <f>'Trend data'!B23</f>
        <v>0.46790924668312073</v>
      </c>
      <c r="C23" s="2">
        <f>'Trend data'!C23</f>
        <v>9.5152802765369415E-2</v>
      </c>
      <c r="D23" s="2">
        <f>'Trend data'!D23</f>
        <v>1.8452180549502373E-2</v>
      </c>
    </row>
    <row r="24" spans="1:4">
      <c r="A24" t="str">
        <f>'Trend data'!A24</f>
        <v>2008</v>
      </c>
      <c r="B24" s="2">
        <f>'Trend data'!B24</f>
        <v>0.50701594352722168</v>
      </c>
      <c r="C24" s="2">
        <f>'Trend data'!C24</f>
        <v>9.6227049827575684E-2</v>
      </c>
      <c r="D24" s="2">
        <f>'Trend data'!D24</f>
        <v>1.886475645005703E-2</v>
      </c>
    </row>
    <row r="25" spans="1:4">
      <c r="A25" t="str">
        <f>'Trend data'!A25</f>
        <v>2009</v>
      </c>
      <c r="B25" s="2">
        <f>'Trend data'!B25</f>
        <v>0.49403074383735657</v>
      </c>
      <c r="C25" s="2">
        <f>'Trend data'!C25</f>
        <v>9.7553335130214691E-2</v>
      </c>
      <c r="D25" s="2">
        <f>'Trend data'!D25</f>
        <v>1.9381701946258545E-2</v>
      </c>
    </row>
    <row r="26" spans="1:4">
      <c r="A26" t="str">
        <f>'Trend data'!A26</f>
        <v>2010</v>
      </c>
      <c r="B26" s="2">
        <f>'Trend data'!B26</f>
        <v>0.50739389657974243</v>
      </c>
      <c r="C26" s="2">
        <f>'Trend data'!C26</f>
        <v>0.10239358991384506</v>
      </c>
      <c r="D26" s="2">
        <f>'Trend data'!D26</f>
        <v>2.3550158366560936E-2</v>
      </c>
    </row>
    <row r="27" spans="1:4">
      <c r="A27" t="str">
        <f>'Trend data'!A27</f>
        <v>2011</v>
      </c>
      <c r="B27" s="2">
        <f>'Trend data'!B27</f>
        <v>0.5205082893371582</v>
      </c>
      <c r="C27" s="2">
        <f>'Trend data'!C27</f>
        <v>0.10115820169448853</v>
      </c>
      <c r="D27" s="2">
        <f>'Trend data'!D27</f>
        <v>2.3071816191077232E-2</v>
      </c>
    </row>
    <row r="28" spans="1:4">
      <c r="A28" t="str">
        <f>'Trend data'!A28</f>
        <v>2012</v>
      </c>
      <c r="B28" s="2">
        <f>'Trend data'!B28</f>
        <v>0.52370870113372803</v>
      </c>
      <c r="C28" s="2">
        <f>'Trend data'!C28</f>
        <v>9.9501460790634155E-2</v>
      </c>
      <c r="D28" s="2">
        <f>'Trend data'!D28</f>
        <v>2.1215982735157013E-2</v>
      </c>
    </row>
    <row r="29" spans="1:4">
      <c r="A29" t="str">
        <f>'Trend data'!A29</f>
        <v>2013</v>
      </c>
      <c r="B29" s="2">
        <f>'Trend data'!B29</f>
        <v>0.52656948566436768</v>
      </c>
      <c r="C29" s="2">
        <f>'Trend data'!C29</f>
        <v>0.10087595880031586</v>
      </c>
      <c r="D29" s="2">
        <f>'Trend data'!D29</f>
        <v>2.2658638656139374E-2</v>
      </c>
    </row>
    <row r="30" spans="1:4">
      <c r="A30" t="str">
        <f>'Trend data'!A30</f>
        <v>2014</v>
      </c>
      <c r="B30" s="2">
        <f>'Trend data'!B30</f>
        <v>0.53392183780670166</v>
      </c>
      <c r="C30" s="2">
        <f>'Trend data'!C30</f>
        <v>0.10309793800115585</v>
      </c>
      <c r="D30" s="2">
        <f>'Trend data'!D30</f>
        <v>2.3724924772977829E-2</v>
      </c>
    </row>
    <row r="31" spans="1:4">
      <c r="A31" t="str">
        <f>'Trend data'!A31</f>
        <v>2015</v>
      </c>
      <c r="B31" s="2">
        <f>'Trend data'!B31</f>
        <v>0.54709690809249878</v>
      </c>
      <c r="C31" s="2">
        <f>'Trend data'!C31</f>
        <v>0.10081605613231659</v>
      </c>
      <c r="D31" s="2">
        <f>'Trend data'!D31</f>
        <v>2.3937717080116272E-2</v>
      </c>
    </row>
    <row r="32" spans="1:4">
      <c r="A32" t="str">
        <f>'Trend data'!A32</f>
        <v>2016</v>
      </c>
      <c r="B32" s="2">
        <f>'Trend data'!B32</f>
        <v>0.53329700231552124</v>
      </c>
      <c r="C32" s="2">
        <f>'Trend data'!C32</f>
        <v>0.10139426589012146</v>
      </c>
      <c r="D32" s="2">
        <f>'Trend data'!D32</f>
        <v>2.4277500808238983E-2</v>
      </c>
    </row>
    <row r="33" spans="1:4">
      <c r="A33" t="str">
        <f>'Trend data'!A33</f>
        <v>2017</v>
      </c>
      <c r="B33" s="2">
        <f>'Trend data'!B33</f>
        <v>0.5544123649597168</v>
      </c>
      <c r="C33" s="2">
        <f>'Trend data'!C33</f>
        <v>0.10404301434755325</v>
      </c>
      <c r="D33" s="2">
        <f>'Trend data'!D33</f>
        <v>2.7573632076382637E-2</v>
      </c>
    </row>
    <row r="34" spans="1:4">
      <c r="A34" t="str">
        <f>'Trend data'!A34</f>
        <v>2018</v>
      </c>
      <c r="B34" s="2">
        <f>'Trend data'!B34</f>
        <v>0.56203728914260864</v>
      </c>
      <c r="C34" s="2">
        <f>'Trend data'!C34</f>
        <v>0.10431935638189316</v>
      </c>
      <c r="D34" s="2">
        <f>'Trend data'!D34</f>
        <v>2.8907325118780136E-2</v>
      </c>
    </row>
    <row r="35" spans="1:4">
      <c r="A35" t="str">
        <f>'Trend data'!A35</f>
        <v>2019</v>
      </c>
      <c r="B35" s="2">
        <f>'Trend data'!B35</f>
        <v>0.56896358728408813</v>
      </c>
      <c r="C35" s="2">
        <f>'Trend data'!C35</f>
        <v>0.10268989950418472</v>
      </c>
      <c r="D35" s="2">
        <f>'Trend data'!D35</f>
        <v>2.7290703728795052E-2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C632-9220-4EF7-B5CC-9C6F7DB54DD1}">
  <dimension ref="A1:C5"/>
  <sheetViews>
    <sheetView workbookViewId="0">
      <selection activeCell="C10" sqref="C10"/>
    </sheetView>
  </sheetViews>
  <sheetFormatPr defaultRowHeight="15"/>
  <sheetData>
    <row r="1" spans="1:3">
      <c r="A1" t="str">
        <f>'Locale data'!A1</f>
        <v>urban_centric_locale</v>
      </c>
      <c r="B1" t="s">
        <v>66</v>
      </c>
      <c r="C1" t="s">
        <v>64</v>
      </c>
    </row>
    <row r="2" spans="1:3">
      <c r="A2" t="str">
        <f>'Locale data'!A2</f>
        <v>City</v>
      </c>
      <c r="B2" s="2">
        <f>'Locale data'!B2/SUM('Locale data'!B$2:B$5)</f>
        <v>0.29285497901068941</v>
      </c>
      <c r="C2" s="2">
        <f>'Locale data'!C2/SUM('Locale data'!C$2:C$5)</f>
        <v>0.29923609061997969</v>
      </c>
    </row>
    <row r="3" spans="1:3">
      <c r="A3" t="str">
        <f>'Locale data'!A3</f>
        <v>Suburb</v>
      </c>
      <c r="B3" s="2">
        <f>'Locale data'!B3/SUM('Locale data'!B$2:B$5)</f>
        <v>0.4041632405764487</v>
      </c>
      <c r="C3" s="2">
        <f>'Locale data'!C3/SUM('Locale data'!C$2:C$5)</f>
        <v>0.2915314251991738</v>
      </c>
    </row>
    <row r="4" spans="1:3">
      <c r="A4" t="str">
        <f>'Locale data'!A4</f>
        <v>Town</v>
      </c>
      <c r="B4" s="2">
        <f>'Locale data'!B4/SUM('Locale data'!B$2:B$5)</f>
        <v>0.11766997013891894</v>
      </c>
      <c r="C4" s="2">
        <f>'Locale data'!C4/SUM('Locale data'!C$2:C$5)</f>
        <v>0.11048818071538638</v>
      </c>
    </row>
    <row r="5" spans="1:3">
      <c r="A5" t="str">
        <f>'Locale data'!A5</f>
        <v>Rural</v>
      </c>
      <c r="B5" s="2">
        <f>'Locale data'!B5/SUM('Locale data'!B$2:B$5)</f>
        <v>0.18531181027394297</v>
      </c>
      <c r="C5" s="2">
        <f>'Locale data'!C5/SUM('Locale data'!C$2:C$5)</f>
        <v>0.29874430346546016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66E5-6790-4C8C-B8F2-5E11836DCD96}">
  <dimension ref="A1:B3"/>
  <sheetViews>
    <sheetView workbookViewId="0">
      <selection activeCell="C6" sqref="C6"/>
    </sheetView>
  </sheetViews>
  <sheetFormatPr defaultRowHeight="15"/>
  <sheetData>
    <row r="1" spans="1:2">
      <c r="A1" t="str">
        <f>'Title I data'!A1</f>
        <v>haspk</v>
      </c>
      <c r="B1" t="str">
        <f>'Title I data'!B1</f>
        <v>title_i_eligible</v>
      </c>
    </row>
    <row r="2" spans="1:2">
      <c r="A2" t="s">
        <v>68</v>
      </c>
      <c r="B2" s="2">
        <f>'Title I data'!B2</f>
        <v>0.75568407773971558</v>
      </c>
    </row>
    <row r="3" spans="1:2">
      <c r="A3" t="s">
        <v>67</v>
      </c>
      <c r="B3" s="2">
        <f>'Title I data'!B3</f>
        <v>0.80900430679321289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DC3B-7381-4E34-A5F5-8332D11F88B8}">
  <dimension ref="A1:E8"/>
  <sheetViews>
    <sheetView workbookViewId="0">
      <selection activeCell="B2" sqref="B2:E8"/>
    </sheetView>
  </sheetViews>
  <sheetFormatPr defaultRowHeight="15"/>
  <cols>
    <col min="2" max="2" width="13.7109375" bestFit="1" customWidth="1"/>
    <col min="4" max="4" width="13.28515625" bestFit="1" customWidth="1"/>
  </cols>
  <sheetData>
    <row r="1" spans="1:5">
      <c r="B1" t="s">
        <v>0</v>
      </c>
      <c r="C1" t="s">
        <v>1</v>
      </c>
      <c r="D1" t="s">
        <v>2</v>
      </c>
      <c r="E1" t="s">
        <v>1</v>
      </c>
    </row>
    <row r="2" spans="1:5">
      <c r="A2" t="str">
        <f>'Race data'!A2</f>
        <v>American Indian or Alaska Native</v>
      </c>
      <c r="B2" s="3">
        <f>'Race data'!B2</f>
        <v>15423</v>
      </c>
      <c r="C2" s="2">
        <f>B2/SUM(B$2:B$8)</f>
        <v>1.1336315091198423E-2</v>
      </c>
      <c r="D2" s="3">
        <f>'Race data'!C2</f>
        <v>37761</v>
      </c>
      <c r="E2" s="2">
        <f>D2/SUM(D$2:D$8)</f>
        <v>1.0103107292104507E-2</v>
      </c>
    </row>
    <row r="3" spans="1:5">
      <c r="A3" t="str">
        <f>'Race data'!A3</f>
        <v>Asian</v>
      </c>
      <c r="B3" s="3">
        <f>'Race data'!B3</f>
        <v>50769</v>
      </c>
      <c r="C3" s="2">
        <f t="shared" ref="C3:E8" si="0">B3/SUM(B$2:B$8)</f>
        <v>3.7316564926736226E-2</v>
      </c>
      <c r="D3" s="3">
        <f>'Race data'!C3</f>
        <v>197996</v>
      </c>
      <c r="E3" s="2">
        <f t="shared" si="0"/>
        <v>5.2974625444440669E-2</v>
      </c>
    </row>
    <row r="4" spans="1:5">
      <c r="A4" t="str">
        <f>'Race data'!A4</f>
        <v>Black</v>
      </c>
      <c r="B4" s="3">
        <f>'Race data'!B4</f>
        <v>246445</v>
      </c>
      <c r="C4" s="2">
        <f t="shared" si="0"/>
        <v>0.18114362787073823</v>
      </c>
      <c r="D4" s="3">
        <f>'Race data'!C4</f>
        <v>534326</v>
      </c>
      <c r="E4" s="2">
        <f t="shared" si="0"/>
        <v>0.1429610684823239</v>
      </c>
    </row>
    <row r="5" spans="1:5">
      <c r="A5" t="str">
        <f>'Race data'!A5</f>
        <v>Hispanic</v>
      </c>
      <c r="B5" s="3">
        <f>'Race data'!B5</f>
        <v>395250</v>
      </c>
      <c r="C5" s="2">
        <f t="shared" si="0"/>
        <v>0.29051925953421365</v>
      </c>
      <c r="D5" s="3">
        <f>'Race data'!C5</f>
        <v>1042138</v>
      </c>
      <c r="E5" s="2">
        <f t="shared" si="0"/>
        <v>0.27882820971847161</v>
      </c>
    </row>
    <row r="6" spans="1:5">
      <c r="A6" t="str">
        <f>'Race data'!A6</f>
        <v>Native Hawaiian or other Pacific Islander</v>
      </c>
      <c r="B6" s="3">
        <f>'Race data'!B6</f>
        <v>3663</v>
      </c>
      <c r="C6" s="2">
        <f t="shared" si="0"/>
        <v>2.6924023976567352E-3</v>
      </c>
      <c r="D6" s="3">
        <f>'Race data'!C6</f>
        <v>15417</v>
      </c>
      <c r="E6" s="2">
        <f t="shared" si="0"/>
        <v>4.124880303020979E-3</v>
      </c>
    </row>
    <row r="7" spans="1:5">
      <c r="A7" t="str">
        <f>'Race data'!A7</f>
        <v>Two or more races</v>
      </c>
      <c r="B7" s="3">
        <f>'Race data'!B7</f>
        <v>60152</v>
      </c>
      <c r="C7" s="2">
        <f t="shared" si="0"/>
        <v>4.4213319416829905E-2</v>
      </c>
      <c r="D7" s="3">
        <f>'Race data'!C7</f>
        <v>199102</v>
      </c>
      <c r="E7" s="2">
        <f t="shared" si="0"/>
        <v>5.3270540188887786E-2</v>
      </c>
    </row>
    <row r="8" spans="1:5">
      <c r="A8" t="str">
        <f>'Race data'!A8</f>
        <v>White</v>
      </c>
      <c r="B8" s="3">
        <f>'Race data'!B8</f>
        <v>588793</v>
      </c>
      <c r="C8" s="2">
        <f t="shared" si="0"/>
        <v>0.43277851076262686</v>
      </c>
      <c r="D8" s="3">
        <f>'Race data'!C8</f>
        <v>1710823</v>
      </c>
      <c r="E8" s="2">
        <f t="shared" si="0"/>
        <v>0.45773756857075049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DE0E-8ED6-4A16-9690-6863F8A9A801}">
  <dimension ref="A1:D4"/>
  <sheetViews>
    <sheetView tabSelected="1" topLeftCell="A7" workbookViewId="0">
      <selection activeCell="C13" sqref="C13"/>
    </sheetView>
  </sheetViews>
  <sheetFormatPr defaultRowHeight="15"/>
  <sheetData>
    <row r="1" spans="1:4">
      <c r="B1" t="s">
        <v>60</v>
      </c>
    </row>
    <row r="2" spans="1:4">
      <c r="A2" t="s">
        <v>70</v>
      </c>
      <c r="B2">
        <v>0.57599999999999996</v>
      </c>
      <c r="C2" s="2">
        <f>B3-B2</f>
        <v>3.0000000000000027E-2</v>
      </c>
      <c r="D2" t="s">
        <v>62</v>
      </c>
    </row>
    <row r="3" spans="1:4">
      <c r="A3" t="s">
        <v>71</v>
      </c>
      <c r="B3">
        <v>0.60599999999999998</v>
      </c>
      <c r="C3" s="2">
        <f>B4-B3</f>
        <v>0.10399999999999998</v>
      </c>
      <c r="D3" t="s">
        <v>62</v>
      </c>
    </row>
    <row r="4" spans="1:4">
      <c r="A4" t="s">
        <v>69</v>
      </c>
      <c r="B4">
        <v>0.71</v>
      </c>
      <c r="D4" t="s">
        <v>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9606-D78B-41F1-9F7B-64660BE283AB}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/>
  </sheetViews>
  <sheetFormatPr defaultRowHeight="15"/>
  <sheetData>
    <row r="1" spans="1:4">
      <c r="A1" t="s">
        <v>20</v>
      </c>
      <c r="B1" t="s">
        <v>55</v>
      </c>
      <c r="C1" t="s">
        <v>56</v>
      </c>
      <c r="D1" t="s">
        <v>57</v>
      </c>
    </row>
    <row r="2" spans="1:4">
      <c r="A2" t="s">
        <v>21</v>
      </c>
      <c r="B2" s="1">
        <v>0.11002154648303986</v>
      </c>
      <c r="C2" s="1">
        <v>8.6989186704158783E-2</v>
      </c>
      <c r="D2" s="1">
        <v>3.2423241063952446E-3</v>
      </c>
    </row>
    <row r="3" spans="1:4">
      <c r="A3" t="s">
        <v>22</v>
      </c>
      <c r="B3" s="1">
        <v>0.11888165026903152</v>
      </c>
      <c r="C3" s="1">
        <v>0.12097664922475815</v>
      </c>
      <c r="D3" s="1">
        <v>3.8471794687211514E-3</v>
      </c>
    </row>
    <row r="4" spans="1:4">
      <c r="A4" t="s">
        <v>23</v>
      </c>
      <c r="B4" s="1">
        <v>0.12840601801872253</v>
      </c>
      <c r="C4" s="1">
        <v>0.11427309364080429</v>
      </c>
      <c r="D4" s="1">
        <v>4.2053111828863621E-3</v>
      </c>
    </row>
    <row r="5" spans="1:4">
      <c r="A5" t="s">
        <v>24</v>
      </c>
      <c r="B5" s="1">
        <v>0.15686775743961334</v>
      </c>
      <c r="C5" s="1">
        <v>9.1642245650291443E-2</v>
      </c>
      <c r="D5" s="1">
        <v>5.2715432830154896E-3</v>
      </c>
    </row>
    <row r="6" spans="1:4">
      <c r="A6" t="s">
        <v>25</v>
      </c>
      <c r="B6" s="1">
        <v>0.17233563959598541</v>
      </c>
      <c r="C6" s="1">
        <v>0.12317512929439545</v>
      </c>
      <c r="D6" s="1">
        <v>6.3457288779318333E-3</v>
      </c>
    </row>
    <row r="7" spans="1:4">
      <c r="A7" t="s">
        <v>26</v>
      </c>
      <c r="B7" s="1">
        <v>0.21496880054473877</v>
      </c>
      <c r="C7" s="1">
        <v>0.12364521622657776</v>
      </c>
      <c r="D7" s="1">
        <v>8.6358459666371346E-3</v>
      </c>
    </row>
    <row r="8" spans="1:4">
      <c r="A8" t="s">
        <v>27</v>
      </c>
      <c r="B8" s="1">
        <v>0.23455063998699188</v>
      </c>
      <c r="C8" s="1">
        <v>0.11961480975151062</v>
      </c>
      <c r="D8" s="1">
        <v>8.9696543291211128E-3</v>
      </c>
    </row>
    <row r="9" spans="1:4">
      <c r="A9" t="s">
        <v>28</v>
      </c>
      <c r="B9" s="1">
        <v>0.24633120000362396</v>
      </c>
      <c r="C9" s="1">
        <v>0.12634201347827911</v>
      </c>
      <c r="D9" s="1">
        <v>9.5775080844759941E-3</v>
      </c>
    </row>
    <row r="10" spans="1:4">
      <c r="A10" t="s">
        <v>29</v>
      </c>
      <c r="B10" s="1">
        <v>0.26224201917648315</v>
      </c>
      <c r="C10" s="1">
        <v>0.12321982532739639</v>
      </c>
      <c r="D10" s="1">
        <v>1.1158004403114319E-2</v>
      </c>
    </row>
    <row r="11" spans="1:4">
      <c r="A11" t="s">
        <v>30</v>
      </c>
      <c r="B11" s="1">
        <v>0.27224591374397278</v>
      </c>
      <c r="C11" s="1">
        <v>0.13197089731693268</v>
      </c>
      <c r="D11" s="1">
        <v>1.079917699098587E-2</v>
      </c>
    </row>
    <row r="12" spans="1:4">
      <c r="A12" t="s">
        <v>31</v>
      </c>
      <c r="B12" s="1">
        <v>0.28890064358711243</v>
      </c>
      <c r="C12" s="1">
        <v>0.13403403759002686</v>
      </c>
      <c r="D12" s="1">
        <v>1.260520052164793E-2</v>
      </c>
    </row>
    <row r="13" spans="1:4">
      <c r="A13" t="s">
        <v>32</v>
      </c>
      <c r="B13" s="1">
        <v>0.28836780786514282</v>
      </c>
      <c r="C13" s="1">
        <v>0.13017295300960541</v>
      </c>
      <c r="D13" s="1">
        <v>1.2721831910312176E-2</v>
      </c>
    </row>
    <row r="14" spans="1:4">
      <c r="A14" t="s">
        <v>33</v>
      </c>
      <c r="B14" s="1">
        <v>0.28222811222076416</v>
      </c>
      <c r="C14" s="1">
        <v>0.13599789142608643</v>
      </c>
      <c r="D14" s="1">
        <v>1.4170764945447445E-2</v>
      </c>
    </row>
    <row r="15" spans="1:4">
      <c r="A15" t="s">
        <v>34</v>
      </c>
      <c r="B15" s="1">
        <v>0.28281563520431519</v>
      </c>
      <c r="C15" s="1">
        <v>0.12269124388694763</v>
      </c>
      <c r="D15" s="1">
        <v>1.3994766399264336E-2</v>
      </c>
    </row>
    <row r="16" spans="1:4">
      <c r="A16" t="s">
        <v>35</v>
      </c>
      <c r="B16" s="1">
        <v>0.37239405512809753</v>
      </c>
      <c r="C16" s="1">
        <v>0.10749228298664093</v>
      </c>
      <c r="D16" s="1">
        <v>1.4262060634791851E-2</v>
      </c>
    </row>
    <row r="17" spans="1:4">
      <c r="A17" t="s">
        <v>36</v>
      </c>
      <c r="B17" s="1">
        <v>0.39143314957618713</v>
      </c>
      <c r="C17" s="1">
        <v>0.10879042744636536</v>
      </c>
      <c r="D17" s="1">
        <v>1.3955134898424149E-2</v>
      </c>
    </row>
    <row r="18" spans="1:4">
      <c r="A18" t="s">
        <v>37</v>
      </c>
      <c r="B18" s="1">
        <v>0.39520406723022461</v>
      </c>
      <c r="C18" s="1">
        <v>0.11494401097297668</v>
      </c>
      <c r="D18" s="1">
        <v>1.4476204290986061E-2</v>
      </c>
    </row>
    <row r="19" spans="1:4">
      <c r="A19" t="s">
        <v>38</v>
      </c>
      <c r="B19" s="1">
        <v>0.42109823226928711</v>
      </c>
      <c r="C19" s="1">
        <v>0.11465555429458618</v>
      </c>
      <c r="D19" s="1">
        <v>1.4825195074081421E-2</v>
      </c>
    </row>
    <row r="20" spans="1:4">
      <c r="A20" t="s">
        <v>39</v>
      </c>
      <c r="B20" s="1">
        <v>0.43285316228866577</v>
      </c>
      <c r="C20" s="1">
        <v>0.11026062071323395</v>
      </c>
      <c r="D20" s="1">
        <v>1.4552631415426731E-2</v>
      </c>
    </row>
    <row r="21" spans="1:4">
      <c r="A21" t="s">
        <v>40</v>
      </c>
      <c r="B21" s="1">
        <v>0.45941811800003052</v>
      </c>
      <c r="C21" s="1">
        <v>9.6758358180522919E-2</v>
      </c>
      <c r="D21" s="1">
        <v>1.8030093982815742E-2</v>
      </c>
    </row>
    <row r="22" spans="1:4">
      <c r="A22" t="s">
        <v>41</v>
      </c>
      <c r="B22" s="1">
        <v>0.46855616569519043</v>
      </c>
      <c r="C22" s="1">
        <v>9.3147389590740204E-2</v>
      </c>
      <c r="D22" s="1">
        <v>1.6219975426793098E-2</v>
      </c>
    </row>
    <row r="23" spans="1:4">
      <c r="A23" t="s">
        <v>42</v>
      </c>
      <c r="B23" s="1">
        <v>0.46790924668312073</v>
      </c>
      <c r="C23" s="1">
        <v>9.5152802765369415E-2</v>
      </c>
      <c r="D23" s="1">
        <v>1.8452180549502373E-2</v>
      </c>
    </row>
    <row r="24" spans="1:4">
      <c r="A24" t="s">
        <v>43</v>
      </c>
      <c r="B24" s="1">
        <v>0.50701594352722168</v>
      </c>
      <c r="C24" s="1">
        <v>9.6227049827575684E-2</v>
      </c>
      <c r="D24" s="1">
        <v>1.886475645005703E-2</v>
      </c>
    </row>
    <row r="25" spans="1:4">
      <c r="A25" t="s">
        <v>44</v>
      </c>
      <c r="B25" s="1">
        <v>0.49403074383735657</v>
      </c>
      <c r="C25" s="1">
        <v>9.7553335130214691E-2</v>
      </c>
      <c r="D25" s="1">
        <v>1.9381701946258545E-2</v>
      </c>
    </row>
    <row r="26" spans="1:4">
      <c r="A26" t="s">
        <v>45</v>
      </c>
      <c r="B26" s="1">
        <v>0.50739389657974243</v>
      </c>
      <c r="C26" s="1">
        <v>0.10239358991384506</v>
      </c>
      <c r="D26" s="1">
        <v>2.3550158366560936E-2</v>
      </c>
    </row>
    <row r="27" spans="1:4">
      <c r="A27" t="s">
        <v>46</v>
      </c>
      <c r="B27" s="1">
        <v>0.5205082893371582</v>
      </c>
      <c r="C27" s="1">
        <v>0.10115820169448853</v>
      </c>
      <c r="D27" s="1">
        <v>2.3071816191077232E-2</v>
      </c>
    </row>
    <row r="28" spans="1:4">
      <c r="A28" t="s">
        <v>47</v>
      </c>
      <c r="B28" s="1">
        <v>0.52370870113372803</v>
      </c>
      <c r="C28" s="1">
        <v>9.9501460790634155E-2</v>
      </c>
      <c r="D28" s="1">
        <v>2.1215982735157013E-2</v>
      </c>
    </row>
    <row r="29" spans="1:4">
      <c r="A29" t="s">
        <v>48</v>
      </c>
      <c r="B29" s="1">
        <v>0.52656948566436768</v>
      </c>
      <c r="C29" s="1">
        <v>0.10087595880031586</v>
      </c>
      <c r="D29" s="1">
        <v>2.2658638656139374E-2</v>
      </c>
    </row>
    <row r="30" spans="1:4">
      <c r="A30" t="s">
        <v>49</v>
      </c>
      <c r="B30" s="1">
        <v>0.53392183780670166</v>
      </c>
      <c r="C30" s="1">
        <v>0.10309793800115585</v>
      </c>
      <c r="D30" s="1">
        <v>2.3724924772977829E-2</v>
      </c>
    </row>
    <row r="31" spans="1:4">
      <c r="A31" t="s">
        <v>50</v>
      </c>
      <c r="B31" s="1">
        <v>0.54709690809249878</v>
      </c>
      <c r="C31" s="1">
        <v>0.10081605613231659</v>
      </c>
      <c r="D31" s="1">
        <v>2.3937717080116272E-2</v>
      </c>
    </row>
    <row r="32" spans="1:4">
      <c r="A32" t="s">
        <v>51</v>
      </c>
      <c r="B32" s="1">
        <v>0.53329700231552124</v>
      </c>
      <c r="C32" s="1">
        <v>0.10139426589012146</v>
      </c>
      <c r="D32" s="1">
        <v>2.4277500808238983E-2</v>
      </c>
    </row>
    <row r="33" spans="1:4">
      <c r="A33" t="s">
        <v>52</v>
      </c>
      <c r="B33" s="1">
        <v>0.5544123649597168</v>
      </c>
      <c r="C33" s="1">
        <v>0.10404301434755325</v>
      </c>
      <c r="D33" s="1">
        <v>2.7573632076382637E-2</v>
      </c>
    </row>
    <row r="34" spans="1:4">
      <c r="A34" t="s">
        <v>53</v>
      </c>
      <c r="B34" s="1">
        <v>0.56203728914260864</v>
      </c>
      <c r="C34" s="1">
        <v>0.10431935638189316</v>
      </c>
      <c r="D34" s="1">
        <v>2.8907325118780136E-2</v>
      </c>
    </row>
    <row r="35" spans="1:4">
      <c r="A35" t="s">
        <v>54</v>
      </c>
      <c r="B35" s="1">
        <v>0.56896358728408813</v>
      </c>
      <c r="C35" s="1">
        <v>0.10268989950418472</v>
      </c>
      <c r="D35" s="1">
        <v>2.7290703728795052E-2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82C7-5437-4F81-9BDB-B3505050A632}">
  <dimension ref="A1:B3"/>
  <sheetViews>
    <sheetView workbookViewId="0">
      <selection activeCell="B3" sqref="B3"/>
    </sheetView>
  </sheetViews>
  <sheetFormatPr defaultRowHeight="15"/>
  <sheetData>
    <row r="1" spans="1:2">
      <c r="A1" t="s">
        <v>58</v>
      </c>
      <c r="B1" t="s">
        <v>59</v>
      </c>
    </row>
    <row r="2" spans="1:2">
      <c r="A2" s="1">
        <v>0</v>
      </c>
      <c r="B2" s="1">
        <v>0.75568407773971558</v>
      </c>
    </row>
    <row r="3" spans="1:2">
      <c r="A3" s="1">
        <v>1</v>
      </c>
      <c r="B3" s="1">
        <v>0.80900430679321289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CHARTS--&gt;</vt:lpstr>
      <vt:lpstr>Trend chart</vt:lpstr>
      <vt:lpstr>Locale chart</vt:lpstr>
      <vt:lpstr>Title I chart</vt:lpstr>
      <vt:lpstr>Race table</vt:lpstr>
      <vt:lpstr>Dissimilarity chart</vt:lpstr>
      <vt:lpstr>DATA--&gt;</vt:lpstr>
      <vt:lpstr>Trend data</vt:lpstr>
      <vt:lpstr>Title I data</vt:lpstr>
      <vt:lpstr>Locale data</vt:lpstr>
      <vt:lpstr>Race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Blom, Erica</cp:lastModifiedBy>
  <dcterms:modified xsi:type="dcterms:W3CDTF">2021-10-14T14:38:57Z</dcterms:modified>
</cp:coreProperties>
</file>