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ajak/graphics-styleguide/"/>
    </mc:Choice>
  </mc:AlternateContent>
  <xr:revisionPtr revIDLastSave="0" documentId="13_ncr:1_{93E63320-78D0-DB47-9C03-5751877C5239}" xr6:coauthVersionLast="47" xr6:coauthVersionMax="47" xr10:uidLastSave="{00000000-0000-0000-0000-000000000000}"/>
  <bookViews>
    <workbookView xWindow="-16740" yWindow="-21100" windowWidth="29860" windowHeight="20440" tabRatio="913" activeTab="10" xr2:uid="{00000000-000D-0000-FFFF-FFFF00000000}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<sst xmlns="http://schemas.openxmlformats.org/spreadsheetml/2006/main" count="417" uniqueCount="294">
  <si>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</si>
  <si>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</si>
  <si>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</si>
  <si>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</si>
  <si>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</si>
  <si>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</si>
  <si>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</si>
  <si>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</si>
  <si>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</si>
  <si>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</si>
  <si>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</si>
  <si>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</si>
  <si>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</si>
  <si>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</si>
  <si>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</si>
  <si>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</si>
  <si>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</si>
  <si>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</si>
  <si>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</si>
  <si>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</si>
  <si>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</si>
  <si>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</si>
  <si>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</si>
  <si>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</si>
  <si>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</si>
  <si>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</si>
  <si>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</si>
  <si>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</si>
  <si>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</si>
  <si>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</si>
  <si>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</si>
  <si>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</si>
  <si>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</si>
  <si>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</si>
  <si>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</si>
  <si>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</si>
  <si>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</si>
  <si>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</si>
  <si>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</si>
  <si>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</si>
  <si>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</si>
  <si>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</si>
  <si>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</si>
  <si>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</si>
  <si>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</si>
  <si>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</si>
  <si>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</si>
  <si>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</si>
  <si>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</si>
  <si>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</si>
  <si>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</si>
  <si>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</si>
  <si>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</si>
  <si>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</si>
  <si>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</si>
  <si>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</si>
  <si>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</si>
  <si>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</si>
  <si>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</si>
  <si>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</si>
  <si>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</si>
  <si>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</si>
  <si>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</si>
  <si>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</si>
  <si>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</si>
  <si>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</si>
  <si>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</si>
  <si>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</si>
  <si>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</si>
  <si>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</si>
  <si>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</si>
  <si>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</si>
  <si>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</si>
  <si>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</si>
  <si>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</si>
  <si>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</si>
  <si>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</si>
  <si>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</si>
  <si>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</si>
  <si>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</si>
  <si>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</si>
  <si>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</si>
  <si>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</si>
  <si>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</si>
  <si>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</si>
  <si>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</si>
  <si>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</si>
  <si>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</si>
  <si>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</si>
  <si>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</si>
  <si>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</si>
  <si>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</si>
  <si>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</si>
  <si>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</si>
  <si>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</si>
  <si>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</si>
  <si>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</si>
  <si>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</si>
  <si>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</si>
  <si>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</si>
  <si>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</si>
  <si>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</si>
  <si>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</si>
  <si>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</si>
  <si>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</si>
  <si>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</si>
  <si>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</si>
  <si>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</si>
  <si>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</si>
  <si>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</si>
  <si>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</si>
  <si>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</si>
  <si>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</si>
  <si>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</si>
  <si>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</si>
  <si>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</si>
  <si>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</si>
  <si>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</si>
  <si>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</si>
  <si>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</si>
  <si>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</si>
  <si>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</si>
  <si>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</si>
  <si>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</si>
  <si>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</si>
  <si>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</si>
  <si>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</si>
  <si>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</si>
  <si>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</si>
  <si>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</si>
  <si>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</si>
  <si>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</si>
  <si>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</si>
  <si>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</si>
  <si>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</si>
  <si>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</si>
  <si>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</si>
  <si>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</si>
  <si>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</si>
  <si>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</si>
  <si>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</si>
  <si>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</si>
  <si>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</si>
  <si>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</si>
  <si>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</si>
  <si>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</si>
  <si>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</si>
  <si>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</si>
  <si>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</si>
  <si>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</si>
  <si>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</si>
  <si>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</si>
  <si>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</si>
  <si>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</si>
  <si>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</si>
  <si>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</si>
  <si>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</si>
  <si>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</si>
  <si>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</si>
  <si>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</si>
  <si>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</si>
  <si>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</si>
  <si>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</si>
  <si>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</si>
  <si>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</si>
  <si>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</si>
  <si>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</si>
  <si>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</si>
  <si>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</si>
  <si>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</si>
  <si>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</si>
  <si>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</si>
  <si>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</si>
  <si>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</si>
  <si>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</si>
  <si>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  <family val="2"/>
      </rPr>
      <t>Source</t>
    </r>
    <r>
      <rPr>
        <sz val="14"/>
        <color rgb="FF333333"/>
        <rFont val="Helvetica Neue"/>
        <family val="2"/>
      </rPr>
      <t>” and “</t>
    </r>
    <r>
      <rPr>
        <b/>
        <sz val="14"/>
        <color rgb="FF333333"/>
        <rFont val="Helvetica Neue"/>
        <family val="2"/>
      </rPr>
      <t>Notes</t>
    </r>
    <r>
      <rPr>
        <sz val="14"/>
        <color rgb="FF333333"/>
        <rFont val="Helvetica Neue"/>
        <family val="2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</si>
  <si>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</si>
  <si>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</si>
  <si>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</si>
  <si>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</si>
  <si>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</si>
  <si>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</si>
  <si>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</si>
  <si>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</si>
  <si>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</si>
  <si>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</si>
  <si>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</si>
  <si>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</si>
  <si>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</si>
  <si>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</si>
  <si>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</si>
  <si>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</si>
  <si>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</si>
  <si>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</si>
  <si>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</si>
  <si>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</si>
  <si>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</si>
  <si>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</si>
  <si>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</si>
  <si>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</si>
  <si>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</si>
  <si>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</si>
  <si>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</si>
  <si>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</si>
  <si>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</si>
  <si>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</si>
  <si>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</si>
  <si>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</si>
  <si>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</si>
  <si>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</si>
  <si>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</si>
  <si>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</si>
  <si>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</si>
  <si>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</si>
  <si>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</si>
  <si>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</si>
  <si>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</si>
  <si>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</si>
  <si>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</si>
  <si>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</si>
  <si>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</si>
  <si>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</si>
  <si>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</si>
  <si>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</si>
  <si>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</si>
  <si>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</si>
  <si>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</si>
  <si>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</si>
  <si>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</si>
  <si>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</si>
  <si>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</si>
  <si>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</si>
  <si>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</si>
  <si>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</si>
  <si>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</si>
  <si>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</si>
  <si>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</si>
  <si>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</si>
  <si>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</si>
  <si>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</si>
  <si>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</si>
  <si>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</si>
  <si>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</si>
  <si>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</si>
  <si>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</si>
  <si>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</si>
  <si>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</si>
  <si>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</si>
  <si>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</si>
  <si>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</si>
  <si>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</si>
  <si>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</si>
  <si>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</si>
  <si>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</si>
  <si>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</si>
  <si>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</si>
  <si>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</si>
  <si>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</si>
  <si>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</si>
  <si>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</si>
  <si>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</si>
  <si>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</si>
  <si>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</si>
  <si>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</si>
  <si>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</si>
  <si>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</si>
  <si>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</si>
  <si>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</si>
  <si>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</si>
  <si>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</si>
  <si>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</si>
  <si>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</si>
  <si>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</si>
  <si>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</si>
  <si>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</si>
  <si>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</si>
  <si>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</si>
  <si>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</si>
  <si>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</si>
  <si>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</si>
  <si>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</si>
  <si>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</si>
  <si>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</si>
  <si>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</si>
  <si>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</si>
  <si>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</si>
  <si>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</si>
  <si>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</si>
  <si>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0"/>
        <rFont val="Lato Regular"/>
      </rPr>
      <t>Source:</t>
    </r>
    <r>
      <rPr>
        <sz val="10"/>
        <rFont val="Lato Regular"/>
      </rPr>
      <t xml:space="preserve"> Urban-Brookings Tax Policy Center Microsimulation Model (version 1006-1).</t>
    </r>
  </si>
  <si>
    <t>Salaries and wages</t>
  </si>
  <si>
    <t>Interest and dividends</t>
  </si>
  <si>
    <t>Business income</t>
  </si>
  <si>
    <t>Capital gains</t>
  </si>
  <si>
    <t>*TICK MARKS ON X-AXIS ARE NOT USED FOR CATEGORICAL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</si>
</sst>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59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b/>
      <sz val="10"/>
      <color rgb="FFFF0000"/>
      <name val="Times New Roman"/>
      <family val="1"/>
    </font>
    <font>
      <u/>
      <sz val="10"/>
      <color indexed="12"/>
      <name val="Arial"/>
      <family val="2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  <family val="2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  <family val="2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  <family val="2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  <family val="2"/>
    </font>
    <font>
      <sz val="12"/>
      <color rgb="FFFFFFFF"/>
      <name val="Helvetica Neue"/>
      <family val="2"/>
    </font>
    <font>
      <sz val="12"/>
      <color rgb="FF333333"/>
      <name val="Helvetica Neue"/>
      <family val="2"/>
    </font>
    <font>
      <b/>
      <sz val="14"/>
      <color rgb="FF333333"/>
      <name val="Helvetica Neue"/>
      <family val="2"/>
    </font>
    <font>
      <sz val="12"/>
      <color theme="1"/>
      <name val="Cambria"/>
      <family val="1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i/>
      <sz val="12"/>
      <color rgb="FF333333"/>
      <name val="Helvetica Neue"/>
      <family val="2"/>
    </font>
    <font>
      <b/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  <family val="2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  <font>
      <sz val="12"/>
      <color theme="9"/>
      <name val="Arial"/>
      <family val="2"/>
    </font>
    <font>
      <sz val="14"/>
      <color theme="9"/>
      <name val="Arial"/>
      <family val="2"/>
    </font>
    <font>
      <b/>
      <sz val="18"/>
      <color rgb="FF33333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67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165" fontId="4" fillId="0" borderId="0" xfId="1" applyNumberFormat="1" applyFont="1" applyAlignment="1">
      <alignment horizontal="center"/>
    </xf>
    <xf numFmtId="9" fontId="4" fillId="0" borderId="0" xfId="2" applyFont="1"/>
    <xf numFmtId="0" fontId="6" fillId="0" borderId="0" xfId="1" applyFont="1"/>
    <xf numFmtId="0" fontId="7" fillId="0" borderId="0" xfId="1" applyFont="1"/>
    <xf numFmtId="165" fontId="7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/>
    <xf numFmtId="0" fontId="4" fillId="0" borderId="2" xfId="4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4" fillId="0" borderId="0" xfId="5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0" borderId="0" xfId="5" applyFont="1" applyAlignment="1">
      <alignment horizontal="center"/>
    </xf>
    <xf numFmtId="0" fontId="4" fillId="0" borderId="4" xfId="5" applyFont="1" applyBorder="1" applyAlignment="1">
      <alignment horizontal="center"/>
    </xf>
    <xf numFmtId="0" fontId="3" fillId="0" borderId="0" xfId="4" applyFont="1" applyAlignment="1">
      <alignment horizontal="right"/>
    </xf>
    <xf numFmtId="166" fontId="4" fillId="0" borderId="0" xfId="4" applyNumberFormat="1" applyAlignment="1">
      <alignment horizontal="right"/>
    </xf>
    <xf numFmtId="3" fontId="4" fillId="0" borderId="0" xfId="4" applyNumberFormat="1" applyAlignment="1">
      <alignment horizontal="right"/>
    </xf>
    <xf numFmtId="0" fontId="4" fillId="0" borderId="0" xfId="4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/>
    <xf numFmtId="0" fontId="16" fillId="0" borderId="0" xfId="7" applyFont="1" applyAlignment="1">
      <alignment vertical="center"/>
    </xf>
    <xf numFmtId="0" fontId="16" fillId="0" borderId="0" xfId="7" applyFont="1" applyAlignment="1">
      <alignment horizontal="right"/>
    </xf>
    <xf numFmtId="3" fontId="16" fillId="0" borderId="0" xfId="8" applyNumberFormat="1" applyFont="1" applyAlignment="1">
      <alignment horizontal="right"/>
    </xf>
    <xf numFmtId="3" fontId="17" fillId="0" borderId="0" xfId="8" applyNumberFormat="1" applyFont="1" applyAlignment="1">
      <alignment horizontal="right"/>
    </xf>
    <xf numFmtId="0" fontId="20" fillId="0" borderId="6" xfId="6" applyFont="1" applyBorder="1" applyAlignment="1">
      <alignment horizontal="center" vertical="center" wrapText="1"/>
    </xf>
    <xf numFmtId="0" fontId="20" fillId="0" borderId="7" xfId="6" applyFont="1" applyBorder="1" applyAlignment="1">
      <alignment horizontal="center" vertical="center" wrapText="1"/>
    </xf>
    <xf numFmtId="0" fontId="19" fillId="0" borderId="0" xfId="6" applyFont="1" applyAlignment="1">
      <alignment wrapText="1"/>
    </xf>
    <xf numFmtId="3" fontId="19" fillId="0" borderId="8" xfId="6" applyNumberFormat="1" applyFont="1" applyBorder="1" applyAlignment="1">
      <alignment horizontal="right"/>
    </xf>
    <xf numFmtId="3" fontId="22" fillId="0" borderId="0" xfId="6" applyNumberFormat="1" applyFont="1"/>
    <xf numFmtId="3" fontId="19" fillId="0" borderId="9" xfId="6" applyNumberFormat="1" applyFont="1" applyBorder="1" applyAlignment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Alignment="1">
      <alignment wrapText="1"/>
    </xf>
    <xf numFmtId="0" fontId="16" fillId="0" borderId="0" xfId="7" applyFont="1" applyAlignment="1">
      <alignment wrapText="1"/>
    </xf>
    <xf numFmtId="3" fontId="16" fillId="0" borderId="0" xfId="7" applyNumberFormat="1" applyFont="1" applyAlignment="1">
      <alignment horizontal="right"/>
    </xf>
    <xf numFmtId="3" fontId="15" fillId="0" borderId="0" xfId="7" applyNumberFormat="1" applyFont="1"/>
    <xf numFmtId="0" fontId="16" fillId="0" borderId="0" xfId="7" applyFont="1" applyAlignment="1">
      <alignment vertical="center" wrapText="1"/>
    </xf>
    <xf numFmtId="0" fontId="15" fillId="0" borderId="0" xfId="7" applyFont="1" applyAlignment="1">
      <alignment horizontal="center"/>
    </xf>
    <xf numFmtId="3" fontId="16" fillId="0" borderId="0" xfId="7" applyNumberFormat="1" applyFont="1" applyAlignment="1">
      <alignment vertical="center"/>
    </xf>
    <xf numFmtId="3" fontId="16" fillId="0" borderId="0" xfId="7" applyNumberFormat="1" applyFont="1" applyAlignment="1">
      <alignment horizontal="center" vertical="center"/>
    </xf>
    <xf numFmtId="168" fontId="15" fillId="0" borderId="0" xfId="7" applyNumberFormat="1" applyFont="1" applyAlignment="1">
      <alignment horizontal="center"/>
    </xf>
    <xf numFmtId="169" fontId="16" fillId="0" borderId="0" xfId="7" applyNumberFormat="1" applyFont="1" applyAlignment="1">
      <alignment horizontal="center" vertical="center"/>
    </xf>
    <xf numFmtId="0" fontId="18" fillId="0" borderId="0" xfId="7" applyFont="1"/>
    <xf numFmtId="171" fontId="16" fillId="0" borderId="0" xfId="8" applyNumberFormat="1" applyFont="1" applyAlignment="1">
      <alignment horizontal="right"/>
    </xf>
    <xf numFmtId="172" fontId="16" fillId="0" borderId="0" xfId="8" applyNumberFormat="1" applyFont="1" applyAlignment="1">
      <alignment horizontal="right"/>
    </xf>
    <xf numFmtId="173" fontId="16" fillId="0" borderId="0" xfId="8" applyNumberFormat="1" applyFont="1" applyAlignment="1">
      <alignment horizontal="right"/>
    </xf>
    <xf numFmtId="170" fontId="16" fillId="0" borderId="0" xfId="7" applyNumberFormat="1" applyFont="1"/>
    <xf numFmtId="0" fontId="16" fillId="0" borderId="0" xfId="7" applyFont="1"/>
    <xf numFmtId="172" fontId="15" fillId="0" borderId="0" xfId="7" applyNumberFormat="1" applyFont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8" fillId="0" borderId="0" xfId="0" applyFont="1" applyAlignment="1">
      <alignment vertical="center"/>
    </xf>
    <xf numFmtId="0" fontId="49" fillId="3" borderId="10" xfId="6" applyFont="1" applyFill="1" applyBorder="1" applyAlignment="1">
      <alignment horizontal="center" vertical="center" wrapText="1"/>
    </xf>
    <xf numFmtId="0" fontId="49" fillId="3" borderId="10" xfId="6" applyFont="1" applyFill="1" applyBorder="1" applyAlignment="1">
      <alignment vertical="center"/>
    </xf>
    <xf numFmtId="0" fontId="50" fillId="3" borderId="0" xfId="6" applyFont="1" applyFill="1"/>
    <xf numFmtId="0" fontId="51" fillId="4" borderId="10" xfId="6" applyFont="1" applyFill="1" applyBorder="1" applyAlignment="1">
      <alignment horizontal="center" vertical="center" wrapText="1"/>
    </xf>
    <xf numFmtId="178" fontId="51" fillId="3" borderId="10" xfId="6" applyNumberFormat="1" applyFont="1" applyFill="1" applyBorder="1" applyAlignment="1">
      <alignment vertical="top" wrapText="1"/>
    </xf>
    <xf numFmtId="165" fontId="51" fillId="3" borderId="10" xfId="12" applyNumberFormat="1" applyFont="1" applyFill="1" applyBorder="1" applyAlignment="1">
      <alignment vertical="top" wrapText="1"/>
    </xf>
    <xf numFmtId="0" fontId="51" fillId="3" borderId="10" xfId="6" applyFont="1" applyFill="1" applyBorder="1"/>
    <xf numFmtId="165" fontId="50" fillId="3" borderId="0" xfId="6" applyNumberFormat="1" applyFont="1" applyFill="1"/>
    <xf numFmtId="178" fontId="51" fillId="3" borderId="10" xfId="6" applyNumberFormat="1" applyFont="1" applyFill="1" applyBorder="1" applyAlignment="1">
      <alignment horizontal="right" vertical="top" wrapText="1"/>
    </xf>
    <xf numFmtId="0" fontId="51" fillId="3" borderId="10" xfId="6" applyFont="1" applyFill="1" applyBorder="1" applyAlignment="1">
      <alignment horizontal="center"/>
    </xf>
    <xf numFmtId="0" fontId="51" fillId="3" borderId="10" xfId="6" applyFont="1" applyFill="1" applyBorder="1" applyAlignment="1">
      <alignment horizontal="left"/>
    </xf>
    <xf numFmtId="0" fontId="52" fillId="0" borderId="0" xfId="4" applyFont="1"/>
    <xf numFmtId="0" fontId="53" fillId="0" borderId="0" xfId="4" applyFont="1" applyAlignment="1">
      <alignment horizontal="left"/>
    </xf>
    <xf numFmtId="0" fontId="52" fillId="0" borderId="2" xfId="4" applyFont="1" applyBorder="1"/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54" fillId="0" borderId="0" xfId="4" applyFont="1" applyAlignment="1">
      <alignment horizontal="center" vertical="center" wrapText="1"/>
    </xf>
    <xf numFmtId="0" fontId="52" fillId="0" borderId="0" xfId="5" applyFont="1" applyAlignment="1">
      <alignment horizontal="center" vertical="center" wrapText="1"/>
    </xf>
    <xf numFmtId="0" fontId="52" fillId="0" borderId="0" xfId="1" applyFont="1" applyAlignment="1">
      <alignment horizontal="center" vertical="center" wrapText="1"/>
    </xf>
    <xf numFmtId="0" fontId="52" fillId="0" borderId="0" xfId="5" applyFont="1" applyAlignment="1">
      <alignment horizontal="center"/>
    </xf>
    <xf numFmtId="0" fontId="52" fillId="0" borderId="4" xfId="5" applyFont="1" applyBorder="1" applyAlignment="1">
      <alignment horizontal="center"/>
    </xf>
    <xf numFmtId="0" fontId="54" fillId="0" borderId="0" xfId="4" applyFont="1" applyAlignment="1">
      <alignment horizontal="right"/>
    </xf>
    <xf numFmtId="166" fontId="52" fillId="0" borderId="0" xfId="4" applyNumberFormat="1" applyFont="1" applyAlignment="1">
      <alignment horizontal="right"/>
    </xf>
    <xf numFmtId="176" fontId="52" fillId="0" borderId="0" xfId="4" applyNumberFormat="1" applyFont="1" applyAlignment="1">
      <alignment horizontal="right"/>
    </xf>
    <xf numFmtId="0" fontId="52" fillId="0" borderId="0" xfId="4" applyFont="1" applyAlignment="1">
      <alignment horizontal="right"/>
    </xf>
    <xf numFmtId="3" fontId="52" fillId="0" borderId="0" xfId="4" applyNumberFormat="1" applyFont="1" applyAlignment="1">
      <alignment horizontal="right"/>
    </xf>
    <xf numFmtId="16" fontId="54" fillId="0" borderId="0" xfId="4" quotePrefix="1" applyNumberFormat="1" applyFont="1" applyAlignment="1">
      <alignment horizontal="right"/>
    </xf>
    <xf numFmtId="0" fontId="54" fillId="0" borderId="0" xfId="4" applyFont="1" applyAlignment="1">
      <alignment horizontal="left"/>
    </xf>
    <xf numFmtId="0" fontId="55" fillId="0" borderId="0" xfId="4" applyFont="1" applyAlignment="1">
      <alignment horizontal="left"/>
    </xf>
    <xf numFmtId="3" fontId="56" fillId="0" borderId="0" xfId="8" applyNumberFormat="1" applyFont="1" applyAlignment="1">
      <alignment horizontal="right"/>
    </xf>
    <xf numFmtId="3" fontId="57" fillId="0" borderId="0" xfId="8" applyNumberFormat="1" applyFont="1" applyAlignment="1">
      <alignment horizontal="right"/>
    </xf>
    <xf numFmtId="0" fontId="58" fillId="0" borderId="0" xfId="0" applyFont="1"/>
    <xf numFmtId="0" fontId="53" fillId="0" borderId="0" xfId="4" applyFont="1" applyAlignment="1">
      <alignment horizontal="center"/>
    </xf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4" xfId="5" applyFont="1" applyBorder="1" applyAlignment="1">
      <alignment horizontal="center" vertical="center" wrapText="1"/>
    </xf>
    <xf numFmtId="0" fontId="54" fillId="0" borderId="0" xfId="4" applyFont="1" applyAlignment="1">
      <alignment horizontal="center" vertical="center" wrapText="1"/>
    </xf>
    <xf numFmtId="0" fontId="54" fillId="0" borderId="4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52" fillId="0" borderId="4" xfId="1" applyFont="1" applyBorder="1" applyAlignment="1">
      <alignment horizontal="center" vertical="center" wrapText="1"/>
    </xf>
    <xf numFmtId="0" fontId="54" fillId="0" borderId="5" xfId="4" applyFont="1" applyBorder="1" applyAlignment="1">
      <alignment horizontal="center" vertical="center" wrapText="1"/>
    </xf>
    <xf numFmtId="0" fontId="52" fillId="0" borderId="5" xfId="1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 xr:uid="{00000000-0005-0000-0000-000001000000}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 xr:uid="{00000000-0005-0000-0000-000023000000}"/>
    <cellStyle name="Normal" xfId="0" builtinId="0"/>
    <cellStyle name="Normal 2" xfId="1" xr:uid="{00000000-0005-0000-0000-000025000000}"/>
    <cellStyle name="Normal 3" xfId="6" xr:uid="{00000000-0005-0000-0000-000026000000}"/>
    <cellStyle name="Normal 4" xfId="7" xr:uid="{00000000-0005-0000-0000-000027000000}"/>
    <cellStyle name="Normal_Acc and Freeze Options" xfId="4" xr:uid="{00000000-0005-0000-0000-000028000000}"/>
    <cellStyle name="Normal_BG suggestion" xfId="5" xr:uid="{00000000-0005-0000-0000-000029000000}"/>
    <cellStyle name="Normal_TBL14" xfId="8" xr:uid="{00000000-0005-0000-0000-00002A000000}"/>
    <cellStyle name="Note 2" xfId="9" xr:uid="{00000000-0005-0000-0000-00002B000000}"/>
    <cellStyle name="Percent 2" xfId="2" xr:uid="{00000000-0005-0000-0000-00002C000000}"/>
    <cellStyle name="Percent 3" xfId="12" xr:uid="{00000000-0005-0000-0000-00002D000000}"/>
  </cellStyles>
  <dxfs count="0"/>
  <tableStyles count="0" defaultTableStyle="TableStyleMedium9" defaultPivotStyle="PivotStyleMedium4"/>
  <colors>
    <mruColors>
      <color rgb="FF0095D4"/>
      <color rgb="FFA1D4EE"/>
      <color rgb="FF6FBFE4"/>
      <color rgb="FF024B6B"/>
      <color rgb="FF000000"/>
      <color rgb="FF322C2E"/>
      <color rgb="FFD3D3D3"/>
      <color rgb="FFEF2B8C"/>
      <color rgb="FFFFC100"/>
      <color rgb="FF1882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3406657501145691E-2"/>
          <c:y val="0.23063804119358386"/>
          <c:w val="0.93710697273951904"/>
          <c:h val="0.596580198029740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3E4-324A-9441-8728ED117707}"/>
              </c:ext>
            </c:extLst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1.9E-2</c:v>
                </c:pt>
                <c:pt idx="1">
                  <c:v>7.0000000000000007E-2</c:v>
                </c:pt>
                <c:pt idx="2">
                  <c:v>0.11199999999999999</c:v>
                </c:pt>
                <c:pt idx="3">
                  <c:v>0.152</c:v>
                </c:pt>
                <c:pt idx="4">
                  <c:v>0.23399999999999999</c:v>
                </c:pt>
                <c:pt idx="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4-324A-9441-8728ED11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793953632"/>
        <c:axId val="-797045792"/>
      </c:barChart>
      <c:catAx>
        <c:axId val="-7939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-797045792"/>
        <c:crossesAt val="0"/>
        <c:auto val="1"/>
        <c:lblAlgn val="ctr"/>
        <c:lblOffset val="100"/>
        <c:noMultiLvlLbl val="0"/>
      </c:catAx>
      <c:valAx>
        <c:axId val="-79704579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79395363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41896045045707E-2"/>
          <c:y val="0.25608030490726602"/>
          <c:w val="0.87352147616708598"/>
          <c:h val="0.55563234469491696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0095D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0.39900000000000002</c:v>
                </c:pt>
                <c:pt idx="1">
                  <c:v>0.41899999999999998</c:v>
                </c:pt>
                <c:pt idx="2">
                  <c:v>0.42199999999999999</c:v>
                </c:pt>
                <c:pt idx="3">
                  <c:v>0.42799999999999999</c:v>
                </c:pt>
                <c:pt idx="4">
                  <c:v>0.42399999999999999</c:v>
                </c:pt>
                <c:pt idx="5">
                  <c:v>0.439</c:v>
                </c:pt>
                <c:pt idx="6">
                  <c:v>0.432</c:v>
                </c:pt>
                <c:pt idx="7">
                  <c:v>0.44500000000000001</c:v>
                </c:pt>
                <c:pt idx="8">
                  <c:v>0.436</c:v>
                </c:pt>
                <c:pt idx="9">
                  <c:v>0.46300000000000002</c:v>
                </c:pt>
                <c:pt idx="10">
                  <c:v>0.44</c:v>
                </c:pt>
                <c:pt idx="11">
                  <c:v>0.438</c:v>
                </c:pt>
                <c:pt idx="12">
                  <c:v>0.45700000000000002</c:v>
                </c:pt>
                <c:pt idx="13">
                  <c:v>0.44700000000000001</c:v>
                </c:pt>
                <c:pt idx="14">
                  <c:v>0.432</c:v>
                </c:pt>
                <c:pt idx="15">
                  <c:v>0.41799999999999998</c:v>
                </c:pt>
                <c:pt idx="16">
                  <c:v>0.42399999999999999</c:v>
                </c:pt>
                <c:pt idx="17">
                  <c:v>0.41299999999999998</c:v>
                </c:pt>
                <c:pt idx="18">
                  <c:v>0.44900000000000001</c:v>
                </c:pt>
                <c:pt idx="19">
                  <c:v>0.46700000000000003</c:v>
                </c:pt>
                <c:pt idx="20">
                  <c:v>0.46899999999999997</c:v>
                </c:pt>
                <c:pt idx="21">
                  <c:v>0.46100000000000002</c:v>
                </c:pt>
                <c:pt idx="22">
                  <c:v>0.45700000000000002</c:v>
                </c:pt>
                <c:pt idx="23">
                  <c:v>0.44700000000000001</c:v>
                </c:pt>
                <c:pt idx="24">
                  <c:v>0.45200000000000001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0.45300000000000001</c:v>
                </c:pt>
                <c:pt idx="29">
                  <c:v>0.47</c:v>
                </c:pt>
                <c:pt idx="30">
                  <c:v>0.47199999999999998</c:v>
                </c:pt>
                <c:pt idx="31">
                  <c:v>0.47699999999999998</c:v>
                </c:pt>
                <c:pt idx="32">
                  <c:v>0.48199999999999998</c:v>
                </c:pt>
                <c:pt idx="33">
                  <c:v>0.48099999999999998</c:v>
                </c:pt>
                <c:pt idx="34">
                  <c:v>0.44800000000000001</c:v>
                </c:pt>
                <c:pt idx="35">
                  <c:v>0.45600000000000002</c:v>
                </c:pt>
                <c:pt idx="36">
                  <c:v>0.45400000000000001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0.45200000000000001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0.43099999999999999</c:v>
                </c:pt>
                <c:pt idx="45">
                  <c:v>0.437</c:v>
                </c:pt>
                <c:pt idx="46">
                  <c:v>0.45200000000000001</c:v>
                </c:pt>
                <c:pt idx="47">
                  <c:v>0.46700000000000003</c:v>
                </c:pt>
                <c:pt idx="48">
                  <c:v>0.48099999999999998</c:v>
                </c:pt>
                <c:pt idx="49">
                  <c:v>0.48099999999999998</c:v>
                </c:pt>
                <c:pt idx="50">
                  <c:v>0.496</c:v>
                </c:pt>
                <c:pt idx="51">
                  <c:v>0.499</c:v>
                </c:pt>
                <c:pt idx="52">
                  <c:v>0.46300000000000002</c:v>
                </c:pt>
                <c:pt idx="53">
                  <c:v>0.44500000000000001</c:v>
                </c:pt>
                <c:pt idx="54">
                  <c:v>0.43</c:v>
                </c:pt>
                <c:pt idx="55">
                  <c:v>0.43099999999999999</c:v>
                </c:pt>
                <c:pt idx="56">
                  <c:v>0.434</c:v>
                </c:pt>
                <c:pt idx="57">
                  <c:v>0.45300000000000001</c:v>
                </c:pt>
                <c:pt idx="58">
                  <c:v>0.45400000000000001</c:v>
                </c:pt>
                <c:pt idx="59">
                  <c:v>0.435</c:v>
                </c:pt>
                <c:pt idx="60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E-3248-90A3-17D6EE2BBF62}"/>
            </c:ext>
          </c:extLst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322C2E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0.26500000000000001</c:v>
                </c:pt>
                <c:pt idx="1">
                  <c:v>0.27300000000000002</c:v>
                </c:pt>
                <c:pt idx="2">
                  <c:v>0.32100000000000001</c:v>
                </c:pt>
                <c:pt idx="3">
                  <c:v>0.30499999999999999</c:v>
                </c:pt>
                <c:pt idx="4">
                  <c:v>0.30299999999999999</c:v>
                </c:pt>
                <c:pt idx="5">
                  <c:v>0.27300000000000002</c:v>
                </c:pt>
                <c:pt idx="6">
                  <c:v>0.28000000000000003</c:v>
                </c:pt>
                <c:pt idx="7">
                  <c:v>0.26500000000000001</c:v>
                </c:pt>
                <c:pt idx="8">
                  <c:v>0.252</c:v>
                </c:pt>
                <c:pt idx="9">
                  <c:v>0.218</c:v>
                </c:pt>
                <c:pt idx="10">
                  <c:v>0.23200000000000001</c:v>
                </c:pt>
                <c:pt idx="11">
                  <c:v>0.222</c:v>
                </c:pt>
                <c:pt idx="12">
                  <c:v>0.20599999999999999</c:v>
                </c:pt>
                <c:pt idx="13">
                  <c:v>0.20300000000000001</c:v>
                </c:pt>
                <c:pt idx="14">
                  <c:v>0.20899999999999999</c:v>
                </c:pt>
                <c:pt idx="15">
                  <c:v>0.218</c:v>
                </c:pt>
                <c:pt idx="16">
                  <c:v>0.23</c:v>
                </c:pt>
                <c:pt idx="17">
                  <c:v>0.22800000000000001</c:v>
                </c:pt>
                <c:pt idx="18">
                  <c:v>0.187</c:v>
                </c:pt>
                <c:pt idx="19">
                  <c:v>0.19600000000000001</c:v>
                </c:pt>
                <c:pt idx="20">
                  <c:v>0.17</c:v>
                </c:pt>
                <c:pt idx="21">
                  <c:v>0.14299999999999999</c:v>
                </c:pt>
                <c:pt idx="22">
                  <c:v>0.155</c:v>
                </c:pt>
                <c:pt idx="23">
                  <c:v>0.157</c:v>
                </c:pt>
                <c:pt idx="24">
                  <c:v>0.14699999999999999</c:v>
                </c:pt>
                <c:pt idx="25">
                  <c:v>0.14599999999999999</c:v>
                </c:pt>
                <c:pt idx="26">
                  <c:v>0.13900000000000001</c:v>
                </c:pt>
                <c:pt idx="27">
                  <c:v>0.154</c:v>
                </c:pt>
                <c:pt idx="28">
                  <c:v>0.15</c:v>
                </c:pt>
                <c:pt idx="29">
                  <c:v>0.14199999999999999</c:v>
                </c:pt>
                <c:pt idx="30">
                  <c:v>0.125</c:v>
                </c:pt>
                <c:pt idx="31">
                  <c:v>0.10199999999999999</c:v>
                </c:pt>
                <c:pt idx="32">
                  <c:v>0.08</c:v>
                </c:pt>
                <c:pt idx="33">
                  <c:v>6.2E-2</c:v>
                </c:pt>
                <c:pt idx="34">
                  <c:v>8.5000000000000006E-2</c:v>
                </c:pt>
                <c:pt idx="35">
                  <c:v>8.4000000000000005E-2</c:v>
                </c:pt>
                <c:pt idx="36">
                  <c:v>8.2000000000000003E-2</c:v>
                </c:pt>
                <c:pt idx="37">
                  <c:v>9.8000000000000004E-2</c:v>
                </c:pt>
                <c:pt idx="38">
                  <c:v>0.104</c:v>
                </c:pt>
                <c:pt idx="39">
                  <c:v>0.104</c:v>
                </c:pt>
                <c:pt idx="40">
                  <c:v>9.0999999999999998E-2</c:v>
                </c:pt>
                <c:pt idx="41">
                  <c:v>9.2999999999999999E-2</c:v>
                </c:pt>
                <c:pt idx="42">
                  <c:v>9.1999999999999998E-2</c:v>
                </c:pt>
                <c:pt idx="43">
                  <c:v>0.10199999999999999</c:v>
                </c:pt>
                <c:pt idx="44">
                  <c:v>0.112</c:v>
                </c:pt>
                <c:pt idx="45">
                  <c:v>0.11600000000000001</c:v>
                </c:pt>
                <c:pt idx="46">
                  <c:v>0.11799999999999999</c:v>
                </c:pt>
                <c:pt idx="47">
                  <c:v>0.115</c:v>
                </c:pt>
                <c:pt idx="48">
                  <c:v>0.11</c:v>
                </c:pt>
                <c:pt idx="49">
                  <c:v>0.10100000000000001</c:v>
                </c:pt>
                <c:pt idx="50">
                  <c:v>0.10199999999999999</c:v>
                </c:pt>
                <c:pt idx="51">
                  <c:v>7.5999999999999998E-2</c:v>
                </c:pt>
                <c:pt idx="52">
                  <c:v>0.08</c:v>
                </c:pt>
                <c:pt idx="53">
                  <c:v>7.3999999999999996E-2</c:v>
                </c:pt>
                <c:pt idx="54">
                  <c:v>0.10100000000000001</c:v>
                </c:pt>
                <c:pt idx="55">
                  <c:v>0.129</c:v>
                </c:pt>
                <c:pt idx="56">
                  <c:v>0.14699999999999999</c:v>
                </c:pt>
                <c:pt idx="57">
                  <c:v>0.14399999999999999</c:v>
                </c:pt>
                <c:pt idx="58">
                  <c:v>0.121</c:v>
                </c:pt>
                <c:pt idx="59">
                  <c:v>6.6000000000000003E-2</c:v>
                </c:pt>
                <c:pt idx="60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E-3248-90A3-17D6EE2BBF62}"/>
            </c:ext>
          </c:extLst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9.7000000000000003E-2</c:v>
                </c:pt>
                <c:pt idx="3">
                  <c:v>9.8000000000000004E-2</c:v>
                </c:pt>
                <c:pt idx="4">
                  <c:v>0.10299999999999999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0.14099999999999999</c:v>
                </c:pt>
                <c:pt idx="9">
                  <c:v>0.14799999999999999</c:v>
                </c:pt>
                <c:pt idx="10">
                  <c:v>0.159</c:v>
                </c:pt>
                <c:pt idx="11">
                  <c:v>0.17399999999999999</c:v>
                </c:pt>
                <c:pt idx="12">
                  <c:v>0.17100000000000001</c:v>
                </c:pt>
                <c:pt idx="13">
                  <c:v>0.186</c:v>
                </c:pt>
                <c:pt idx="14">
                  <c:v>0.19500000000000001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0.219</c:v>
                </c:pt>
                <c:pt idx="18">
                  <c:v>0.222</c:v>
                </c:pt>
                <c:pt idx="19">
                  <c:v>0.20899999999999999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0.27300000000000002</c:v>
                </c:pt>
                <c:pt idx="24">
                  <c:v>0.28499999999999998</c:v>
                </c:pt>
                <c:pt idx="25">
                  <c:v>0.30299999999999999</c:v>
                </c:pt>
                <c:pt idx="26">
                  <c:v>0.30499999999999999</c:v>
                </c:pt>
                <c:pt idx="27">
                  <c:v>0.29899999999999999</c:v>
                </c:pt>
                <c:pt idx="28">
                  <c:v>0.30299999999999999</c:v>
                </c:pt>
                <c:pt idx="29">
                  <c:v>0.3</c:v>
                </c:pt>
                <c:pt idx="30">
                  <c:v>0.30499999999999999</c:v>
                </c:pt>
                <c:pt idx="31">
                  <c:v>0.30499999999999999</c:v>
                </c:pt>
                <c:pt idx="32">
                  <c:v>0.32600000000000001</c:v>
                </c:pt>
                <c:pt idx="33">
                  <c:v>0.34799999999999998</c:v>
                </c:pt>
                <c:pt idx="34">
                  <c:v>0.35899999999999999</c:v>
                </c:pt>
                <c:pt idx="35">
                  <c:v>0.36099999999999999</c:v>
                </c:pt>
                <c:pt idx="36">
                  <c:v>0.36899999999999999</c:v>
                </c:pt>
                <c:pt idx="37">
                  <c:v>0.35499999999999998</c:v>
                </c:pt>
                <c:pt idx="38">
                  <c:v>0.36799999999999999</c:v>
                </c:pt>
                <c:pt idx="39">
                  <c:v>0.36299999999999999</c:v>
                </c:pt>
                <c:pt idx="40">
                  <c:v>0.36799999999999999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0.36699999999999999</c:v>
                </c:pt>
                <c:pt idx="45">
                  <c:v>0.35799999999999998</c:v>
                </c:pt>
                <c:pt idx="46">
                  <c:v>0.35099999999999998</c:v>
                </c:pt>
                <c:pt idx="47">
                  <c:v>0.34200000000000003</c:v>
                </c:pt>
                <c:pt idx="48">
                  <c:v>0.33200000000000002</c:v>
                </c:pt>
                <c:pt idx="49">
                  <c:v>0.33500000000000002</c:v>
                </c:pt>
                <c:pt idx="50">
                  <c:v>0.32200000000000001</c:v>
                </c:pt>
                <c:pt idx="51">
                  <c:v>0.34899999999999998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0.36899999999999999</c:v>
                </c:pt>
                <c:pt idx="56">
                  <c:v>0.34799999999999998</c:v>
                </c:pt>
                <c:pt idx="57">
                  <c:v>0.33900000000000002</c:v>
                </c:pt>
                <c:pt idx="58">
                  <c:v>0.35699999999999998</c:v>
                </c:pt>
                <c:pt idx="59">
                  <c:v>0.42299999999999999</c:v>
                </c:pt>
                <c:pt idx="6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E-3248-90A3-17D6EE2BBF62}"/>
            </c:ext>
          </c:extLst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D3D3D3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0.16800000000000001</c:v>
                </c:pt>
                <c:pt idx="2">
                  <c:v>0.13400000000000001</c:v>
                </c:pt>
                <c:pt idx="3">
                  <c:v>0.14199999999999999</c:v>
                </c:pt>
                <c:pt idx="4">
                  <c:v>0.14299999999999999</c:v>
                </c:pt>
                <c:pt idx="5">
                  <c:v>0.14000000000000001</c:v>
                </c:pt>
                <c:pt idx="6">
                  <c:v>0.13300000000000001</c:v>
                </c:pt>
                <c:pt idx="7">
                  <c:v>0.13200000000000001</c:v>
                </c:pt>
                <c:pt idx="8">
                  <c:v>0.13400000000000001</c:v>
                </c:pt>
                <c:pt idx="9">
                  <c:v>0.13300000000000001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9.1999999999999998E-2</c:v>
                </c:pt>
                <c:pt idx="18">
                  <c:v>9.1999999999999998E-2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8.8999999999999996E-2</c:v>
                </c:pt>
                <c:pt idx="22">
                  <c:v>7.4999999999999997E-2</c:v>
                </c:pt>
                <c:pt idx="23">
                  <c:v>7.0000000000000007E-2</c:v>
                </c:pt>
                <c:pt idx="24">
                  <c:v>6.4000000000000001E-2</c:v>
                </c:pt>
                <c:pt idx="25">
                  <c:v>5.8999999999999997E-2</c:v>
                </c:pt>
                <c:pt idx="26">
                  <c:v>5.7000000000000002E-2</c:v>
                </c:pt>
                <c:pt idx="27">
                  <c:v>4.9000000000000002E-2</c:v>
                </c:pt>
                <c:pt idx="28">
                  <c:v>4.5999999999999999E-2</c:v>
                </c:pt>
                <c:pt idx="29">
                  <c:v>0.04</c:v>
                </c:pt>
                <c:pt idx="30">
                  <c:v>4.7E-2</c:v>
                </c:pt>
                <c:pt idx="31">
                  <c:v>6.8000000000000005E-2</c:v>
                </c:pt>
                <c:pt idx="32">
                  <c:v>5.8999999999999997E-2</c:v>
                </c:pt>
                <c:pt idx="33">
                  <c:v>5.8999999999999997E-2</c:v>
                </c:pt>
                <c:pt idx="34">
                  <c:v>5.6000000000000001E-2</c:v>
                </c:pt>
                <c:pt idx="35">
                  <c:v>4.9000000000000002E-2</c:v>
                </c:pt>
                <c:pt idx="36">
                  <c:v>4.2999999999999997E-2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3.5000000000000003E-2</c:v>
                </c:pt>
                <c:pt idx="40">
                  <c:v>3.4000000000000002E-2</c:v>
                </c:pt>
                <c:pt idx="41">
                  <c:v>0.04</c:v>
                </c:pt>
                <c:pt idx="42">
                  <c:v>4.2000000000000003E-2</c:v>
                </c:pt>
                <c:pt idx="43">
                  <c:v>4.2000000000000003E-2</c:v>
                </c:pt>
                <c:pt idx="44">
                  <c:v>4.3999999999999997E-2</c:v>
                </c:pt>
                <c:pt idx="45">
                  <c:v>4.2999999999999997E-2</c:v>
                </c:pt>
                <c:pt idx="46">
                  <c:v>3.6999999999999998E-2</c:v>
                </c:pt>
                <c:pt idx="47">
                  <c:v>3.5999999999999997E-2</c:v>
                </c:pt>
                <c:pt idx="48">
                  <c:v>3.3000000000000002E-2</c:v>
                </c:pt>
                <c:pt idx="49">
                  <c:v>3.9E-2</c:v>
                </c:pt>
                <c:pt idx="50">
                  <c:v>3.4000000000000002E-2</c:v>
                </c:pt>
                <c:pt idx="51">
                  <c:v>3.3000000000000002E-2</c:v>
                </c:pt>
                <c:pt idx="52">
                  <c:v>3.5999999999999997E-2</c:v>
                </c:pt>
                <c:pt idx="53">
                  <c:v>3.7999999999999999E-2</c:v>
                </c:pt>
                <c:pt idx="54">
                  <c:v>3.6999999999999998E-2</c:v>
                </c:pt>
                <c:pt idx="55">
                  <c:v>3.4000000000000002E-2</c:v>
                </c:pt>
                <c:pt idx="56">
                  <c:v>3.1E-2</c:v>
                </c:pt>
                <c:pt idx="57">
                  <c:v>2.5000000000000001E-2</c:v>
                </c:pt>
                <c:pt idx="58">
                  <c:v>2.7E-2</c:v>
                </c:pt>
                <c:pt idx="59">
                  <c:v>0.03</c:v>
                </c:pt>
                <c:pt idx="60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E-3248-90A3-17D6EE2BBF62}"/>
            </c:ext>
          </c:extLst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24B6B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3.4000000000000002E-2</c:v>
                </c:pt>
                <c:pt idx="1">
                  <c:v>3.1E-2</c:v>
                </c:pt>
                <c:pt idx="2">
                  <c:v>2.5999999999999999E-2</c:v>
                </c:pt>
                <c:pt idx="3">
                  <c:v>2.7E-2</c:v>
                </c:pt>
                <c:pt idx="4">
                  <c:v>2.7E-2</c:v>
                </c:pt>
                <c:pt idx="5">
                  <c:v>2.8000000000000001E-2</c:v>
                </c:pt>
                <c:pt idx="6">
                  <c:v>0.03</c:v>
                </c:pt>
                <c:pt idx="7">
                  <c:v>3.3000000000000002E-2</c:v>
                </c:pt>
                <c:pt idx="8">
                  <c:v>3.6999999999999998E-2</c:v>
                </c:pt>
                <c:pt idx="9">
                  <c:v>3.6999999999999998E-2</c:v>
                </c:pt>
                <c:pt idx="10">
                  <c:v>4.2000000000000003E-2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4.1000000000000002E-2</c:v>
                </c:pt>
                <c:pt idx="14">
                  <c:v>4.2000000000000003E-2</c:v>
                </c:pt>
                <c:pt idx="15">
                  <c:v>4.9000000000000002E-2</c:v>
                </c:pt>
                <c:pt idx="16">
                  <c:v>5.0999999999999997E-2</c:v>
                </c:pt>
                <c:pt idx="17">
                  <c:v>4.7E-2</c:v>
                </c:pt>
                <c:pt idx="18">
                  <c:v>0.05</c:v>
                </c:pt>
                <c:pt idx="19">
                  <c:v>4.7E-2</c:v>
                </c:pt>
                <c:pt idx="20">
                  <c:v>4.9000000000000002E-2</c:v>
                </c:pt>
                <c:pt idx="21">
                  <c:v>5.3999999999999999E-2</c:v>
                </c:pt>
                <c:pt idx="22">
                  <c:v>0.06</c:v>
                </c:pt>
                <c:pt idx="23">
                  <c:v>5.1999999999999998E-2</c:v>
                </c:pt>
                <c:pt idx="24">
                  <c:v>5.1999999999999998E-2</c:v>
                </c:pt>
                <c:pt idx="25">
                  <c:v>5.3999999999999999E-2</c:v>
                </c:pt>
                <c:pt idx="26">
                  <c:v>5.8000000000000003E-2</c:v>
                </c:pt>
                <c:pt idx="27">
                  <c:v>5.2999999999999999E-2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5.0999999999999997E-2</c:v>
                </c:pt>
                <c:pt idx="31">
                  <c:v>4.8000000000000001E-2</c:v>
                </c:pt>
                <c:pt idx="32">
                  <c:v>5.2999999999999999E-2</c:v>
                </c:pt>
                <c:pt idx="33">
                  <c:v>0.05</c:v>
                </c:pt>
                <c:pt idx="34">
                  <c:v>5.1999999999999998E-2</c:v>
                </c:pt>
                <c:pt idx="35">
                  <c:v>0.05</c:v>
                </c:pt>
                <c:pt idx="36">
                  <c:v>5.1999999999999998E-2</c:v>
                </c:pt>
                <c:pt idx="37">
                  <c:v>4.9000000000000002E-2</c:v>
                </c:pt>
                <c:pt idx="38">
                  <c:v>4.8000000000000001E-2</c:v>
                </c:pt>
                <c:pt idx="39">
                  <c:v>4.9000000000000002E-2</c:v>
                </c:pt>
                <c:pt idx="40">
                  <c:v>5.3999999999999999E-2</c:v>
                </c:pt>
                <c:pt idx="41">
                  <c:v>4.8000000000000001E-2</c:v>
                </c:pt>
                <c:pt idx="42">
                  <c:v>5.0999999999999997E-2</c:v>
                </c:pt>
                <c:pt idx="43">
                  <c:v>4.3999999999999997E-2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4.2000000000000003E-2</c:v>
                </c:pt>
                <c:pt idx="47">
                  <c:v>0.04</c:v>
                </c:pt>
                <c:pt idx="48">
                  <c:v>4.3999999999999997E-2</c:v>
                </c:pt>
                <c:pt idx="49">
                  <c:v>4.3999999999999997E-2</c:v>
                </c:pt>
                <c:pt idx="50">
                  <c:v>4.4999999999999998E-2</c:v>
                </c:pt>
                <c:pt idx="51">
                  <c:v>4.2999999999999997E-2</c:v>
                </c:pt>
                <c:pt idx="52">
                  <c:v>4.2999999999999997E-2</c:v>
                </c:pt>
                <c:pt idx="53">
                  <c:v>4.2999999999999997E-2</c:v>
                </c:pt>
                <c:pt idx="54">
                  <c:v>4.2000000000000003E-2</c:v>
                </c:pt>
                <c:pt idx="55">
                  <c:v>3.7999999999999999E-2</c:v>
                </c:pt>
                <c:pt idx="56">
                  <c:v>0.04</c:v>
                </c:pt>
                <c:pt idx="57">
                  <c:v>3.9E-2</c:v>
                </c:pt>
                <c:pt idx="58">
                  <c:v>4.2000000000000003E-2</c:v>
                </c:pt>
                <c:pt idx="59">
                  <c:v>4.7E-2</c:v>
                </c:pt>
                <c:pt idx="60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E-3248-90A3-17D6EE2BB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4849024"/>
        <c:axId val="-794845024"/>
      </c:areaChart>
      <c:catAx>
        <c:axId val="-7948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94845024"/>
        <c:crosses val="autoZero"/>
        <c:auto val="1"/>
        <c:lblAlgn val="ctr"/>
        <c:lblOffset val="100"/>
        <c:tickLblSkip val="5"/>
        <c:noMultiLvlLbl val="0"/>
      </c:catAx>
      <c:valAx>
        <c:axId val="-794845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794849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9001999386915701E-2"/>
          <c:y val="9.0700318582476805E-2"/>
          <c:w val="0.82469022767502898"/>
          <c:h val="0.118695833270113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72500916228904E-2"/>
          <c:y val="0.20912784339457599"/>
          <c:w val="0.908471285941162"/>
          <c:h val="0.615078193350831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532981157</c:v>
                </c:pt>
                <c:pt idx="1">
                  <c:v>993592692</c:v>
                </c:pt>
                <c:pt idx="2">
                  <c:v>1701107541</c:v>
                </c:pt>
                <c:pt idx="3">
                  <c:v>2406261909</c:v>
                </c:pt>
                <c:pt idx="4">
                  <c:v>259165177</c:v>
                </c:pt>
                <c:pt idx="5">
                  <c:v>247106515</c:v>
                </c:pt>
                <c:pt idx="6">
                  <c:v>140697169</c:v>
                </c:pt>
                <c:pt idx="7">
                  <c:v>87915690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6-C64F-967E-BBAFB67C016E}"/>
            </c:ext>
          </c:extLst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18408678</c:v>
                </c:pt>
                <c:pt idx="1">
                  <c:v>19938663</c:v>
                </c:pt>
                <c:pt idx="2">
                  <c:v>43229817</c:v>
                </c:pt>
                <c:pt idx="3">
                  <c:v>98839078</c:v>
                </c:pt>
                <c:pt idx="4">
                  <c:v>29636829</c:v>
                </c:pt>
                <c:pt idx="5">
                  <c:v>54384155</c:v>
                </c:pt>
                <c:pt idx="6">
                  <c:v>97705509</c:v>
                </c:pt>
                <c:pt idx="7">
                  <c:v>77519245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6-C64F-967E-BBAFB67C016E}"/>
            </c:ext>
          </c:extLst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21700352</c:v>
                </c:pt>
                <c:pt idx="1">
                  <c:v>25325109</c:v>
                </c:pt>
                <c:pt idx="2">
                  <c:v>36121650</c:v>
                </c:pt>
                <c:pt idx="3">
                  <c:v>72587881</c:v>
                </c:pt>
                <c:pt idx="4">
                  <c:v>14828368</c:v>
                </c:pt>
                <c:pt idx="5">
                  <c:v>25394180</c:v>
                </c:pt>
                <c:pt idx="6">
                  <c:v>29763550</c:v>
                </c:pt>
                <c:pt idx="7">
                  <c:v>22026735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6-C64F-967E-BBAFB67C016E}"/>
            </c:ext>
          </c:extLst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84654869</c:v>
                </c:pt>
                <c:pt idx="1">
                  <c:v>162558075</c:v>
                </c:pt>
                <c:pt idx="2">
                  <c:v>372383223</c:v>
                </c:pt>
                <c:pt idx="3">
                  <c:v>392854628</c:v>
                </c:pt>
                <c:pt idx="4">
                  <c:v>20672404</c:v>
                </c:pt>
                <c:pt idx="5">
                  <c:v>20495522</c:v>
                </c:pt>
                <c:pt idx="6">
                  <c:v>7081396</c:v>
                </c:pt>
                <c:pt idx="7">
                  <c:v>3650251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6-C64F-967E-BBAFB67C016E}"/>
            </c:ext>
          </c:extLst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62433325</c:v>
                </c:pt>
                <c:pt idx="1">
                  <c:v>40330965</c:v>
                </c:pt>
                <c:pt idx="2">
                  <c:v>73922053</c:v>
                </c:pt>
                <c:pt idx="3">
                  <c:v>280095044</c:v>
                </c:pt>
                <c:pt idx="4">
                  <c:v>112903459</c:v>
                </c:pt>
                <c:pt idx="5">
                  <c:v>179572522</c:v>
                </c:pt>
                <c:pt idx="6">
                  <c:v>136383742</c:v>
                </c:pt>
                <c:pt idx="7">
                  <c:v>93504435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6-C64F-967E-BBAFB67C016E}"/>
            </c:ext>
          </c:extLst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</c:v>
                </c:pt>
                <c:pt idx="1">
                  <c:v>3639482</c:v>
                </c:pt>
                <c:pt idx="2">
                  <c:v>14563900</c:v>
                </c:pt>
                <c:pt idx="3">
                  <c:v>86396313</c:v>
                </c:pt>
                <c:pt idx="4">
                  <c:v>50219578</c:v>
                </c:pt>
                <c:pt idx="5">
                  <c:v>128743191</c:v>
                </c:pt>
                <c:pt idx="6">
                  <c:v>325815123</c:v>
                </c:pt>
                <c:pt idx="7">
                  <c:v>265285834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6-C64F-967E-BBAFB67C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3607392"/>
        <c:axId val="-793603008"/>
      </c:barChart>
      <c:catAx>
        <c:axId val="-7936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3603008"/>
        <c:crosses val="autoZero"/>
        <c:auto val="1"/>
        <c:lblAlgn val="ctr"/>
        <c:lblOffset val="100"/>
        <c:noMultiLvlLbl val="0"/>
      </c:catAx>
      <c:valAx>
        <c:axId val="-7936030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3607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5.3596614950634697E-2"/>
          <c:y val="7.8131561679790004E-2"/>
          <c:w val="0.90228446408937901"/>
          <c:h val="9.18308453630796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68443965660799E-2"/>
          <c:y val="0.26760429429455201"/>
          <c:w val="0.92953333407371996"/>
          <c:h val="0.50470384618679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0.73927726999999999</c:v>
                </c:pt>
                <c:pt idx="1">
                  <c:v>0.79781971299999999</c:v>
                </c:pt>
                <c:pt idx="2">
                  <c:v>0.75897298400000002</c:v>
                </c:pt>
                <c:pt idx="3">
                  <c:v>0.72107784799999997</c:v>
                </c:pt>
                <c:pt idx="4">
                  <c:v>0.53170178700000004</c:v>
                </c:pt>
                <c:pt idx="5">
                  <c:v>0.37686135500000001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2-2F41-9BD7-86A068F22044}"/>
            </c:ext>
          </c:extLst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2.5533956E-2</c:v>
                </c:pt>
                <c:pt idx="1">
                  <c:v>1.601004E-2</c:v>
                </c:pt>
                <c:pt idx="2">
                  <c:v>1.9287589000000001E-2</c:v>
                </c:pt>
                <c:pt idx="3">
                  <c:v>2.9618833000000001E-2</c:v>
                </c:pt>
                <c:pt idx="4">
                  <c:v>6.0802747999999997E-2</c:v>
                </c:pt>
                <c:pt idx="5">
                  <c:v>8.2941101000000003E-2</c:v>
                </c:pt>
                <c:pt idx="6">
                  <c:v>0.13249165900000001</c:v>
                </c:pt>
                <c:pt idx="7">
                  <c:v>0.14096915099999999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2-2F41-9BD7-86A068F22044}"/>
            </c:ext>
          </c:extLst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3.0099707999999999E-2</c:v>
                </c:pt>
                <c:pt idx="1">
                  <c:v>2.0335164999999999E-2</c:v>
                </c:pt>
                <c:pt idx="2">
                  <c:v>1.6116181E-2</c:v>
                </c:pt>
                <c:pt idx="3">
                  <c:v>2.1752209000000002E-2</c:v>
                </c:pt>
                <c:pt idx="4">
                  <c:v>3.0421795000000001E-2</c:v>
                </c:pt>
                <c:pt idx="5">
                  <c:v>3.8728582999999997E-2</c:v>
                </c:pt>
                <c:pt idx="6">
                  <c:v>4.0360284000000003E-2</c:v>
                </c:pt>
                <c:pt idx="7">
                  <c:v>4.0055731999999997E-2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2-2F41-9BD7-86A068F22044}"/>
            </c:ext>
          </c:extLst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0.16614399699999999</c:v>
                </c:pt>
                <c:pt idx="3">
                  <c:v>0.117725659</c:v>
                </c:pt>
                <c:pt idx="4">
                  <c:v>4.2411385000000003E-2</c:v>
                </c:pt>
                <c:pt idx="5">
                  <c:v>3.1257655000000002E-2</c:v>
                </c:pt>
                <c:pt idx="6">
                  <c:v>9.6025899999999994E-3</c:v>
                </c:pt>
                <c:pt idx="7">
                  <c:v>6.6379999999999998E-3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2-2F41-9BD7-86A068F22044}"/>
            </c:ext>
          </c:extLst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8.6598817999999994E-2</c:v>
                </c:pt>
                <c:pt idx="1">
                  <c:v>3.2384335E-2</c:v>
                </c:pt>
                <c:pt idx="2">
                  <c:v>3.2981361000000001E-2</c:v>
                </c:pt>
                <c:pt idx="3">
                  <c:v>8.3935307000000001E-2</c:v>
                </c:pt>
                <c:pt idx="4">
                  <c:v>0.23163208699999999</c:v>
                </c:pt>
                <c:pt idx="5">
                  <c:v>0.273865478</c:v>
                </c:pt>
                <c:pt idx="6">
                  <c:v>0.18494052699999999</c:v>
                </c:pt>
                <c:pt idx="7">
                  <c:v>0.170038303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2-2F41-9BD7-86A068F22044}"/>
            </c:ext>
          </c:extLst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1.0687979999999999E-3</c:v>
                </c:pt>
                <c:pt idx="1">
                  <c:v>2.9223750000000001E-3</c:v>
                </c:pt>
                <c:pt idx="2">
                  <c:v>6.4978880000000003E-3</c:v>
                </c:pt>
                <c:pt idx="3">
                  <c:v>2.5890144E-2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0.44181527500000001</c:v>
                </c:pt>
                <c:pt idx="7">
                  <c:v>0.48242367200000003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2-2F41-9BD7-86A068F2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90558352"/>
        <c:axId val="-790554352"/>
      </c:barChart>
      <c:catAx>
        <c:axId val="-7905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790554352"/>
        <c:crosses val="autoZero"/>
        <c:auto val="1"/>
        <c:lblAlgn val="ctr"/>
        <c:lblOffset val="100"/>
        <c:noMultiLvlLbl val="0"/>
      </c:catAx>
      <c:valAx>
        <c:axId val="-790554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790558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3.2693268771586903E-2"/>
          <c:y val="0.11900348240783599"/>
          <c:w val="0.9"/>
          <c:h val="5.27799221175783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96624945859201E-2"/>
          <c:y val="0.243572813202271"/>
          <c:w val="0.93141987716979702"/>
          <c:h val="0.52429035325970497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rgbClr val="0095D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0.73927726999999999</c:v>
                </c:pt>
                <c:pt idx="1">
                  <c:v>0.79781971299999999</c:v>
                </c:pt>
                <c:pt idx="2">
                  <c:v>0.75897298400000002</c:v>
                </c:pt>
                <c:pt idx="3">
                  <c:v>0.72107784799999997</c:v>
                </c:pt>
                <c:pt idx="4">
                  <c:v>0.53170178700000004</c:v>
                </c:pt>
                <c:pt idx="5">
                  <c:v>0.37686135500000001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E-E14B-8C52-B8DF0EA78EB0}"/>
            </c:ext>
          </c:extLst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2.5533956E-2</c:v>
                </c:pt>
                <c:pt idx="10">
                  <c:v>1.601004E-2</c:v>
                </c:pt>
                <c:pt idx="11">
                  <c:v>1.9287589000000001E-2</c:v>
                </c:pt>
                <c:pt idx="12">
                  <c:v>2.9618833000000001E-2</c:v>
                </c:pt>
                <c:pt idx="13">
                  <c:v>6.0802747999999997E-2</c:v>
                </c:pt>
                <c:pt idx="14">
                  <c:v>8.2941101000000003E-2</c:v>
                </c:pt>
                <c:pt idx="15">
                  <c:v>0.13249165900000001</c:v>
                </c:pt>
                <c:pt idx="16">
                  <c:v>0.14096915099999999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E-E14B-8C52-B8DF0EA78EB0}"/>
            </c:ext>
          </c:extLst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3.0099707999999999E-2</c:v>
                </c:pt>
                <c:pt idx="19">
                  <c:v>2.0335164999999999E-2</c:v>
                </c:pt>
                <c:pt idx="20">
                  <c:v>1.6116181E-2</c:v>
                </c:pt>
                <c:pt idx="21">
                  <c:v>2.1752209000000002E-2</c:v>
                </c:pt>
                <c:pt idx="22">
                  <c:v>3.0421795000000001E-2</c:v>
                </c:pt>
                <c:pt idx="23">
                  <c:v>3.8728582999999997E-2</c:v>
                </c:pt>
                <c:pt idx="24">
                  <c:v>4.0360284000000003E-2</c:v>
                </c:pt>
                <c:pt idx="25">
                  <c:v>4.0055731999999997E-2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E-E14B-8C52-B8DF0EA78EB0}"/>
            </c:ext>
          </c:extLst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0.16614399699999999</c:v>
                </c:pt>
                <c:pt idx="30">
                  <c:v>0.117725659</c:v>
                </c:pt>
                <c:pt idx="31">
                  <c:v>4.2411385000000003E-2</c:v>
                </c:pt>
                <c:pt idx="32">
                  <c:v>3.1257655000000002E-2</c:v>
                </c:pt>
                <c:pt idx="33">
                  <c:v>9.6025899999999994E-3</c:v>
                </c:pt>
                <c:pt idx="34">
                  <c:v>6.6379999999999998E-3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E-E14B-8C52-B8DF0EA78EB0}"/>
            </c:ext>
          </c:extLst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8.6598817999999994E-2</c:v>
                </c:pt>
                <c:pt idx="37">
                  <c:v>3.2384335E-2</c:v>
                </c:pt>
                <c:pt idx="38">
                  <c:v>3.2981361000000001E-2</c:v>
                </c:pt>
                <c:pt idx="39">
                  <c:v>8.3935307000000001E-2</c:v>
                </c:pt>
                <c:pt idx="40">
                  <c:v>0.23163208699999999</c:v>
                </c:pt>
                <c:pt idx="41">
                  <c:v>0.273865478</c:v>
                </c:pt>
                <c:pt idx="42">
                  <c:v>0.18494052699999999</c:v>
                </c:pt>
                <c:pt idx="43">
                  <c:v>0.170038303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E-E14B-8C52-B8DF0EA78EB0}"/>
            </c:ext>
          </c:extLst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1.0687979999999999E-3</c:v>
                </c:pt>
                <c:pt idx="46">
                  <c:v>2.9223750000000001E-3</c:v>
                </c:pt>
                <c:pt idx="47">
                  <c:v>6.4978880000000003E-3</c:v>
                </c:pt>
                <c:pt idx="48">
                  <c:v>2.5890144E-2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0.44181527500000001</c:v>
                </c:pt>
                <c:pt idx="52">
                  <c:v>0.48242367200000003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E-E14B-8C52-B8DF0EA7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052368"/>
        <c:axId val="-792048032"/>
      </c:areaChart>
      <c:catAx>
        <c:axId val="-7920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792048032"/>
        <c:crosses val="autoZero"/>
        <c:auto val="1"/>
        <c:lblAlgn val="ctr"/>
        <c:lblOffset val="100"/>
        <c:noMultiLvlLbl val="0"/>
      </c:catAx>
      <c:valAx>
        <c:axId val="-7920480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7920523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.108110236220472"/>
          <c:w val="1"/>
          <c:h val="5.2779922117578398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001"/>
          <c:y val="0.22705490790597199"/>
          <c:w val="0.86344582455362096"/>
          <c:h val="0.5667767488098459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95D4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1.7261283065643399E-2"/>
                  <c:y val="4.311598731048960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DA-BF44-99F1-13D924E58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9991081</c:v>
                </c:pt>
                <c:pt idx="1">
                  <c:v>10622794</c:v>
                </c:pt>
                <c:pt idx="2">
                  <c:v>10116952</c:v>
                </c:pt>
                <c:pt idx="3">
                  <c:v>10821819</c:v>
                </c:pt>
                <c:pt idx="4">
                  <c:v>11240815</c:v>
                </c:pt>
                <c:pt idx="5">
                  <c:v>11425090</c:v>
                </c:pt>
                <c:pt idx="6">
                  <c:v>11533235</c:v>
                </c:pt>
                <c:pt idx="7">
                  <c:v>11237238</c:v>
                </c:pt>
                <c:pt idx="8">
                  <c:v>11213184</c:v>
                </c:pt>
                <c:pt idx="9">
                  <c:v>10991496</c:v>
                </c:pt>
                <c:pt idx="10">
                  <c:v>11145436</c:v>
                </c:pt>
                <c:pt idx="11">
                  <c:v>11602000</c:v>
                </c:pt>
                <c:pt idx="12">
                  <c:v>11979290</c:v>
                </c:pt>
                <c:pt idx="13">
                  <c:v>11740265</c:v>
                </c:pt>
                <c:pt idx="14">
                  <c:v>11234147</c:v>
                </c:pt>
                <c:pt idx="15">
                  <c:v>10429316</c:v>
                </c:pt>
                <c:pt idx="16">
                  <c:v>10365372</c:v>
                </c:pt>
                <c:pt idx="17">
                  <c:v>9822475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A-BF44-99F1-13D924E58552}"/>
            </c:ext>
          </c:extLst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7.84603775711064E-3"/>
                  <c:y val="-4.311598731048960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DA-BF44-99F1-13D924E58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Line!$A$3:$R$3</c:f>
              <c:numCache>
                <c:formatCode>#,##0</c:formatCode>
                <c:ptCount val="18"/>
                <c:pt idx="0">
                  <c:v>5311411</c:v>
                </c:pt>
                <c:pt idx="1">
                  <c:v>5402864</c:v>
                </c:pt>
                <c:pt idx="2">
                  <c:v>5457793</c:v>
                </c:pt>
                <c:pt idx="3">
                  <c:v>5491464</c:v>
                </c:pt>
                <c:pt idx="4">
                  <c:v>5710759</c:v>
                </c:pt>
                <c:pt idx="5">
                  <c:v>5890821</c:v>
                </c:pt>
                <c:pt idx="6">
                  <c:v>2540889</c:v>
                </c:pt>
                <c:pt idx="7">
                  <c:v>2494145</c:v>
                </c:pt>
                <c:pt idx="8">
                  <c:v>2453741</c:v>
                </c:pt>
                <c:pt idx="9">
                  <c:v>2507728</c:v>
                </c:pt>
                <c:pt idx="10">
                  <c:v>2537825</c:v>
                </c:pt>
                <c:pt idx="11">
                  <c:v>2475785</c:v>
                </c:pt>
                <c:pt idx="12">
                  <c:v>2355803</c:v>
                </c:pt>
                <c:pt idx="13">
                  <c:v>2312909</c:v>
                </c:pt>
                <c:pt idx="14">
                  <c:v>2262961</c:v>
                </c:pt>
                <c:pt idx="15">
                  <c:v>2247747</c:v>
                </c:pt>
                <c:pt idx="16">
                  <c:v>6698800</c:v>
                </c:pt>
                <c:pt idx="17">
                  <c:v>6704300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A-BF44-99F1-13D924E5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0413024"/>
        <c:axId val="-790408608"/>
      </c:lineChart>
      <c:catAx>
        <c:axId val="-7904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790408608"/>
        <c:crosses val="autoZero"/>
        <c:auto val="1"/>
        <c:lblAlgn val="ctr"/>
        <c:lblOffset val="100"/>
        <c:noMultiLvlLbl val="0"/>
      </c:catAx>
      <c:valAx>
        <c:axId val="-790408608"/>
        <c:scaling>
          <c:orientation val="minMax"/>
          <c:max val="13000000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790413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41788526434196E-2"/>
          <c:y val="0.21296296296296299"/>
          <c:w val="0.91191721034870699"/>
          <c:h val="0.58570215140430304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095D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</c:v>
                </c:pt>
                <c:pt idx="4">
                  <c:v>1980</c:v>
                </c:pt>
                <c:pt idx="9">
                  <c:v>1985</c:v>
                </c:pt>
                <c:pt idx="14">
                  <c:v>1990</c:v>
                </c:pt>
                <c:pt idx="19">
                  <c:v>1995</c:v>
                </c:pt>
                <c:pt idx="25">
                  <c:v>2001</c:v>
                </c:pt>
                <c:pt idx="30">
                  <c:v>2006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A-504A-ADB3-792D1D359FAB}"/>
            </c:ext>
          </c:extLst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</c:v>
                </c:pt>
                <c:pt idx="4">
                  <c:v>1980</c:v>
                </c:pt>
                <c:pt idx="9">
                  <c:v>1985</c:v>
                </c:pt>
                <c:pt idx="14">
                  <c:v>1990</c:v>
                </c:pt>
                <c:pt idx="19">
                  <c:v>1995</c:v>
                </c:pt>
                <c:pt idx="25">
                  <c:v>2001</c:v>
                </c:pt>
                <c:pt idx="30">
                  <c:v>2006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A-504A-ADB3-792D1D359FAB}"/>
            </c:ext>
          </c:extLst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</c:v>
                </c:pt>
                <c:pt idx="4">
                  <c:v>1980</c:v>
                </c:pt>
                <c:pt idx="9">
                  <c:v>1985</c:v>
                </c:pt>
                <c:pt idx="14">
                  <c:v>1990</c:v>
                </c:pt>
                <c:pt idx="19">
                  <c:v>1995</c:v>
                </c:pt>
                <c:pt idx="25">
                  <c:v>2001</c:v>
                </c:pt>
                <c:pt idx="30">
                  <c:v>2006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A-504A-ADB3-792D1D359FAB}"/>
            </c:ext>
          </c:extLst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</c:v>
                </c:pt>
                <c:pt idx="4">
                  <c:v>1980</c:v>
                </c:pt>
                <c:pt idx="9">
                  <c:v>1985</c:v>
                </c:pt>
                <c:pt idx="14">
                  <c:v>1990</c:v>
                </c:pt>
                <c:pt idx="19">
                  <c:v>1995</c:v>
                </c:pt>
                <c:pt idx="25">
                  <c:v>2001</c:v>
                </c:pt>
                <c:pt idx="30">
                  <c:v>2006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A-504A-ADB3-792D1D359FAB}"/>
            </c:ext>
          </c:extLst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</c:v>
                </c:pt>
                <c:pt idx="4">
                  <c:v>1980</c:v>
                </c:pt>
                <c:pt idx="9">
                  <c:v>1985</c:v>
                </c:pt>
                <c:pt idx="14">
                  <c:v>1990</c:v>
                </c:pt>
                <c:pt idx="19">
                  <c:v>1995</c:v>
                </c:pt>
                <c:pt idx="25">
                  <c:v>2001</c:v>
                </c:pt>
                <c:pt idx="30">
                  <c:v>2006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5A-504A-ADB3-792D1D35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0269824"/>
        <c:axId val="-790265904"/>
      </c:lineChart>
      <c:catAx>
        <c:axId val="-7902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90265904"/>
        <c:crosses val="autoZero"/>
        <c:auto val="1"/>
        <c:lblAlgn val="ctr"/>
        <c:lblOffset val="100"/>
        <c:noMultiLvlLbl val="0"/>
      </c:catAx>
      <c:valAx>
        <c:axId val="-790265904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790269824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01"/>
          <c:y val="0.17217589278612899"/>
          <c:w val="0.31204831822235002"/>
          <c:h val="0.56014137437365796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C100"/>
              </a:solidFill>
              <a:ln w="1905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CC3-2245-B459-4D784008B8C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CC3-2245-B459-4D784008B8C5}"/>
              </c:ext>
            </c:extLst>
          </c:dPt>
          <c:dPt>
            <c:idx val="2"/>
            <c:bubble3D val="0"/>
            <c:spPr>
              <a:solidFill>
                <a:srgbClr val="0095D4"/>
              </a:solidFill>
              <a:ln w="1905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CC3-2245-B459-4D784008B8C5}"/>
              </c:ext>
            </c:extLst>
          </c:dPt>
          <c:dLbls>
            <c:dLbl>
              <c:idx val="0"/>
              <c:layout>
                <c:manualLayout>
                  <c:x val="2.8557427157047399E-3"/>
                  <c:y val="-7.50241420294161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44163150492301"/>
                      <c:h val="0.1023584905660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CC3-2245-B459-4D784008B8C5}"/>
                </c:ext>
              </c:extLst>
            </c:dLbl>
            <c:dLbl>
              <c:idx val="1"/>
              <c:layout>
                <c:manualLayout>
                  <c:x val="9.8812252898767793E-3"/>
                  <c:y val="8.729200713118490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881856540084"/>
                      <c:h val="7.49999999999999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CC3-2245-B459-4D784008B8C5}"/>
                </c:ext>
              </c:extLst>
            </c:dLbl>
            <c:dLbl>
              <c:idx val="2"/>
              <c:layout>
                <c:manualLayout>
                  <c:x val="-1.5283010509762201E-2"/>
                  <c:y val="-1.98070494725894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22081575246099"/>
                      <c:h val="7.49999999999999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CC3-2245-B459-4D784008B8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</c:v>
                </c:pt>
                <c:pt idx="1">
                  <c:v>45613</c:v>
                </c:pt>
                <c:pt idx="2">
                  <c:v>612600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C3-2245-B459-4D784008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01"/>
          <c:y val="0.17217589278612899"/>
          <c:w val="0.76362763288341895"/>
          <c:h val="0.560141374373657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 cmpd="sng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927-DF42-A30E-F5DC7EFA7AB1}"/>
              </c:ext>
            </c:extLst>
          </c:dPt>
          <c:dPt>
            <c:idx val="1"/>
            <c:invertIfNegative val="0"/>
            <c:bubble3D val="0"/>
            <c:spPr>
              <a:solidFill>
                <a:srgbClr val="0095D4"/>
              </a:solidFill>
              <a:ln w="19050" cmpd="sng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927-DF42-A30E-F5DC7EFA7AB1}"/>
              </c:ext>
            </c:extLst>
          </c:dPt>
          <c:dPt>
            <c:idx val="2"/>
            <c:invertIfNegative val="0"/>
            <c:bubble3D val="0"/>
            <c:spPr>
              <a:solidFill>
                <a:srgbClr val="FFC100"/>
              </a:solidFill>
              <a:ln w="19050" cmpd="sng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927-DF42-A30E-F5DC7EFA7AB1}"/>
              </c:ext>
            </c:extLst>
          </c:dPt>
          <c:dLbls>
            <c:dLbl>
              <c:idx val="0"/>
              <c:layout>
                <c:manualLayout>
                  <c:x val="1.41074365975641E-2"/>
                  <c:y val="4.474283174373079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27-DF42-A30E-F5DC7EFA7AB1}"/>
                </c:ext>
              </c:extLst>
            </c:dLbl>
            <c:dLbl>
              <c:idx val="2"/>
              <c:layout>
                <c:manualLayout>
                  <c:x val="5.8175715717821404E-3"/>
                  <c:y val="1.321164399904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27-DF42-A30E-F5DC7EFA7A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</c:v>
                </c:pt>
                <c:pt idx="1">
                  <c:v>612600</c:v>
                </c:pt>
                <c:pt idx="2">
                  <c:v>688955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27-DF42-A30E-F5DC7EFA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790093584"/>
        <c:axId val="-790089632"/>
      </c:barChart>
      <c:catAx>
        <c:axId val="-7900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790089632"/>
        <c:crosses val="autoZero"/>
        <c:auto val="1"/>
        <c:lblAlgn val="ctr"/>
        <c:lblOffset val="100"/>
        <c:noMultiLvlLbl val="0"/>
      </c:catAx>
      <c:valAx>
        <c:axId val="-790089632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-790093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01"/>
          <c:y val="3.2796084564771899E-2"/>
          <c:w val="0.37577368590562299"/>
          <c:h val="0.91240939488728301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0D8-6D4B-8F69-D91E981B0BA6}"/>
              </c:ext>
            </c:extLst>
          </c:dPt>
          <c:dPt>
            <c:idx val="1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0D8-6D4B-8F69-D91E981B0BA6}"/>
              </c:ext>
            </c:extLst>
          </c:dPt>
          <c:dPt>
            <c:idx val="2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0D8-6D4B-8F69-D91E981B0BA6}"/>
              </c:ext>
            </c:extLst>
          </c:dPt>
          <c:dPt>
            <c:idx val="3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0D8-6D4B-8F69-D91E981B0BA6}"/>
              </c:ext>
            </c:extLst>
          </c:dPt>
          <c:dPt>
            <c:idx val="4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D8-6D4B-8F69-D91E981B0BA6}"/>
              </c:ext>
            </c:extLst>
          </c:dPt>
          <c:dPt>
            <c:idx val="5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D8-6D4B-8F69-D91E981B0BA6}"/>
              </c:ext>
            </c:extLst>
          </c:dPt>
          <c:dLbls>
            <c:dLbl>
              <c:idx val="0"/>
              <c:layout>
                <c:manualLayout>
                  <c:x val="1.3634929977899401E-2"/>
                  <c:y val="2.25176007410838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D8-6D4B-8F69-D91E981B0BA6}"/>
                </c:ext>
              </c:extLst>
            </c:dLbl>
            <c:dLbl>
              <c:idx val="1"/>
              <c:layout>
                <c:manualLayout>
                  <c:x val="1.34163677354153E-2"/>
                  <c:y val="-3.23473830477072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8-6D4B-8F69-D91E981B0BA6}"/>
                </c:ext>
              </c:extLst>
            </c:dLbl>
            <c:dLbl>
              <c:idx val="2"/>
              <c:layout>
                <c:manualLayout>
                  <c:x val="3.38854769387959E-2"/>
                  <c:y val="-2.39166280685501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D8-6D4B-8F69-D91E981B0BA6}"/>
                </c:ext>
              </c:extLst>
            </c:dLbl>
            <c:dLbl>
              <c:idx val="3"/>
              <c:layout>
                <c:manualLayout>
                  <c:x val="2.1655542351987401E-2"/>
                  <c:y val="9.074803149606300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D8-6D4B-8F69-D91E981B0BA6}"/>
                </c:ext>
              </c:extLst>
            </c:dLbl>
            <c:dLbl>
              <c:idx val="4"/>
              <c:layout>
                <c:manualLayout>
                  <c:x val="5.74769832191286E-3"/>
                  <c:y val="-7.204724409448690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D8-6D4B-8F69-D91E981B0BA6}"/>
                </c:ext>
              </c:extLst>
            </c:dLbl>
            <c:dLbl>
              <c:idx val="5"/>
              <c:layout>
                <c:manualLayout>
                  <c:x val="1.3626267449996199E-2"/>
                  <c:y val="0.264428305014504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D8-6D4B-8F69-D91E981B0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87915690</c:v>
                </c:pt>
                <c:pt idx="1">
                  <c:v>77519245</c:v>
                </c:pt>
                <c:pt idx="2">
                  <c:v>22026735</c:v>
                </c:pt>
                <c:pt idx="3">
                  <c:v>3650251</c:v>
                </c:pt>
                <c:pt idx="4">
                  <c:v>93504435</c:v>
                </c:pt>
                <c:pt idx="5">
                  <c:v>265285834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D8-6D4B-8F69-D91E981B0B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699"/>
          <c:y val="0.20839263513113501"/>
          <c:w val="0.842628410870362"/>
          <c:h val="0.629201349831270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645-7B49-9681-A08A49674A96}"/>
              </c:ext>
            </c:extLst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3650251</c:v>
                </c:pt>
                <c:pt idx="1">
                  <c:v>22026735</c:v>
                </c:pt>
                <c:pt idx="2">
                  <c:v>77519245</c:v>
                </c:pt>
                <c:pt idx="3">
                  <c:v>87915690</c:v>
                </c:pt>
                <c:pt idx="4">
                  <c:v>93504435</c:v>
                </c:pt>
                <c:pt idx="5">
                  <c:v>265285834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7B49-9681-A08A4967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790018800"/>
        <c:axId val="-790014640"/>
      </c:barChart>
      <c:catAx>
        <c:axId val="-79001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-790014640"/>
        <c:crosses val="autoZero"/>
        <c:auto val="1"/>
        <c:lblAlgn val="ctr"/>
        <c:lblOffset val="100"/>
        <c:noMultiLvlLbl val="0"/>
      </c:catAx>
      <c:valAx>
        <c:axId val="-790014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-790018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1.8117348951705671E-2"/>
          <c:y val="0.26392279752909675"/>
          <c:w val="0.96957440305847398"/>
          <c:h val="0.507351447266275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FA2-284E-977D-A7201B8E7A5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0.23199999999999998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2-284E-977D-A7201B8E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793836736"/>
        <c:axId val="-793825776"/>
      </c:barChart>
      <c:catAx>
        <c:axId val="-7938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-793825776"/>
        <c:crossesAt val="0"/>
        <c:auto val="1"/>
        <c:lblAlgn val="ctr"/>
        <c:lblOffset val="100"/>
        <c:noMultiLvlLbl val="0"/>
      </c:catAx>
      <c:valAx>
        <c:axId val="-793825776"/>
        <c:scaling>
          <c:orientation val="minMax"/>
          <c:max val="0.25"/>
          <c:min val="0"/>
        </c:scaling>
        <c:delete val="1"/>
        <c:axPos val="l"/>
        <c:numFmt formatCode="0%" sourceLinked="0"/>
        <c:majorTickMark val="out"/>
        <c:minorTickMark val="none"/>
        <c:tickLblPos val="nextTo"/>
        <c:crossAx val="-793836736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83302864380969E-2"/>
          <c:y val="0.35634803565121642"/>
          <c:w val="0.92440855545609801"/>
          <c:h val="0.448196517688810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95D4"/>
              </a:solidFill>
            </c:spPr>
            <c:extLst>
              <c:ext xmlns:c16="http://schemas.microsoft.com/office/drawing/2014/chart" uri="{C3380CC4-5D6E-409C-BE32-E72D297353CC}">
                <c16:uniqueId val="{00000001-CB1D-6547-83DD-1118914AEE75}"/>
              </c:ext>
            </c:extLst>
          </c:dPt>
          <c:dPt>
            <c:idx val="1"/>
            <c:invertIfNegative val="0"/>
            <c:bubble3D val="0"/>
            <c:spPr>
              <a:solidFill>
                <a:srgbClr val="0095D4"/>
              </a:solidFill>
            </c:spPr>
            <c:extLst>
              <c:ext xmlns:c16="http://schemas.microsoft.com/office/drawing/2014/chart" uri="{C3380CC4-5D6E-409C-BE32-E72D297353CC}">
                <c16:uniqueId val="{00000003-CB1D-6547-83DD-1118914AEE75}"/>
              </c:ext>
            </c:extLst>
          </c:dPt>
          <c:dPt>
            <c:idx val="2"/>
            <c:invertIfNegative val="0"/>
            <c:bubble3D val="0"/>
            <c:spPr>
              <a:solidFill>
                <a:srgbClr val="0095D4"/>
              </a:solidFill>
            </c:spPr>
            <c:extLst>
              <c:ext xmlns:c16="http://schemas.microsoft.com/office/drawing/2014/chart" uri="{C3380CC4-5D6E-409C-BE32-E72D297353CC}">
                <c16:uniqueId val="{00000005-CB1D-6547-83DD-1118914AEE75}"/>
              </c:ext>
            </c:extLst>
          </c:dPt>
          <c:dPt>
            <c:idx val="3"/>
            <c:invertIfNegative val="0"/>
            <c:bubble3D val="0"/>
            <c:spPr>
              <a:solidFill>
                <a:srgbClr val="0095D4"/>
              </a:solidFill>
            </c:spPr>
            <c:extLst>
              <c:ext xmlns:c16="http://schemas.microsoft.com/office/drawing/2014/chart" uri="{C3380CC4-5D6E-409C-BE32-E72D297353CC}">
                <c16:uniqueId val="{00000007-CB1D-6547-83DD-1118914AEE75}"/>
              </c:ext>
            </c:extLst>
          </c:dPt>
          <c:dPt>
            <c:idx val="4"/>
            <c:invertIfNegative val="0"/>
            <c:bubble3D val="0"/>
            <c:spPr>
              <a:solidFill>
                <a:srgbClr val="0095D4"/>
              </a:solidFill>
            </c:spPr>
            <c:extLst>
              <c:ext xmlns:c16="http://schemas.microsoft.com/office/drawing/2014/chart" uri="{C3380CC4-5D6E-409C-BE32-E72D297353CC}">
                <c16:uniqueId val="{00000009-CB1D-6547-83DD-1118914AEE75}"/>
              </c:ext>
            </c:extLst>
          </c:dPt>
          <c:dPt>
            <c:idx val="5"/>
            <c:invertIfNegative val="0"/>
            <c:bubble3D val="0"/>
            <c:spPr>
              <a:solidFill>
                <a:srgbClr val="FFC100"/>
              </a:solidFill>
            </c:spPr>
            <c:extLst>
              <c:ext xmlns:c16="http://schemas.microsoft.com/office/drawing/2014/chart" uri="{C3380CC4-5D6E-409C-BE32-E72D297353CC}">
                <c16:uniqueId val="{0000000B-CB1D-6547-83DD-1118914AEE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CB1D-6547-83DD-1118914AEE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F-CB1D-6547-83DD-1118914AEE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1-CB1D-6547-83DD-1118914AEE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3-CB1D-6547-83DD-1118914AEE7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5-CB1D-6547-83DD-1118914AEE75}"/>
              </c:ext>
            </c:extLst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-9.4600000000000009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B1D-6547-83DD-1118914A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796957392"/>
        <c:axId val="-796953072"/>
      </c:barChart>
      <c:catAx>
        <c:axId val="-7969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-796953072"/>
        <c:crosses val="autoZero"/>
        <c:auto val="1"/>
        <c:lblAlgn val="ctr"/>
        <c:lblOffset val="100"/>
        <c:noMultiLvlLbl val="0"/>
      </c:catAx>
      <c:valAx>
        <c:axId val="-796953072"/>
        <c:scaling>
          <c:orientation val="minMax"/>
          <c:min val="-2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-796957392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48087064275751E-2"/>
          <c:y val="0.26951841771757423"/>
          <c:w val="0.93979973216121404"/>
          <c:h val="0.55944951571319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2.3199999999999998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7-A847-A391-2D80645D8D03}"/>
            </c:ext>
          </c:extLst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rgbClr val="FFC100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7.77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7-A847-A391-2D80645D8D03}"/>
            </c:ext>
          </c:extLst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4.0599999999999996</c:v>
                </c:pt>
                <c:pt idx="1">
                  <c:v>9.32</c:v>
                </c:pt>
                <c:pt idx="2">
                  <c:v>14.35</c:v>
                </c:pt>
                <c:pt idx="3">
                  <c:v>17.600000000000001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7-A847-A391-2D80645D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97391136"/>
        <c:axId val="-797397920"/>
      </c:barChart>
      <c:catAx>
        <c:axId val="-797391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797397920"/>
        <c:crosses val="autoZero"/>
        <c:auto val="1"/>
        <c:lblAlgn val="ctr"/>
        <c:lblOffset val="100"/>
        <c:noMultiLvlLbl val="0"/>
      </c:catAx>
      <c:valAx>
        <c:axId val="-797397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-79739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659816958307168E-2"/>
          <c:y val="0.26755343082114735"/>
          <c:w val="0.26890969609744397"/>
          <c:h val="0.2437291245673940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01"/>
          <c:y val="0.143214652516262"/>
          <c:w val="0.80949675252457898"/>
          <c:h val="0.759011434440259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5D4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8FB-9F46-83C7-6EAA9A54B491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8FB-9F46-83C7-6EAA9A54B491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8FB-9F46-83C7-6EAA9A54B491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8FB-9F46-83C7-6EAA9A54B491}"/>
              </c:ext>
            </c:extLst>
          </c:dPt>
          <c:dPt>
            <c:idx val="30"/>
            <c:invertIfNegative val="0"/>
            <c:bubble3D val="0"/>
            <c:spPr>
              <a:solidFill>
                <a:srgbClr val="FFC1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48FB-9F46-83C7-6EAA9A54B491}"/>
              </c:ext>
            </c:extLst>
          </c:dPt>
          <c:dLbls>
            <c:dLbl>
              <c:idx val="17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FB-9F46-83C7-6EAA9A54B491}"/>
                </c:ext>
              </c:extLst>
            </c:dLbl>
            <c:dLbl>
              <c:idx val="3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FB-9F46-83C7-6EAA9A54B4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0.44160539999999998</c:v>
                </c:pt>
                <c:pt idx="3">
                  <c:v>0.4327279</c:v>
                </c:pt>
                <c:pt idx="4">
                  <c:v>0.43178359999999999</c:v>
                </c:pt>
                <c:pt idx="5">
                  <c:v>0.43134810000000001</c:v>
                </c:pt>
                <c:pt idx="6">
                  <c:v>0.42703069999999999</c:v>
                </c:pt>
                <c:pt idx="7">
                  <c:v>0.42599049999999999</c:v>
                </c:pt>
                <c:pt idx="8">
                  <c:v>0.4018293</c:v>
                </c:pt>
                <c:pt idx="9">
                  <c:v>0.39090710000000001</c:v>
                </c:pt>
                <c:pt idx="10">
                  <c:v>0.37181140000000001</c:v>
                </c:pt>
                <c:pt idx="11">
                  <c:v>0.36974170000000001</c:v>
                </c:pt>
                <c:pt idx="12">
                  <c:v>0.36787129999999996</c:v>
                </c:pt>
                <c:pt idx="13">
                  <c:v>0.3604253</c:v>
                </c:pt>
                <c:pt idx="14">
                  <c:v>0.35673699999999997</c:v>
                </c:pt>
                <c:pt idx="15">
                  <c:v>0.35549639999999999</c:v>
                </c:pt>
                <c:pt idx="16">
                  <c:v>0.35247600000000001</c:v>
                </c:pt>
                <c:pt idx="17">
                  <c:v>0.34813749999999999</c:v>
                </c:pt>
                <c:pt idx="18">
                  <c:v>0.34289520000000001</c:v>
                </c:pt>
                <c:pt idx="19">
                  <c:v>0.33772460000000004</c:v>
                </c:pt>
                <c:pt idx="20">
                  <c:v>0.33721329999999999</c:v>
                </c:pt>
                <c:pt idx="21">
                  <c:v>0.33257359999999997</c:v>
                </c:pt>
                <c:pt idx="22">
                  <c:v>0.32569029999999999</c:v>
                </c:pt>
                <c:pt idx="23">
                  <c:v>0.32326410000000005</c:v>
                </c:pt>
                <c:pt idx="24">
                  <c:v>0.29319230000000002</c:v>
                </c:pt>
                <c:pt idx="25">
                  <c:v>0.29078080000000001</c:v>
                </c:pt>
                <c:pt idx="26">
                  <c:v>0.28755510000000001</c:v>
                </c:pt>
                <c:pt idx="27">
                  <c:v>0.28148279999999998</c:v>
                </c:pt>
                <c:pt idx="28">
                  <c:v>0.27059800000000001</c:v>
                </c:pt>
                <c:pt idx="29">
                  <c:v>0.26518630000000004</c:v>
                </c:pt>
                <c:pt idx="30">
                  <c:v>0.26064110000000001</c:v>
                </c:pt>
                <c:pt idx="31">
                  <c:v>0.242227</c:v>
                </c:pt>
                <c:pt idx="32">
                  <c:v>0.22497319999999998</c:v>
                </c:pt>
                <c:pt idx="33">
                  <c:v>0.21002790000000002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FB-9F46-83C7-6EAA9A54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792617760"/>
        <c:axId val="-792613856"/>
      </c:barChart>
      <c:catAx>
        <c:axId val="-79261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61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613856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617760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2.9548800000000002</c:v>
                </c:pt>
                <c:pt idx="1">
                  <c:v>2.9500920000000002</c:v>
                </c:pt>
                <c:pt idx="2">
                  <c:v>2.9453040000000001</c:v>
                </c:pt>
                <c:pt idx="3">
                  <c:v>2.9405160000000001</c:v>
                </c:pt>
                <c:pt idx="4">
                  <c:v>2.9357280000000001</c:v>
                </c:pt>
                <c:pt idx="5">
                  <c:v>2.9309400000000001</c:v>
                </c:pt>
                <c:pt idx="6">
                  <c:v>2.9261520000000001</c:v>
                </c:pt>
                <c:pt idx="7">
                  <c:v>2.9213640000000001</c:v>
                </c:pt>
                <c:pt idx="8">
                  <c:v>2.9165760000000001</c:v>
                </c:pt>
                <c:pt idx="9">
                  <c:v>2.911788</c:v>
                </c:pt>
                <c:pt idx="10">
                  <c:v>2.907</c:v>
                </c:pt>
                <c:pt idx="11">
                  <c:v>3.9893999999999998</c:v>
                </c:pt>
                <c:pt idx="12">
                  <c:v>5.0717999999999996</c:v>
                </c:pt>
                <c:pt idx="13">
                  <c:v>6.1541999999999879</c:v>
                </c:pt>
                <c:pt idx="14">
                  <c:v>7.2366000000000001</c:v>
                </c:pt>
                <c:pt idx="15">
                  <c:v>8.3190000000000008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19.098749999999999</c:v>
                </c:pt>
                <c:pt idx="19">
                  <c:v>22.692</c:v>
                </c:pt>
                <c:pt idx="20">
                  <c:v>27.709</c:v>
                </c:pt>
                <c:pt idx="21">
                  <c:v>29.600999999999999</c:v>
                </c:pt>
                <c:pt idx="22">
                  <c:v>30.59</c:v>
                </c:pt>
                <c:pt idx="23">
                  <c:v>33.448</c:v>
                </c:pt>
                <c:pt idx="24">
                  <c:v>33</c:v>
                </c:pt>
                <c:pt idx="25">
                  <c:v>32.420999999999999</c:v>
                </c:pt>
                <c:pt idx="26">
                  <c:v>33.176000000000002</c:v>
                </c:pt>
                <c:pt idx="27">
                  <c:v>29.042999999999999</c:v>
                </c:pt>
                <c:pt idx="28">
                  <c:v>33.060806324110672</c:v>
                </c:pt>
                <c:pt idx="29">
                  <c:v>38.351999999999997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D21-BC45-8C49-0923B2EA2F00}"/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1.1491199999999999</c:v>
                </c:pt>
                <c:pt idx="1">
                  <c:v>1.102608</c:v>
                </c:pt>
                <c:pt idx="2">
                  <c:v>1.0560959999999999</c:v>
                </c:pt>
                <c:pt idx="3">
                  <c:v>1.009584</c:v>
                </c:pt>
                <c:pt idx="4">
                  <c:v>0.96307200000000004</c:v>
                </c:pt>
                <c:pt idx="5">
                  <c:v>0.91656000000000004</c:v>
                </c:pt>
                <c:pt idx="6">
                  <c:v>0.87004800000000004</c:v>
                </c:pt>
                <c:pt idx="7">
                  <c:v>0.82353600000000005</c:v>
                </c:pt>
                <c:pt idx="8">
                  <c:v>0.77702400000000005</c:v>
                </c:pt>
                <c:pt idx="9">
                  <c:v>0.73051200000000005</c:v>
                </c:pt>
                <c:pt idx="10">
                  <c:v>0.68400000000000005</c:v>
                </c:pt>
                <c:pt idx="11">
                  <c:v>0.99839999999999995</c:v>
                </c:pt>
                <c:pt idx="12">
                  <c:v>1.3128</c:v>
                </c:pt>
                <c:pt idx="13">
                  <c:v>1.6271999999999991</c:v>
                </c:pt>
                <c:pt idx="14">
                  <c:v>1.9415999999999991</c:v>
                </c:pt>
                <c:pt idx="15">
                  <c:v>2.2559999999999989</c:v>
                </c:pt>
                <c:pt idx="16">
                  <c:v>2.56</c:v>
                </c:pt>
                <c:pt idx="17">
                  <c:v>2.8639999999999999</c:v>
                </c:pt>
                <c:pt idx="18">
                  <c:v>3.1680000000000001</c:v>
                </c:pt>
                <c:pt idx="19">
                  <c:v>3.472</c:v>
                </c:pt>
                <c:pt idx="20">
                  <c:v>3.7510000000000021</c:v>
                </c:pt>
                <c:pt idx="21">
                  <c:v>4.2119999999999971</c:v>
                </c:pt>
                <c:pt idx="22">
                  <c:v>4.2549999999999999</c:v>
                </c:pt>
                <c:pt idx="23">
                  <c:v>2.4859999999999989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1.4559999999999991</c:v>
                </c:pt>
                <c:pt idx="27">
                  <c:v>4.3330000000000002</c:v>
                </c:pt>
                <c:pt idx="28">
                  <c:v>4.9324268774703546</c:v>
                </c:pt>
                <c:pt idx="29">
                  <c:v>1.122000000000001</c:v>
                </c:pt>
                <c:pt idx="3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D21-BC45-8C49-0923B2EA2F00}"/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0.56499999999999995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4.9950000000000001</c:v>
                </c:pt>
                <c:pt idx="28">
                  <c:v>5.6860079051383403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D21-BC45-8C49-0923B2EA2F00}"/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16.611000000000001</c:v>
                </c:pt>
                <c:pt idx="24">
                  <c:v>21.338487499999999</c:v>
                </c:pt>
                <c:pt idx="25">
                  <c:v>21.079000000000001</c:v>
                </c:pt>
                <c:pt idx="26">
                  <c:v>23.295999999999999</c:v>
                </c:pt>
                <c:pt idx="27">
                  <c:v>22.427</c:v>
                </c:pt>
                <c:pt idx="28">
                  <c:v>25.529549407114619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9">
                        <c:v>2002</c:v>
                      </c:pt>
                      <c:pt idx="30">
                        <c:v>2003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D21-BC45-8C49-0923B2EA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479280"/>
        <c:axId val="-792474752"/>
      </c:areaChart>
      <c:catAx>
        <c:axId val="-79247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-7924747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7924747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79999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479280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1654876003687124E-2"/>
          <c:y val="0.20680324297407487"/>
          <c:w val="0.70470919449596303"/>
          <c:h val="0.63947613347046794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3.3724907063197027</c:v>
                </c:pt>
                <c:pt idx="1">
                  <c:v>3.1533216168717049</c:v>
                </c:pt>
                <c:pt idx="2">
                  <c:v>2.9275247524752475</c:v>
                </c:pt>
                <c:pt idx="3">
                  <c:v>2.4767116564417173</c:v>
                </c:pt>
                <c:pt idx="4">
                  <c:v>3.8737190082644628</c:v>
                </c:pt>
                <c:pt idx="5">
                  <c:v>3.3518446601941743</c:v>
                </c:pt>
                <c:pt idx="6">
                  <c:v>2.8343762376237618</c:v>
                </c:pt>
                <c:pt idx="7">
                  <c:v>2.5529036269430052</c:v>
                </c:pt>
                <c:pt idx="8">
                  <c:v>2.6090602409638555</c:v>
                </c:pt>
                <c:pt idx="9">
                  <c:v>2.2546602502406157</c:v>
                </c:pt>
                <c:pt idx="10">
                  <c:v>2.8085353159851301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7.2545325443786979</c:v>
                </c:pt>
                <c:pt idx="14">
                  <c:v>7.5372387096774203</c:v>
                </c:pt>
                <c:pt idx="15">
                  <c:v>8.1226136189747518</c:v>
                </c:pt>
                <c:pt idx="16">
                  <c:v>12.112281938325992</c:v>
                </c:pt>
                <c:pt idx="17">
                  <c:v>14.310295081967212</c:v>
                </c:pt>
                <c:pt idx="18">
                  <c:v>16.780932871972318</c:v>
                </c:pt>
                <c:pt idx="19">
                  <c:v>22.578655870445345</c:v>
                </c:pt>
                <c:pt idx="20">
                  <c:v>27.553322834645666</c:v>
                </c:pt>
                <c:pt idx="21">
                  <c:v>29.754309751434029</c:v>
                </c:pt>
                <c:pt idx="22">
                  <c:v>30.6432</c:v>
                </c:pt>
                <c:pt idx="23">
                  <c:v>33.610306748466257</c:v>
                </c:pt>
                <c:pt idx="24">
                  <c:v>33.403159663865544</c:v>
                </c:pt>
                <c:pt idx="25">
                  <c:v>32.549853658536584</c:v>
                </c:pt>
                <c:pt idx="26">
                  <c:v>33.060806324110672</c:v>
                </c:pt>
                <c:pt idx="27">
                  <c:v>37.806443579766537</c:v>
                </c:pt>
                <c:pt idx="28">
                  <c:v>37.265321739130435</c:v>
                </c:pt>
                <c:pt idx="29">
                  <c:v>37.673266278454207</c:v>
                </c:pt>
                <c:pt idx="30">
                  <c:v>38.673548387096773</c:v>
                </c:pt>
                <c:pt idx="31">
                  <c:v>39.072222000000004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8-3A4B-8A1E-AF97EBECAD05}"/>
            </c:ext>
          </c:extLst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A1D4E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1.3115241635687733</c:v>
                </c:pt>
                <c:pt idx="1">
                  <c:v>1.43493848857645</c:v>
                </c:pt>
                <c:pt idx="2">
                  <c:v>0.82170297029702954</c:v>
                </c:pt>
                <c:pt idx="3">
                  <c:v>0.76373006134969323</c:v>
                </c:pt>
                <c:pt idx="4">
                  <c:v>1.8243966942148762</c:v>
                </c:pt>
                <c:pt idx="5">
                  <c:v>1.5071067961165048</c:v>
                </c:pt>
                <c:pt idx="6">
                  <c:v>1.40609900990099</c:v>
                </c:pt>
                <c:pt idx="7">
                  <c:v>1.1552829015544042</c:v>
                </c:pt>
                <c:pt idx="8">
                  <c:v>1.0241927710843375</c:v>
                </c:pt>
                <c:pt idx="9">
                  <c:v>0.92359576515880659</c:v>
                </c:pt>
                <c:pt idx="10">
                  <c:v>1.1035539033457251</c:v>
                </c:pt>
                <c:pt idx="11">
                  <c:v>0.974890510948905</c:v>
                </c:pt>
                <c:pt idx="12">
                  <c:v>0.81811267605633808</c:v>
                </c:pt>
                <c:pt idx="13">
                  <c:v>2.7930887573964496</c:v>
                </c:pt>
                <c:pt idx="14">
                  <c:v>3.1849548387096775</c:v>
                </c:pt>
                <c:pt idx="15">
                  <c:v>3.5106472838561591</c:v>
                </c:pt>
                <c:pt idx="16">
                  <c:v>4.3250748898678424</c:v>
                </c:pt>
                <c:pt idx="17">
                  <c:v>4.4099101924447606</c:v>
                </c:pt>
                <c:pt idx="18">
                  <c:v>4.8956013840830446</c:v>
                </c:pt>
                <c:pt idx="19">
                  <c:v>6.1309797570850204</c:v>
                </c:pt>
                <c:pt idx="20">
                  <c:v>6.7821732283464549</c:v>
                </c:pt>
                <c:pt idx="21">
                  <c:v>7.2827839388145312</c:v>
                </c:pt>
                <c:pt idx="22">
                  <c:v>7.5276560747663552</c:v>
                </c:pt>
                <c:pt idx="23">
                  <c:v>6.3881226993865026</c:v>
                </c:pt>
                <c:pt idx="24">
                  <c:v>5.1997310924369753</c:v>
                </c:pt>
                <c:pt idx="25">
                  <c:v>5.26009756097561</c:v>
                </c:pt>
                <c:pt idx="26">
                  <c:v>4.9324268774703564</c:v>
                </c:pt>
                <c:pt idx="27">
                  <c:v>5.0002178988326849</c:v>
                </c:pt>
                <c:pt idx="28">
                  <c:v>5.0893043478260873</c:v>
                </c:pt>
                <c:pt idx="29">
                  <c:v>5.0416008470089988</c:v>
                </c:pt>
                <c:pt idx="30">
                  <c:v>5.1045161290322572</c:v>
                </c:pt>
                <c:pt idx="31">
                  <c:v>5.315343999999997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8-3A4B-8A1E-AF97EBECAD05}"/>
            </c:ext>
          </c:extLst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">
                  <c:v>0.98307710924369762</c:v>
                </c:pt>
                <c:pt idx="25" formatCode="0.0">
                  <c:v>1.1445553170731708</c:v>
                </c:pt>
                <c:pt idx="26" formatCode="0.0">
                  <c:v>5.6858678893280636</c:v>
                </c:pt>
                <c:pt idx="27" formatCode="0.0">
                  <c:v>7.1896376031128399</c:v>
                </c:pt>
                <c:pt idx="28" formatCode="0.0">
                  <c:v>9.9843670956521748</c:v>
                </c:pt>
                <c:pt idx="29" formatCode="0.0">
                  <c:v>15.421513130757015</c:v>
                </c:pt>
                <c:pt idx="30" formatCode="0.0">
                  <c:v>15.995003870967739</c:v>
                </c:pt>
                <c:pt idx="31" formatCode="0.0">
                  <c:v>16.248888999999998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8-3A4B-8A1E-AF97EBECAD05}"/>
            </c:ext>
          </c:extLst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">
                  <c:v>18.72958986993865</c:v>
                </c:pt>
                <c:pt idx="24" formatCode="0.0">
                  <c:v>23.473966386554622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24.116101354085597</c:v>
                </c:pt>
                <c:pt idx="28" formatCode="0.0">
                  <c:v>24.967749130434783</c:v>
                </c:pt>
                <c:pt idx="29" formatCode="0.0">
                  <c:v>34.472057850714663</c:v>
                </c:pt>
                <c:pt idx="30" formatCode="0.0">
                  <c:v>33.081414193548383</c:v>
                </c:pt>
                <c:pt idx="31" formatCode="0.0">
                  <c:v>31.741550999999998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8-3A4B-8A1E-AF97EBEC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378992"/>
        <c:axId val="-792374496"/>
      </c:areaChart>
      <c:catAx>
        <c:axId val="-79237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37449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792374496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378992"/>
        <c:crosses val="autoZero"/>
        <c:crossBetween val="midCat"/>
        <c:minorUnit val="5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2646784633058E-2"/>
          <c:y val="0.2347682303469717"/>
          <c:w val="0.90217040747198496"/>
          <c:h val="0.59450828412073498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4.4000000000000004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</c:v>
                </c:pt>
                <c:pt idx="33">
                  <c:v>4.5999999999999996</c:v>
                </c:pt>
                <c:pt idx="34">
                  <c:v>4.5</c:v>
                </c:pt>
                <c:pt idx="35">
                  <c:v>4.4000000000000004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4.4000000000000004</c:v>
                </c:pt>
                <c:pt idx="51">
                  <c:v>4.5</c:v>
                </c:pt>
                <c:pt idx="52">
                  <c:v>4.5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4.8</c:v>
                </c:pt>
                <c:pt idx="56">
                  <c:v>4.9000000000000004</c:v>
                </c:pt>
                <c:pt idx="57">
                  <c:v>5</c:v>
                </c:pt>
                <c:pt idx="58">
                  <c:v>5.0999999999999996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</c:v>
                </c:pt>
                <c:pt idx="67">
                  <c:v>6</c:v>
                </c:pt>
                <c:pt idx="68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BE40-B91B-D23415ED3E07}"/>
            </c:ext>
          </c:extLst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2.1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2.7</c:v>
                </c:pt>
                <c:pt idx="30">
                  <c:v>3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</c:v>
                </c:pt>
                <c:pt idx="45">
                  <c:v>4.0999999999999996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4.9000000000000004</c:v>
                </c:pt>
                <c:pt idx="52">
                  <c:v>5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8-BE40-B91B-D23415ED3E07}"/>
            </c:ext>
          </c:extLst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rgbClr val="D3D3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</c:v>
                </c:pt>
                <c:pt idx="24">
                  <c:v>12.6</c:v>
                </c:pt>
                <c:pt idx="25">
                  <c:v>12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8.6999999999999993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9.1</c:v>
                </c:pt>
                <c:pt idx="40">
                  <c:v>10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8-BE40-B91B-D23415ED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1621856"/>
        <c:axId val="-791617184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17.600000000000001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18.100000000000001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17.899999999999999</c:v>
                </c:pt>
                <c:pt idx="12">
                  <c:v>18.100000000000001</c:v>
                </c:pt>
                <c:pt idx="13">
                  <c:v>17.600000000000001</c:v>
                </c:pt>
                <c:pt idx="14">
                  <c:v>17.899999999999999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18.600000000000001</c:v>
                </c:pt>
                <c:pt idx="18">
                  <c:v>19.3</c:v>
                </c:pt>
                <c:pt idx="19">
                  <c:v>19.3</c:v>
                </c:pt>
                <c:pt idx="20">
                  <c:v>18.899999999999999</c:v>
                </c:pt>
                <c:pt idx="21">
                  <c:v>17.5</c:v>
                </c:pt>
                <c:pt idx="22">
                  <c:v>17.399999999999999</c:v>
                </c:pt>
                <c:pt idx="23">
                  <c:v>17.600000000000001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17.899999999999999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18.100000000000001</c:v>
                </c:pt>
                <c:pt idx="33">
                  <c:v>18.600000000000001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16.600000000000001</c:v>
                </c:pt>
                <c:pt idx="43">
                  <c:v>17.8</c:v>
                </c:pt>
                <c:pt idx="44">
                  <c:v>18.399999999999999</c:v>
                </c:pt>
                <c:pt idx="45">
                  <c:v>18.899999999999999</c:v>
                </c:pt>
                <c:pt idx="46">
                  <c:v>18.899999999999999</c:v>
                </c:pt>
                <c:pt idx="47">
                  <c:v>18.600000000000001</c:v>
                </c:pt>
                <c:pt idx="48">
                  <c:v>18.399999999999999</c:v>
                </c:pt>
                <c:pt idx="49">
                  <c:v>18.5</c:v>
                </c:pt>
                <c:pt idx="50">
                  <c:v>18.399999999999999</c:v>
                </c:pt>
                <c:pt idx="51">
                  <c:v>18.3</c:v>
                </c:pt>
                <c:pt idx="52">
                  <c:v>18.3</c:v>
                </c:pt>
                <c:pt idx="53">
                  <c:v>18.399999999999999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18.600000000000001</c:v>
                </c:pt>
                <c:pt idx="58">
                  <c:v>18.600000000000001</c:v>
                </c:pt>
                <c:pt idx="59">
                  <c:v>18.600000000000001</c:v>
                </c:pt>
                <c:pt idx="60">
                  <c:v>18.600000000000001</c:v>
                </c:pt>
                <c:pt idx="61">
                  <c:v>18.7</c:v>
                </c:pt>
                <c:pt idx="62">
                  <c:v>18.600000000000001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18.899999999999999</c:v>
                </c:pt>
                <c:pt idx="68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8-BE40-B91B-D23415ED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621856"/>
        <c:axId val="-791617184"/>
      </c:lineChart>
      <c:catAx>
        <c:axId val="-7916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161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61718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1621856"/>
        <c:crosses val="autoZero"/>
        <c:crossBetween val="midCat"/>
        <c:minorUnit val="5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265887586994299E-2"/>
          <c:y val="0.189120670439891"/>
          <c:w val="0.93187503681740502"/>
          <c:h val="0.6832594529956750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8.6999999999999993</c:v>
                </c:pt>
                <c:pt idx="1">
                  <c:v>8.6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8.6999999999999993</c:v>
                </c:pt>
                <c:pt idx="5">
                  <c:v>9.3000000000000007</c:v>
                </c:pt>
                <c:pt idx="6">
                  <c:v>10</c:v>
                </c:pt>
                <c:pt idx="7">
                  <c:v>10.5</c:v>
                </c:pt>
                <c:pt idx="8">
                  <c:v>10.100000000000001</c:v>
                </c:pt>
                <c:pt idx="9">
                  <c:v>9.8000000000000007</c:v>
                </c:pt>
                <c:pt idx="10">
                  <c:v>9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9.7000000000000011</c:v>
                </c:pt>
                <c:pt idx="14">
                  <c:v>9.1999999999999993</c:v>
                </c:pt>
                <c:pt idx="15">
                  <c:v>8.4</c:v>
                </c:pt>
                <c:pt idx="16">
                  <c:v>8.6999999999999993</c:v>
                </c:pt>
                <c:pt idx="17">
                  <c:v>9.4</c:v>
                </c:pt>
                <c:pt idx="18">
                  <c:v>9</c:v>
                </c:pt>
                <c:pt idx="19">
                  <c:v>8.6</c:v>
                </c:pt>
                <c:pt idx="20">
                  <c:v>9.3000000000000007</c:v>
                </c:pt>
                <c:pt idx="21">
                  <c:v>8.9</c:v>
                </c:pt>
                <c:pt idx="22">
                  <c:v>8.9</c:v>
                </c:pt>
                <c:pt idx="23">
                  <c:v>9.8000000000000007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9.7000000000000011</c:v>
                </c:pt>
                <c:pt idx="30">
                  <c:v>9.6</c:v>
                </c:pt>
                <c:pt idx="31">
                  <c:v>10.199999999999999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9.7000000000000011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7.1999999999999993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7.1999999999999993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6.6000000000000005</c:v>
                </c:pt>
                <c:pt idx="56">
                  <c:v>6.8000000000000007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4.3999999999999995</c:v>
                </c:pt>
                <c:pt idx="63">
                  <c:v>4.7</c:v>
                </c:pt>
                <c:pt idx="64">
                  <c:v>5.4</c:v>
                </c:pt>
                <c:pt idx="65">
                  <c:v>5.0999999999999996</c:v>
                </c:pt>
                <c:pt idx="66">
                  <c:v>5.3</c:v>
                </c:pt>
                <c:pt idx="67">
                  <c:v>5.6000000000000005</c:v>
                </c:pt>
                <c:pt idx="68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6-7043-8BB4-7D501E168594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5D4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1.9000000000000004</c:v>
                </c:pt>
                <c:pt idx="1">
                  <c:v>1.9000000000000004</c:v>
                </c:pt>
                <c:pt idx="2">
                  <c:v>1.9999999999999991</c:v>
                </c:pt>
                <c:pt idx="3">
                  <c:v>2.0999999999999992</c:v>
                </c:pt>
                <c:pt idx="4">
                  <c:v>2.5000000000000009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5.1000000000000005</c:v>
                </c:pt>
                <c:pt idx="8">
                  <c:v>3.7000000000000006</c:v>
                </c:pt>
                <c:pt idx="9">
                  <c:v>3.5000000000000004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2.4999999999999996</c:v>
                </c:pt>
                <c:pt idx="16">
                  <c:v>2.9000000000000012</c:v>
                </c:pt>
                <c:pt idx="17">
                  <c:v>3.4000000000000004</c:v>
                </c:pt>
                <c:pt idx="18">
                  <c:v>3.2</c:v>
                </c:pt>
                <c:pt idx="19">
                  <c:v>2.9000000000000012</c:v>
                </c:pt>
                <c:pt idx="20">
                  <c:v>3.5000000000000004</c:v>
                </c:pt>
                <c:pt idx="21">
                  <c:v>3.5000000000000004</c:v>
                </c:pt>
                <c:pt idx="22">
                  <c:v>4.1000000000000005</c:v>
                </c:pt>
                <c:pt idx="23">
                  <c:v>5.1999999999999993</c:v>
                </c:pt>
                <c:pt idx="24">
                  <c:v>5.1999999999999993</c:v>
                </c:pt>
                <c:pt idx="25">
                  <c:v>5.4999999999999991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6.2000000000000011</c:v>
                </c:pt>
                <c:pt idx="32">
                  <c:v>6.2000000000000011</c:v>
                </c:pt>
                <c:pt idx="33">
                  <c:v>6.0000000000000009</c:v>
                </c:pt>
                <c:pt idx="34">
                  <c:v>5.9000000000000012</c:v>
                </c:pt>
                <c:pt idx="35">
                  <c:v>5.5000000000000009</c:v>
                </c:pt>
                <c:pt idx="36">
                  <c:v>4.3000000000000007</c:v>
                </c:pt>
                <c:pt idx="37">
                  <c:v>2.2999999999999994</c:v>
                </c:pt>
                <c:pt idx="38">
                  <c:v>1.8000000000000003</c:v>
                </c:pt>
                <c:pt idx="39">
                  <c:v>1.3000000000000012</c:v>
                </c:pt>
                <c:pt idx="40">
                  <c:v>1.0999999999999996</c:v>
                </c:pt>
                <c:pt idx="41">
                  <c:v>0.70000000000000062</c:v>
                </c:pt>
                <c:pt idx="42">
                  <c:v>0.5999999999999992</c:v>
                </c:pt>
                <c:pt idx="43">
                  <c:v>0.50000000000000044</c:v>
                </c:pt>
                <c:pt idx="44">
                  <c:v>0.30000000000000027</c:v>
                </c:pt>
                <c:pt idx="45">
                  <c:v>0.20000000000000018</c:v>
                </c:pt>
                <c:pt idx="46">
                  <c:v>0.30000000000000027</c:v>
                </c:pt>
                <c:pt idx="47">
                  <c:v>0.30000000000000027</c:v>
                </c:pt>
                <c:pt idx="48">
                  <c:v>0.30000000000000027</c:v>
                </c:pt>
                <c:pt idx="49">
                  <c:v>0.20000000000000018</c:v>
                </c:pt>
                <c:pt idx="50">
                  <c:v>0.30000000000000027</c:v>
                </c:pt>
                <c:pt idx="51">
                  <c:v>0.20000000000000018</c:v>
                </c:pt>
                <c:pt idx="52">
                  <c:v>0.10000000000000009</c:v>
                </c:pt>
                <c:pt idx="53">
                  <c:v>0.20000000000000018</c:v>
                </c:pt>
                <c:pt idx="54">
                  <c:v>0.20000000000000018</c:v>
                </c:pt>
                <c:pt idx="55">
                  <c:v>0.20000000000000018</c:v>
                </c:pt>
                <c:pt idx="56">
                  <c:v>0.10000000000000009</c:v>
                </c:pt>
                <c:pt idx="57">
                  <c:v>0.10000000000000009</c:v>
                </c:pt>
                <c:pt idx="58">
                  <c:v>0.10000000000000009</c:v>
                </c:pt>
                <c:pt idx="59">
                  <c:v>0.10000000000000009</c:v>
                </c:pt>
                <c:pt idx="60">
                  <c:v>0.20000000000000018</c:v>
                </c:pt>
                <c:pt idx="61">
                  <c:v>0.20000000000000018</c:v>
                </c:pt>
                <c:pt idx="62">
                  <c:v>0.20000000000000018</c:v>
                </c:pt>
                <c:pt idx="63">
                  <c:v>0.20000000000000018</c:v>
                </c:pt>
                <c:pt idx="64">
                  <c:v>0</c:v>
                </c:pt>
                <c:pt idx="65">
                  <c:v>0.10000000000000009</c:v>
                </c:pt>
                <c:pt idx="66">
                  <c:v>0.10000000000000009</c:v>
                </c:pt>
                <c:pt idx="67">
                  <c:v>0</c:v>
                </c:pt>
                <c:pt idx="68">
                  <c:v>0.20000000000000018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6-7043-8BB4-7D501E16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3696704"/>
        <c:axId val="-793692032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6-7043-8BB4-7D501E16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793696704"/>
        <c:axId val="-793692032"/>
      </c:barChart>
      <c:catAx>
        <c:axId val="-793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936920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-793692032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-793696704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72ED0502-67E6-585A-F5D2-2DAEDE270F83}"/>
            </a:ext>
          </a:extLst>
        </cdr:cNvPr>
        <cdr:cNvGrpSpPr/>
      </cdr:nvGrpSpPr>
      <cdr:grpSpPr>
        <a:xfrm xmlns:a="http://schemas.openxmlformats.org/drawingml/2006/main">
          <a:off x="21580" y="57543"/>
          <a:ext cx="8970020" cy="8210157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24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20pt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16pt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6850202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16</xdr:row>
      <xdr:rowOff>38100</xdr:rowOff>
    </xdr:from>
    <xdr:to>
      <xdr:col>20</xdr:col>
      <xdr:colOff>101600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0.92259</cdr:y>
    </cdr:from>
    <cdr:to>
      <cdr:x>0.99859</cdr:x>
      <cdr:y>0.96245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08232" y="5928752"/>
          <a:ext cx="1483368" cy="2561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345979</xdr:colOff>
      <xdr:row>3</xdr:row>
      <xdr:rowOff>32712</xdr:rowOff>
    </xdr:from>
    <xdr:to>
      <xdr:col>17</xdr:col>
      <xdr:colOff>587279</xdr:colOff>
      <xdr:row>37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Lato" charset="0"/>
              <a:ea typeface="Lato" charset="0"/>
              <a:cs typeface="Lato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Lato" charset="0"/>
              <a:ea typeface="Lato" charset="0"/>
              <a:cs typeface="Lato" charset="0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200" b="1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" charset="0"/>
              <a:ea typeface="Lato" charset="0"/>
              <a:cs typeface="Lato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" charset="0"/>
              <a:ea typeface="Lato" charset="0"/>
              <a:cs typeface="Lato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EF2B8C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4350" y="53896"/>
          <a:ext cx="8981496" cy="1013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0.92749</cdr:y>
    </cdr:from>
    <cdr:to>
      <cdr:x>1</cdr:x>
      <cdr:y>0.97596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20932" y="4900123"/>
          <a:ext cx="1483368" cy="2560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574675</xdr:colOff>
      <xdr:row>0</xdr:row>
      <xdr:rowOff>1009650</xdr:rowOff>
    </xdr:from>
    <xdr:to>
      <xdr:col>20</xdr:col>
      <xdr:colOff>406400</xdr:colOff>
      <xdr:row>37</xdr:row>
      <xdr:rowOff>45701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2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2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0.00582</cdr:y>
    </cdr:from>
    <cdr:to>
      <cdr:x>1</cdr:x>
      <cdr:y>0.11943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664"/>
          <a:ext cx="8912225" cy="8528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0.93481</cdr:y>
    </cdr:from>
    <cdr:to>
      <cdr:x>1</cdr:x>
      <cdr:y>0.9708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74" y="6578299"/>
          <a:ext cx="1483351" cy="253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7</xdr:row>
      <xdr:rowOff>131761</xdr:rowOff>
    </xdr:from>
    <xdr:to>
      <xdr:col>20</xdr:col>
      <xdr:colOff>647700</xdr:colOff>
      <xdr:row>42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0.81835</cdr:x>
      <cdr:y>0.90851</cdr:y>
    </cdr:from>
    <cdr:to>
      <cdr:x>0.98297</cdr:x>
      <cdr:y>0.95856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85647" y="5568566"/>
          <a:ext cx="1546054" cy="30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168274</xdr:colOff>
      <xdr:row>0</xdr:row>
      <xdr:rowOff>161924</xdr:rowOff>
    </xdr:from>
    <xdr:to>
      <xdr:col>18</xdr:col>
      <xdr:colOff>647699</xdr:colOff>
      <xdr:row>33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34</xdr:row>
      <xdr:rowOff>111125</xdr:rowOff>
    </xdr:from>
    <xdr:to>
      <xdr:col>18</xdr:col>
      <xdr:colOff>584200</xdr:colOff>
      <xdr:row>63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82</xdr:row>
      <xdr:rowOff>114300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26</xdr:row>
      <xdr:rowOff>50800</xdr:rowOff>
    </xdr:from>
    <xdr:to>
      <xdr:col>6</xdr:col>
      <xdr:colOff>939800</xdr:colOff>
      <xdr:row>72</xdr:row>
      <xdr:rowOff>114300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0.93544</cdr:y>
    </cdr:from>
    <cdr:to>
      <cdr:x>0.99859</cdr:x>
      <cdr:y>0.97049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08232" y="6842902"/>
          <a:ext cx="1483368" cy="25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0.92023</cdr:y>
    </cdr:from>
    <cdr:to>
      <cdr:x>1</cdr:x>
      <cdr:y>0.96078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3643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47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0.93113</cdr:y>
    </cdr:from>
    <cdr:to>
      <cdr:x>1</cdr:x>
      <cdr:y>0.97168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4278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0.83126</cdr:x>
      <cdr:y>0.90807</cdr:y>
    </cdr:from>
    <cdr:to>
      <cdr:x>0.99577</cdr:x>
      <cdr:y>0.95771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495513" y="4636068"/>
          <a:ext cx="1483387" cy="2534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7</xdr:row>
      <xdr:rowOff>76200</xdr:rowOff>
    </xdr:from>
    <xdr:to>
      <xdr:col>15</xdr:col>
      <xdr:colOff>558800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A77A17A2-19A4-D58A-FF6C-B37D7DEDF746}"/>
            </a:ext>
          </a:extLst>
        </cdr:cNvPr>
        <cdr:cNvGrpSpPr/>
      </cdr:nvGrpSpPr>
      <cdr:grpSpPr>
        <a:xfrm xmlns:a="http://schemas.openxmlformats.org/drawingml/2006/main">
          <a:off x="637" y="54958"/>
          <a:ext cx="9000488" cy="5333017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24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20pt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16pt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0.83193</cdr:x>
      <cdr:y>0.9129</cdr:y>
    </cdr:from>
    <cdr:to>
      <cdr:x>0.99621</cdr:x>
      <cdr:y>0.95991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12052" y="4915761"/>
          <a:ext cx="1483399" cy="253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0.83572</cdr:x>
      <cdr:y>0.91299</cdr:y>
    </cdr:from>
    <cdr:to>
      <cdr:x>1</cdr:x>
      <cdr:y>0.96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46301" y="4927864"/>
          <a:ext cx="1483399" cy="25373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0.93625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20pt Title Case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16pt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0.95335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E60B57AC-F3C4-15BD-0881-FB26042B97BD}"/>
            </a:ext>
          </a:extLst>
        </cdr:cNvPr>
        <cdr:cNvGrpSpPr/>
      </cdr:nvGrpSpPr>
      <cdr:grpSpPr>
        <a:xfrm xmlns:a="http://schemas.openxmlformats.org/drawingml/2006/main">
          <a:off x="0" y="0"/>
          <a:ext cx="8997950" cy="4588328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24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20pt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16pt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38468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829604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C83312A3-C3D7-4B1E-E4EB-3DAA544901BD}"/>
            </a:ext>
          </a:extLst>
        </cdr:cNvPr>
        <cdr:cNvGrpSpPr/>
      </cdr:nvGrpSpPr>
      <cdr:grpSpPr>
        <a:xfrm xmlns:a="http://schemas.openxmlformats.org/drawingml/2006/main">
          <a:off x="0" y="54246"/>
          <a:ext cx="8905240" cy="4515886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24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20pt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16pt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83173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165100</xdr:rowOff>
    </xdr:from>
    <xdr:to>
      <xdr:col>12</xdr:col>
      <xdr:colOff>63500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CCAB668E-7050-E1A4-23E2-9C36071351EA}"/>
            </a:ext>
          </a:extLst>
        </cdr:cNvPr>
        <cdr:cNvGrpSpPr/>
      </cdr:nvGrpSpPr>
      <cdr:grpSpPr>
        <a:xfrm xmlns:a="http://schemas.openxmlformats.org/drawingml/2006/main">
          <a:off x="27984" y="58745"/>
          <a:ext cx="8969966" cy="4891228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24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20pt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16pt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73950" y="3815610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54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2" Type="http://schemas.openxmlformats.org/officeDocument/2006/relationships/hyperlink" Target="http://www.taxpolicycenter.org/taxfacts/displayafact.cfm?Docid=307&amp;Topic2id=95" TargetMode="External"/><Relationship Id="rId1" Type="http://schemas.openxmlformats.org/officeDocument/2006/relationships/hyperlink" Target="http://browse.oecdbookshop.org/oecd/pdfs/browseit/0109061E.PDF" TargetMode="External"/><Relationship Id="rId4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"/>
  <sheetViews>
    <sheetView workbookViewId="0">
      <selection activeCell="E20" sqref="E20"/>
    </sheetView>
  </sheetViews>
  <sheetFormatPr baseColWidth="10" defaultRowHeight="16"/>
  <cols>
    <col min="1" max="1" width="50" style="84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>
      <c r="A1" s="100" t="s">
        <v>286</v>
      </c>
    </row>
    <row r="2" spans="1:7" ht="80">
      <c r="A2" s="101" t="s">
        <v>287</v>
      </c>
    </row>
    <row r="3" spans="1:7" ht="64">
      <c r="A3" s="101" t="s">
        <v>206</v>
      </c>
    </row>
    <row r="5" spans="1:7" ht="15" customHeight="1">
      <c r="A5"/>
    </row>
    <row r="6" spans="1:7" s="84" customFormat="1" ht="32">
      <c r="B6" s="99" t="s">
        <v>151</v>
      </c>
      <c r="C6" s="99" t="s">
        <v>152</v>
      </c>
      <c r="D6" s="99" t="s">
        <v>153</v>
      </c>
      <c r="E6" s="99" t="s">
        <v>154</v>
      </c>
      <c r="F6" s="99" t="s">
        <v>155</v>
      </c>
      <c r="G6" s="99" t="s">
        <v>156</v>
      </c>
    </row>
    <row r="7" spans="1:7" ht="23">
      <c r="A7" s="137" t="s">
        <v>157</v>
      </c>
      <c r="B7" s="95" t="s">
        <v>208</v>
      </c>
      <c r="C7" s="95">
        <v>20</v>
      </c>
      <c r="D7" s="95">
        <v>12</v>
      </c>
      <c r="E7" s="95" t="s">
        <v>158</v>
      </c>
      <c r="F7" s="95" t="s">
        <v>159</v>
      </c>
      <c r="G7" s="95" t="s">
        <v>160</v>
      </c>
    </row>
    <row r="8" spans="1:7" ht="18">
      <c r="A8" s="95" t="s">
        <v>161</v>
      </c>
      <c r="B8" s="95" t="s">
        <v>207</v>
      </c>
      <c r="C8" s="95">
        <v>16</v>
      </c>
      <c r="D8" s="95">
        <v>9.5</v>
      </c>
      <c r="E8" s="95" t="s">
        <v>162</v>
      </c>
      <c r="F8" s="95" t="s">
        <v>159</v>
      </c>
      <c r="G8" s="95" t="s">
        <v>163</v>
      </c>
    </row>
    <row r="9" spans="1:7" ht="18">
      <c r="A9" s="96" t="s">
        <v>164</v>
      </c>
      <c r="B9" s="95" t="s">
        <v>209</v>
      </c>
      <c r="C9" s="95">
        <v>12</v>
      </c>
      <c r="D9" s="95">
        <v>8.5</v>
      </c>
      <c r="E9" s="95" t="s">
        <v>162</v>
      </c>
      <c r="F9" s="95" t="s">
        <v>159</v>
      </c>
      <c r="G9" s="95" t="s">
        <v>165</v>
      </c>
    </row>
    <row r="10" spans="1:7" ht="18">
      <c r="A10" s="83" t="s">
        <v>166</v>
      </c>
      <c r="B10" s="95" t="s">
        <v>207</v>
      </c>
      <c r="C10" s="95">
        <v>12</v>
      </c>
      <c r="D10" s="95">
        <v>8.5</v>
      </c>
      <c r="E10" s="95" t="s">
        <v>162</v>
      </c>
      <c r="F10" s="95" t="s">
        <v>159</v>
      </c>
      <c r="G10" s="95" t="s">
        <v>167</v>
      </c>
    </row>
    <row r="11" spans="1:7" ht="18">
      <c r="A11" s="83" t="s">
        <v>168</v>
      </c>
      <c r="B11" s="95" t="s">
        <v>207</v>
      </c>
      <c r="C11" s="95">
        <v>12</v>
      </c>
      <c r="D11" s="95">
        <v>9.5</v>
      </c>
      <c r="E11" s="95" t="s">
        <v>162</v>
      </c>
      <c r="F11" s="95" t="s">
        <v>159</v>
      </c>
      <c r="G11" s="95" t="s">
        <v>169</v>
      </c>
    </row>
    <row r="12" spans="1:7" ht="18">
      <c r="A12" s="97" t="s">
        <v>170</v>
      </c>
      <c r="B12" s="95" t="s">
        <v>208</v>
      </c>
      <c r="C12" s="95">
        <v>12</v>
      </c>
      <c r="D12" s="95">
        <v>9.5</v>
      </c>
      <c r="E12" s="95" t="s">
        <v>162</v>
      </c>
      <c r="F12" s="95" t="s">
        <v>159</v>
      </c>
      <c r="G12" s="95" t="s">
        <v>171</v>
      </c>
    </row>
    <row r="13" spans="1:7" ht="18">
      <c r="A13" s="98" t="s">
        <v>172</v>
      </c>
      <c r="B13" s="95" t="s">
        <v>207</v>
      </c>
      <c r="C13" s="95">
        <v>11</v>
      </c>
      <c r="D13" s="95">
        <v>8.5</v>
      </c>
      <c r="E13" s="95" t="s">
        <v>162</v>
      </c>
      <c r="F13" s="95" t="s">
        <v>159</v>
      </c>
      <c r="G13" s="95" t="s">
        <v>173</v>
      </c>
    </row>
    <row r="14" spans="1:7" ht="18">
      <c r="A14" s="98" t="s">
        <v>174</v>
      </c>
      <c r="B14" s="95" t="s">
        <v>207</v>
      </c>
      <c r="C14" s="95">
        <v>11</v>
      </c>
      <c r="D14" s="95">
        <v>8</v>
      </c>
      <c r="E14" s="95" t="s">
        <v>162</v>
      </c>
      <c r="F14" s="95" t="s">
        <v>159</v>
      </c>
      <c r="G14" s="95" t="s">
        <v>175</v>
      </c>
    </row>
    <row r="20" spans="1:1" ht="32">
      <c r="A20" s="85"/>
    </row>
    <row r="21" spans="1:1">
      <c r="A21" s="86"/>
    </row>
    <row r="22" spans="1:1">
      <c r="A22" s="87"/>
    </row>
    <row r="23" spans="1:1">
      <c r="A23" s="86"/>
    </row>
    <row r="24" spans="1:1">
      <c r="A24" s="87"/>
    </row>
    <row r="25" spans="1:1">
      <c r="A25" s="87"/>
    </row>
    <row r="26" spans="1:1">
      <c r="A26" s="86"/>
    </row>
    <row r="27" spans="1:1">
      <c r="A27" s="87"/>
    </row>
    <row r="28" spans="1:1">
      <c r="A28" s="87"/>
    </row>
    <row r="29" spans="1:1">
      <c r="A29" s="87"/>
    </row>
    <row r="30" spans="1:1">
      <c r="A30" s="86"/>
    </row>
    <row r="31" spans="1:1" ht="18">
      <c r="A31" s="88"/>
    </row>
    <row r="32" spans="1:1">
      <c r="A32" s="86"/>
    </row>
    <row r="33" spans="1:1">
      <c r="A33" s="86"/>
    </row>
    <row r="34" spans="1:1">
      <c r="A34" s="86"/>
    </row>
    <row r="35" spans="1:1">
      <c r="A35" s="87"/>
    </row>
    <row r="36" spans="1:1">
      <c r="A36" s="87"/>
    </row>
    <row r="37" spans="1:1">
      <c r="A37" s="87"/>
    </row>
    <row r="38" spans="1:1">
      <c r="A38" s="89"/>
    </row>
    <row r="39" spans="1:1">
      <c r="A39" s="89"/>
    </row>
    <row r="40" spans="1:1">
      <c r="A40" s="89"/>
    </row>
    <row r="41" spans="1:1">
      <c r="A41" s="90"/>
    </row>
    <row r="42" spans="1:1">
      <c r="A42" s="89"/>
    </row>
    <row r="43" spans="1:1">
      <c r="A43" s="91"/>
    </row>
    <row r="44" spans="1:1" ht="20">
      <c r="A44" s="92"/>
    </row>
    <row r="45" spans="1:1">
      <c r="A45" s="90"/>
    </row>
    <row r="46" spans="1:1">
      <c r="A46" s="89"/>
    </row>
    <row r="47" spans="1:1">
      <c r="A47" s="89"/>
    </row>
    <row r="48" spans="1:1">
      <c r="A48" s="91"/>
    </row>
    <row r="49" spans="1:1">
      <c r="A49" s="89"/>
    </row>
    <row r="50" spans="1:1">
      <c r="A50" s="91"/>
    </row>
    <row r="51" spans="1:1">
      <c r="A51" s="89"/>
    </row>
    <row r="52" spans="1:1">
      <c r="A52" s="91"/>
    </row>
    <row r="53" spans="1:1">
      <c r="A53" s="89"/>
    </row>
    <row r="54" spans="1:1">
      <c r="A54" s="89"/>
    </row>
    <row r="55" spans="1:1">
      <c r="A55" s="90"/>
    </row>
    <row r="56" spans="1:1">
      <c r="A56" s="91"/>
    </row>
    <row r="57" spans="1:1">
      <c r="A57" s="91"/>
    </row>
    <row r="58" spans="1:1">
      <c r="A58" s="89"/>
    </row>
    <row r="59" spans="1:1" ht="20">
      <c r="A59" s="92"/>
    </row>
    <row r="60" spans="1:1">
      <c r="A60" s="90"/>
    </row>
    <row r="61" spans="1:1">
      <c r="A61" s="89"/>
    </row>
    <row r="62" spans="1:1">
      <c r="A62" s="89"/>
    </row>
    <row r="63" spans="1:1">
      <c r="A63" s="91"/>
    </row>
    <row r="64" spans="1:1">
      <c r="A64" s="89"/>
    </row>
    <row r="65" spans="1:1">
      <c r="A65" s="89"/>
    </row>
    <row r="66" spans="1:1">
      <c r="A66" s="89"/>
    </row>
    <row r="67" spans="1:1">
      <c r="A67" s="89"/>
    </row>
    <row r="68" spans="1:1">
      <c r="A68" s="91"/>
    </row>
    <row r="69" spans="1:1">
      <c r="A69" s="90"/>
    </row>
    <row r="70" spans="1:1">
      <c r="A70" s="91"/>
    </row>
    <row r="71" spans="1:1">
      <c r="A71" s="91"/>
    </row>
    <row r="72" spans="1:1">
      <c r="A72" s="89"/>
    </row>
    <row r="73" spans="1:1">
      <c r="A73" s="89"/>
    </row>
    <row r="74" spans="1:1" ht="20">
      <c r="A74" s="92"/>
    </row>
    <row r="75" spans="1:1">
      <c r="A75" s="90"/>
    </row>
    <row r="76" spans="1:1">
      <c r="A76" s="89"/>
    </row>
    <row r="77" spans="1:1">
      <c r="A77" s="89"/>
    </row>
    <row r="78" spans="1:1">
      <c r="A78" s="91"/>
    </row>
    <row r="79" spans="1:1">
      <c r="A79" s="89"/>
    </row>
    <row r="80" spans="1:1">
      <c r="A80" s="91"/>
    </row>
    <row r="81" spans="1:1">
      <c r="A81" s="89"/>
    </row>
    <row r="82" spans="1:1">
      <c r="A82" s="91"/>
    </row>
    <row r="83" spans="1:1">
      <c r="A83" s="89"/>
    </row>
    <row r="84" spans="1:1">
      <c r="A84" s="89"/>
    </row>
    <row r="85" spans="1:1">
      <c r="A85" s="89"/>
    </row>
    <row r="86" spans="1:1">
      <c r="A86" s="89"/>
    </row>
    <row r="87" spans="1:1">
      <c r="A87" s="91"/>
    </row>
    <row r="88" spans="1:1">
      <c r="A88" s="89"/>
    </row>
    <row r="89" spans="1:1">
      <c r="A89" s="89"/>
    </row>
    <row r="90" spans="1:1">
      <c r="A90" s="89"/>
    </row>
    <row r="91" spans="1:1">
      <c r="A91" s="90"/>
    </row>
    <row r="92" spans="1:1">
      <c r="A92" s="91"/>
    </row>
    <row r="93" spans="1:1">
      <c r="A93" s="91"/>
    </row>
    <row r="94" spans="1:1">
      <c r="A94" s="89"/>
    </row>
    <row r="95" spans="1:1">
      <c r="A95" s="89"/>
    </row>
    <row r="96" spans="1:1">
      <c r="A96" s="89"/>
    </row>
    <row r="97" spans="1:1" ht="20">
      <c r="A97" s="92"/>
    </row>
    <row r="98" spans="1:1">
      <c r="A98" s="90"/>
    </row>
    <row r="99" spans="1:1">
      <c r="A99" s="89"/>
    </row>
    <row r="100" spans="1:1">
      <c r="A100" s="89"/>
    </row>
    <row r="101" spans="1:1">
      <c r="A101" s="91"/>
    </row>
    <row r="102" spans="1:1">
      <c r="A102" s="89"/>
    </row>
    <row r="103" spans="1:1">
      <c r="A103" s="91"/>
    </row>
    <row r="104" spans="1:1">
      <c r="A104" s="89"/>
    </row>
    <row r="105" spans="1:1">
      <c r="A105" s="89"/>
    </row>
    <row r="106" spans="1:1">
      <c r="A106" s="91"/>
    </row>
    <row r="107" spans="1:1">
      <c r="A107" s="89"/>
    </row>
    <row r="108" spans="1:1">
      <c r="A108" s="89"/>
    </row>
    <row r="109" spans="1:1">
      <c r="A109" s="89"/>
    </row>
    <row r="110" spans="1:1">
      <c r="A110" s="91"/>
    </row>
    <row r="111" spans="1:1">
      <c r="A111" s="90"/>
    </row>
    <row r="112" spans="1:1">
      <c r="A112" s="91"/>
    </row>
    <row r="113" spans="1:1">
      <c r="A113" s="91"/>
    </row>
    <row r="114" spans="1:1">
      <c r="A114" s="91"/>
    </row>
    <row r="115" spans="1:1">
      <c r="A115" s="89"/>
    </row>
    <row r="116" spans="1:1">
      <c r="A116" s="89"/>
    </row>
    <row r="117" spans="1:1">
      <c r="A117" s="89"/>
    </row>
    <row r="118" spans="1:1">
      <c r="A118" s="93"/>
    </row>
    <row r="119" spans="1:1">
      <c r="A119" s="94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272"/>
  <sheetViews>
    <sheetView topLeftCell="A22" workbookViewId="0">
      <selection activeCell="I87" sqref="I87"/>
    </sheetView>
  </sheetViews>
  <sheetFormatPr baseColWidth="10" defaultColWidth="10.6640625" defaultRowHeight="11" customHeight="1"/>
  <cols>
    <col min="1" max="1" width="27.83203125" style="81" customWidth="1"/>
    <col min="2" max="2" width="11.1640625" style="40" customWidth="1"/>
    <col min="3" max="11" width="18.33203125" style="40" customWidth="1"/>
    <col min="12" max="32" width="18.33203125" style="38" customWidth="1"/>
    <col min="33" max="38" width="18.33203125" style="38" hidden="1" customWidth="1"/>
    <col min="39" max="76" width="18.33203125" style="38" customWidth="1"/>
    <col min="77" max="16384" width="10.6640625" style="38"/>
  </cols>
  <sheetData>
    <row r="1" spans="1:76" ht="24.7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</row>
    <row r="2" spans="1:76" ht="15.75" customHeight="1">
      <c r="A2" s="40"/>
      <c r="B2" s="40" t="s">
        <v>104</v>
      </c>
      <c r="C2" s="40" t="s">
        <v>99</v>
      </c>
      <c r="D2" s="40" t="s">
        <v>63</v>
      </c>
      <c r="E2" s="40" t="s">
        <v>100</v>
      </c>
      <c r="F2" s="40" t="s">
        <v>105</v>
      </c>
      <c r="G2" s="40" t="s">
        <v>106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</row>
    <row r="3" spans="1:76" ht="15.75" customHeight="1">
      <c r="A3" s="40" t="s">
        <v>107</v>
      </c>
      <c r="B3" s="68">
        <v>532981157</v>
      </c>
      <c r="C3" s="68">
        <v>18408678</v>
      </c>
      <c r="D3" s="68">
        <v>21700352</v>
      </c>
      <c r="E3" s="69">
        <v>84654869</v>
      </c>
      <c r="F3" s="69">
        <v>62433325</v>
      </c>
      <c r="G3" s="69">
        <v>770549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70"/>
      <c r="V3" s="39"/>
      <c r="W3" s="39"/>
      <c r="X3" s="39"/>
      <c r="Y3" s="70"/>
      <c r="Z3" s="70"/>
      <c r="AA3" s="39"/>
      <c r="AB3" s="70"/>
      <c r="AC3" s="70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70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</row>
    <row r="4" spans="1:76" s="71" customFormat="1" ht="15.75" customHeight="1">
      <c r="A4" s="40" t="s">
        <v>108</v>
      </c>
      <c r="B4" s="68">
        <v>993592692</v>
      </c>
      <c r="C4" s="68">
        <v>19938663</v>
      </c>
      <c r="D4" s="69">
        <v>25325109</v>
      </c>
      <c r="E4" s="69">
        <v>162558075</v>
      </c>
      <c r="F4" s="69">
        <v>40330965</v>
      </c>
      <c r="G4" s="69">
        <v>3639482</v>
      </c>
      <c r="H4" s="39"/>
      <c r="I4" s="39"/>
      <c r="J4" s="39"/>
      <c r="K4" s="39"/>
      <c r="L4" s="39"/>
      <c r="M4" s="39"/>
      <c r="N4" s="70"/>
      <c r="O4" s="70"/>
      <c r="P4" s="70"/>
      <c r="Q4" s="70"/>
      <c r="R4" s="70"/>
      <c r="S4" s="70"/>
      <c r="T4" s="70"/>
      <c r="U4" s="39"/>
      <c r="V4" s="70"/>
      <c r="W4" s="70"/>
      <c r="X4" s="70"/>
      <c r="Y4" s="70"/>
      <c r="Z4" s="70"/>
      <c r="AA4" s="39"/>
      <c r="AB4" s="70"/>
      <c r="AC4" s="70"/>
      <c r="AD4" s="39"/>
      <c r="AE4" s="39"/>
      <c r="AF4" s="39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39"/>
      <c r="AR4" s="39"/>
      <c r="AS4" s="70"/>
      <c r="AT4" s="70"/>
      <c r="AU4" s="39"/>
      <c r="AV4" s="39"/>
      <c r="AW4" s="39"/>
      <c r="AX4" s="39"/>
      <c r="AY4" s="3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39"/>
      <c r="BQ4" s="39"/>
      <c r="BR4" s="39"/>
      <c r="BS4" s="39"/>
      <c r="BT4" s="39"/>
      <c r="BU4" s="39"/>
      <c r="BV4" s="39"/>
      <c r="BW4" s="39"/>
      <c r="BX4" s="39"/>
    </row>
    <row r="5" spans="1:76" s="71" customFormat="1" ht="15.75" customHeight="1">
      <c r="A5" s="40" t="s">
        <v>109</v>
      </c>
      <c r="B5" s="68">
        <v>1701107541</v>
      </c>
      <c r="C5" s="68">
        <v>43229817</v>
      </c>
      <c r="D5" s="68">
        <v>36121650</v>
      </c>
      <c r="E5" s="68">
        <v>372383223</v>
      </c>
      <c r="F5" s="68">
        <v>73922053</v>
      </c>
      <c r="G5" s="68">
        <v>14563900</v>
      </c>
      <c r="H5" s="39"/>
      <c r="I5" s="39"/>
      <c r="J5" s="39"/>
      <c r="K5" s="39"/>
      <c r="L5" s="39"/>
      <c r="M5" s="39"/>
      <c r="N5" s="70"/>
      <c r="O5" s="70"/>
      <c r="P5" s="70"/>
      <c r="Q5" s="70"/>
      <c r="R5" s="70"/>
      <c r="S5" s="70"/>
      <c r="T5" s="70"/>
      <c r="U5" s="39"/>
      <c r="V5" s="70"/>
      <c r="W5" s="70"/>
      <c r="X5" s="70"/>
      <c r="Y5" s="39"/>
      <c r="Z5" s="39"/>
      <c r="AA5" s="39"/>
      <c r="AB5" s="39"/>
      <c r="AC5" s="39"/>
      <c r="AD5" s="39"/>
      <c r="AE5" s="39"/>
      <c r="AF5" s="39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39"/>
      <c r="AR5" s="39"/>
      <c r="AS5" s="70"/>
      <c r="AT5" s="70"/>
      <c r="AU5" s="39"/>
      <c r="AV5" s="39"/>
      <c r="AW5" s="39"/>
      <c r="AX5" s="39"/>
      <c r="AY5" s="39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39"/>
      <c r="BQ5" s="39"/>
      <c r="BR5" s="39"/>
      <c r="BS5" s="39"/>
      <c r="BT5" s="39"/>
      <c r="BU5" s="39"/>
      <c r="BV5" s="39"/>
      <c r="BW5" s="39"/>
      <c r="BX5" s="39"/>
    </row>
    <row r="6" spans="1:76" s="74" customFormat="1" ht="15.75" customHeight="1">
      <c r="A6" s="40" t="s">
        <v>110</v>
      </c>
      <c r="B6" s="68">
        <v>2406261909</v>
      </c>
      <c r="C6" s="68">
        <v>98839078</v>
      </c>
      <c r="D6" s="68">
        <v>72587881</v>
      </c>
      <c r="E6" s="68">
        <v>392854628</v>
      </c>
      <c r="F6" s="68">
        <v>280095044</v>
      </c>
      <c r="G6" s="68">
        <v>86396313</v>
      </c>
      <c r="H6" s="72"/>
      <c r="I6" s="72"/>
      <c r="J6" s="72"/>
      <c r="K6" s="73"/>
      <c r="L6" s="72"/>
      <c r="M6" s="72"/>
      <c r="N6" s="72"/>
      <c r="O6" s="72"/>
      <c r="P6" s="72"/>
      <c r="Q6" s="72"/>
      <c r="R6" s="72"/>
      <c r="S6" s="72"/>
      <c r="T6" s="73"/>
      <c r="U6" s="72"/>
      <c r="V6" s="72"/>
      <c r="W6" s="72"/>
      <c r="X6" s="73"/>
      <c r="Y6" s="72"/>
      <c r="Z6" s="72"/>
      <c r="AA6" s="72"/>
      <c r="AB6" s="72"/>
      <c r="AC6" s="72"/>
      <c r="AD6" s="72"/>
      <c r="AE6" s="72"/>
      <c r="AF6" s="73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</row>
    <row r="7" spans="1:76" ht="15.75" customHeight="1">
      <c r="A7" s="40" t="s">
        <v>101</v>
      </c>
      <c r="B7" s="68">
        <v>259165177</v>
      </c>
      <c r="C7" s="68">
        <v>29636829</v>
      </c>
      <c r="D7" s="69">
        <v>14828368</v>
      </c>
      <c r="E7" s="69">
        <v>20672404</v>
      </c>
      <c r="F7" s="69">
        <v>112903459</v>
      </c>
      <c r="G7" s="69">
        <v>50219578</v>
      </c>
      <c r="H7" s="72"/>
      <c r="I7" s="72"/>
      <c r="J7" s="72"/>
      <c r="K7" s="73"/>
      <c r="L7" s="72"/>
      <c r="M7" s="72"/>
      <c r="N7" s="72"/>
      <c r="O7" s="72"/>
      <c r="P7" s="72"/>
      <c r="Q7" s="72"/>
      <c r="R7" s="72"/>
      <c r="S7" s="72"/>
      <c r="T7" s="73"/>
      <c r="U7" s="72"/>
      <c r="V7" s="72"/>
      <c r="W7" s="72"/>
      <c r="X7" s="73"/>
      <c r="Y7" s="72"/>
      <c r="Z7" s="72"/>
      <c r="AA7" s="72"/>
      <c r="AB7" s="72"/>
      <c r="AC7" s="72"/>
      <c r="AD7" s="72"/>
      <c r="AE7" s="72"/>
      <c r="AF7" s="73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</row>
    <row r="8" spans="1:76" ht="15.75" customHeight="1">
      <c r="A8" s="40" t="s">
        <v>111</v>
      </c>
      <c r="B8" s="68">
        <v>247106515</v>
      </c>
      <c r="C8" s="68">
        <v>54384155</v>
      </c>
      <c r="D8" s="68">
        <v>25394180</v>
      </c>
      <c r="E8" s="68">
        <v>20495522</v>
      </c>
      <c r="F8" s="68">
        <v>179572522</v>
      </c>
      <c r="G8" s="68">
        <v>128743191</v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</row>
    <row r="9" spans="1:76" s="76" customFormat="1" ht="15.75" customHeight="1">
      <c r="A9" s="40" t="s">
        <v>102</v>
      </c>
      <c r="B9" s="68">
        <v>140697169</v>
      </c>
      <c r="C9" s="68">
        <v>97705509</v>
      </c>
      <c r="D9" s="68">
        <v>29763550</v>
      </c>
      <c r="E9" s="68">
        <v>7081396</v>
      </c>
      <c r="F9" s="68">
        <v>136383742</v>
      </c>
      <c r="G9" s="68">
        <v>325815123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</row>
    <row r="10" spans="1:76" ht="15.75" customHeight="1">
      <c r="A10" s="40" t="s">
        <v>103</v>
      </c>
      <c r="B10" s="68">
        <v>87915690</v>
      </c>
      <c r="C10" s="68">
        <v>77519245</v>
      </c>
      <c r="D10" s="68">
        <v>22026735</v>
      </c>
      <c r="E10" s="68">
        <v>3650251</v>
      </c>
      <c r="F10" s="68">
        <v>93504435</v>
      </c>
      <c r="G10" s="68">
        <v>265285834</v>
      </c>
      <c r="H10" s="41"/>
      <c r="I10" s="41"/>
      <c r="J10" s="41"/>
      <c r="K10" s="42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77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77"/>
      <c r="BO10" s="41"/>
      <c r="BP10" s="41"/>
      <c r="BQ10" s="41"/>
      <c r="BR10" s="41"/>
      <c r="BS10" s="41"/>
      <c r="BT10" s="41"/>
      <c r="BU10" s="41"/>
      <c r="BV10" s="41"/>
      <c r="BW10" s="41"/>
    </row>
    <row r="11" spans="1:76" ht="15" customHeight="1">
      <c r="A11" s="40"/>
      <c r="D11" s="38"/>
      <c r="E11" s="38"/>
      <c r="F11" s="38"/>
      <c r="G11" s="38"/>
      <c r="H11" s="41"/>
      <c r="I11" s="41"/>
      <c r="J11" s="41"/>
      <c r="K11" s="42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2"/>
      <c r="AG11" s="41"/>
      <c r="AH11" s="41"/>
      <c r="AI11" s="41"/>
      <c r="AJ11" s="77"/>
      <c r="AK11" s="41"/>
      <c r="AL11" s="77"/>
      <c r="AM11" s="41"/>
      <c r="AN11" s="41"/>
      <c r="AO11" s="41"/>
      <c r="AP11" s="77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77"/>
      <c r="BB11" s="41"/>
      <c r="BC11" s="41"/>
      <c r="BD11" s="41"/>
      <c r="BE11" s="77"/>
      <c r="BF11" s="41"/>
      <c r="BG11" s="41"/>
      <c r="BH11" s="41"/>
      <c r="BI11" s="41"/>
      <c r="BJ11" s="41"/>
      <c r="BK11" s="41"/>
      <c r="BL11" s="41"/>
      <c r="BM11" s="41"/>
      <c r="BN11" s="77"/>
      <c r="BO11" s="77"/>
      <c r="BP11" s="41"/>
      <c r="BQ11" s="41"/>
      <c r="BR11" s="41"/>
      <c r="BS11" s="41"/>
      <c r="BT11" s="41"/>
      <c r="BU11" s="41"/>
      <c r="BV11" s="77"/>
      <c r="BW11" s="41"/>
    </row>
    <row r="12" spans="1:76" ht="15.75" customHeight="1">
      <c r="A12" s="40"/>
      <c r="C12" s="38"/>
      <c r="D12" s="38"/>
      <c r="E12" s="38"/>
      <c r="F12" s="38"/>
      <c r="G12" s="38"/>
      <c r="H12" s="41"/>
      <c r="I12" s="41"/>
      <c r="J12" s="41"/>
      <c r="K12" s="42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2"/>
      <c r="AG12" s="41"/>
      <c r="AH12" s="41"/>
      <c r="AI12" s="41"/>
      <c r="AJ12" s="77"/>
      <c r="AK12" s="41"/>
      <c r="AL12" s="77"/>
      <c r="AM12" s="41"/>
      <c r="AN12" s="41"/>
      <c r="AO12" s="41"/>
      <c r="AP12" s="77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77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78"/>
      <c r="BO12" s="78"/>
      <c r="BP12" s="41"/>
      <c r="BQ12" s="41"/>
      <c r="BR12" s="41"/>
      <c r="BS12" s="41"/>
      <c r="BT12" s="41"/>
      <c r="BU12" s="41"/>
      <c r="BV12" s="41"/>
      <c r="BW12" s="41"/>
    </row>
    <row r="13" spans="1:76" ht="15.75" customHeight="1">
      <c r="A13" s="40"/>
      <c r="B13" s="40" t="s">
        <v>104</v>
      </c>
      <c r="C13" s="40" t="s">
        <v>99</v>
      </c>
      <c r="D13" s="40" t="s">
        <v>63</v>
      </c>
      <c r="E13" s="40" t="s">
        <v>100</v>
      </c>
      <c r="F13" s="40" t="s">
        <v>105</v>
      </c>
      <c r="G13" s="40" t="s">
        <v>106</v>
      </c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2"/>
      <c r="AG13" s="41"/>
      <c r="AH13" s="41"/>
      <c r="AI13" s="41"/>
      <c r="AJ13" s="41"/>
      <c r="AK13" s="41"/>
      <c r="AL13" s="78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78"/>
      <c r="BW13" s="41"/>
    </row>
    <row r="14" spans="1:76" ht="15.75" customHeight="1">
      <c r="A14" s="40" t="s">
        <v>107</v>
      </c>
      <c r="B14" s="40">
        <v>0.73927726999999999</v>
      </c>
      <c r="C14" s="40">
        <v>2.5533956E-2</v>
      </c>
      <c r="D14" s="40">
        <v>3.0099707999999999E-2</v>
      </c>
      <c r="E14" s="40">
        <v>0.11742145</v>
      </c>
      <c r="F14" s="40">
        <v>8.6598817999999994E-2</v>
      </c>
      <c r="G14" s="40">
        <v>1.0687979999999999E-3</v>
      </c>
      <c r="H14" s="41"/>
      <c r="I14" s="41"/>
      <c r="J14" s="41"/>
      <c r="K14" s="42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2"/>
      <c r="AG14" s="41"/>
      <c r="AH14" s="41"/>
      <c r="AI14" s="41"/>
      <c r="AJ14" s="77"/>
      <c r="AK14" s="41"/>
      <c r="AL14" s="78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77"/>
      <c r="BO14" s="41"/>
      <c r="BP14" s="41"/>
      <c r="BQ14" s="41"/>
      <c r="BR14" s="41"/>
      <c r="BS14" s="41"/>
      <c r="BT14" s="41"/>
      <c r="BU14" s="41"/>
      <c r="BV14" s="78"/>
      <c r="BW14" s="41"/>
    </row>
    <row r="15" spans="1:76" ht="15.75" customHeight="1">
      <c r="A15" s="40" t="s">
        <v>108</v>
      </c>
      <c r="B15" s="40">
        <v>0.79781971299999999</v>
      </c>
      <c r="C15" s="40">
        <v>1.601004E-2</v>
      </c>
      <c r="D15" s="40">
        <v>2.0335164999999999E-2</v>
      </c>
      <c r="E15" s="40">
        <v>0.130528372</v>
      </c>
      <c r="F15" s="40">
        <v>3.2384335E-2</v>
      </c>
      <c r="G15" s="40">
        <v>2.9223750000000001E-3</v>
      </c>
      <c r="H15" s="41"/>
      <c r="I15" s="41"/>
      <c r="J15" s="41"/>
      <c r="K15" s="42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2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77"/>
      <c r="BN15" s="41"/>
      <c r="BO15" s="41"/>
      <c r="BP15" s="41"/>
      <c r="BQ15" s="41"/>
      <c r="BR15" s="41"/>
      <c r="BS15" s="41"/>
      <c r="BT15" s="41"/>
      <c r="BU15" s="41"/>
      <c r="BV15" s="41"/>
      <c r="BW15" s="41"/>
    </row>
    <row r="16" spans="1:76" ht="15.75" customHeight="1">
      <c r="A16" s="40" t="s">
        <v>109</v>
      </c>
      <c r="B16" s="40">
        <v>0.75897298400000002</v>
      </c>
      <c r="C16" s="40">
        <v>1.9287589000000001E-2</v>
      </c>
      <c r="D16" s="40">
        <v>1.6116181E-2</v>
      </c>
      <c r="E16" s="40">
        <v>0.16614399699999999</v>
      </c>
      <c r="F16" s="40">
        <v>3.2981361000000001E-2</v>
      </c>
      <c r="G16" s="40">
        <v>6.4978880000000003E-3</v>
      </c>
      <c r="H16" s="41"/>
      <c r="I16" s="41"/>
      <c r="J16" s="41"/>
      <c r="K16" s="42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2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77"/>
      <c r="BN16" s="41"/>
      <c r="BO16" s="41"/>
      <c r="BP16" s="41"/>
      <c r="BQ16" s="41"/>
      <c r="BR16" s="41"/>
      <c r="BS16" s="41"/>
      <c r="BT16" s="41"/>
      <c r="BU16" s="41"/>
      <c r="BV16" s="41"/>
      <c r="BW16" s="41"/>
    </row>
    <row r="17" spans="1:76" ht="15.75" customHeight="1">
      <c r="A17" s="40" t="s">
        <v>110</v>
      </c>
      <c r="B17" s="40">
        <v>0.72107784799999997</v>
      </c>
      <c r="C17" s="40">
        <v>2.9618833000000001E-2</v>
      </c>
      <c r="D17" s="40">
        <v>2.1752209000000002E-2</v>
      </c>
      <c r="E17" s="40">
        <v>0.117725659</v>
      </c>
      <c r="F17" s="40">
        <v>8.3935307000000001E-2</v>
      </c>
      <c r="G17" s="40">
        <v>2.5890144E-2</v>
      </c>
      <c r="H17" s="41"/>
      <c r="I17" s="41"/>
      <c r="J17" s="41"/>
      <c r="K17" s="42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77"/>
      <c r="BN17" s="41"/>
      <c r="BO17" s="41"/>
      <c r="BP17" s="41"/>
      <c r="BQ17" s="41"/>
      <c r="BR17" s="41"/>
      <c r="BS17" s="41"/>
      <c r="BT17" s="41"/>
      <c r="BU17" s="41"/>
      <c r="BV17" s="41"/>
      <c r="BW17" s="41"/>
    </row>
    <row r="18" spans="1:76" ht="15.75" customHeight="1">
      <c r="A18" s="40" t="s">
        <v>101</v>
      </c>
      <c r="B18" s="40">
        <v>0.53170178700000004</v>
      </c>
      <c r="C18" s="40">
        <v>6.0802747999999997E-2</v>
      </c>
      <c r="D18" s="40">
        <v>3.0421795000000001E-2</v>
      </c>
      <c r="E18" s="40">
        <v>4.2411385000000003E-2</v>
      </c>
      <c r="F18" s="40">
        <v>0.23163208699999999</v>
      </c>
      <c r="G18" s="40">
        <v>0.103030198</v>
      </c>
      <c r="H18" s="41"/>
      <c r="I18" s="41"/>
      <c r="J18" s="41"/>
      <c r="K18" s="42"/>
      <c r="L18" s="41"/>
      <c r="M18" s="78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2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78"/>
      <c r="AY18" s="41"/>
      <c r="AZ18" s="78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77"/>
      <c r="BN18" s="78"/>
      <c r="BO18" s="41"/>
      <c r="BP18" s="41"/>
      <c r="BQ18" s="41"/>
      <c r="BR18" s="41"/>
      <c r="BS18" s="41"/>
      <c r="BT18" s="78"/>
      <c r="BU18" s="41"/>
      <c r="BV18" s="41"/>
      <c r="BW18" s="41"/>
    </row>
    <row r="19" spans="1:76" ht="15.75" customHeight="1">
      <c r="A19" s="40" t="s">
        <v>111</v>
      </c>
      <c r="B19" s="40">
        <v>0.37686135500000001</v>
      </c>
      <c r="C19" s="40">
        <v>8.2941101000000003E-2</v>
      </c>
      <c r="D19" s="40">
        <v>3.8728582999999997E-2</v>
      </c>
      <c r="E19" s="40">
        <v>3.1257655000000002E-2</v>
      </c>
      <c r="F19" s="40">
        <v>0.273865478</v>
      </c>
      <c r="G19" s="40">
        <v>0.196345828</v>
      </c>
      <c r="H19" s="41"/>
      <c r="I19" s="41"/>
      <c r="J19" s="41"/>
      <c r="K19" s="42"/>
      <c r="L19" s="41"/>
      <c r="M19" s="78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78"/>
      <c r="AY19" s="41"/>
      <c r="AZ19" s="78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77"/>
      <c r="BN19" s="78"/>
      <c r="BO19" s="41"/>
      <c r="BP19" s="41"/>
      <c r="BQ19" s="41"/>
      <c r="BR19" s="41"/>
      <c r="BS19" s="41"/>
      <c r="BT19" s="78"/>
      <c r="BU19" s="41"/>
      <c r="BV19" s="41"/>
      <c r="BW19" s="41"/>
    </row>
    <row r="20" spans="1:76" ht="15.75" customHeight="1">
      <c r="A20" s="40" t="s">
        <v>102</v>
      </c>
      <c r="B20" s="40">
        <v>0.190789666</v>
      </c>
      <c r="C20" s="40">
        <v>0.13249165900000001</v>
      </c>
      <c r="D20" s="40">
        <v>4.0360284000000003E-2</v>
      </c>
      <c r="E20" s="40">
        <v>9.6025899999999994E-3</v>
      </c>
      <c r="F20" s="40">
        <v>0.18494052699999999</v>
      </c>
      <c r="G20" s="40">
        <v>0.44181527500000001</v>
      </c>
      <c r="H20" s="41"/>
      <c r="I20" s="41"/>
      <c r="J20" s="41"/>
      <c r="K20" s="42"/>
      <c r="L20" s="41"/>
      <c r="M20" s="78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78"/>
      <c r="AY20" s="41"/>
      <c r="AZ20" s="78"/>
      <c r="BA20" s="77"/>
      <c r="BB20" s="41"/>
      <c r="BC20" s="78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78"/>
      <c r="BO20" s="78"/>
      <c r="BP20" s="41"/>
      <c r="BQ20" s="41"/>
      <c r="BR20" s="41"/>
      <c r="BS20" s="41"/>
      <c r="BT20" s="77"/>
      <c r="BU20" s="41"/>
      <c r="BV20" s="41"/>
      <c r="BW20" s="41"/>
    </row>
    <row r="21" spans="1:76" ht="15.75" customHeight="1">
      <c r="A21" s="40" t="s">
        <v>103</v>
      </c>
      <c r="B21" s="40">
        <v>0.159875141</v>
      </c>
      <c r="C21" s="40">
        <v>0.14096915099999999</v>
      </c>
      <c r="D21" s="40">
        <v>4.0055731999999997E-2</v>
      </c>
      <c r="E21" s="40">
        <v>6.6379999999999998E-3</v>
      </c>
      <c r="F21" s="40">
        <v>0.170038303</v>
      </c>
      <c r="G21" s="40">
        <v>0.48242367200000003</v>
      </c>
      <c r="H21" s="41"/>
      <c r="I21" s="41"/>
      <c r="J21" s="41"/>
      <c r="K21" s="42"/>
      <c r="L21" s="41"/>
      <c r="M21" s="78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2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78"/>
      <c r="AY21" s="41"/>
      <c r="AZ21" s="41"/>
      <c r="BA21" s="77"/>
      <c r="BB21" s="41"/>
      <c r="BC21" s="78"/>
      <c r="BD21" s="41"/>
      <c r="BE21" s="41"/>
      <c r="BF21" s="41"/>
      <c r="BG21" s="41"/>
      <c r="BH21" s="41"/>
      <c r="BI21" s="41"/>
      <c r="BJ21" s="41"/>
      <c r="BK21" s="41"/>
      <c r="BL21" s="41"/>
      <c r="BM21" s="78"/>
      <c r="BN21" s="78"/>
      <c r="BO21" s="78"/>
      <c r="BP21" s="41"/>
      <c r="BQ21" s="41"/>
      <c r="BR21" s="41"/>
      <c r="BS21" s="41"/>
      <c r="BT21" s="77"/>
      <c r="BU21" s="41"/>
      <c r="BV21" s="41"/>
      <c r="BW21" s="41"/>
    </row>
    <row r="22" spans="1:76" ht="15.75" customHeight="1">
      <c r="A22" s="80"/>
      <c r="B22" s="41"/>
      <c r="C22" s="41"/>
      <c r="D22" s="41"/>
      <c r="E22" s="41"/>
      <c r="F22" s="41"/>
      <c r="G22" s="41"/>
      <c r="H22" s="41"/>
      <c r="I22" s="41"/>
      <c r="J22" s="41"/>
      <c r="K22" s="42"/>
      <c r="L22" s="41"/>
      <c r="M22" s="78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78"/>
      <c r="AY22" s="41"/>
      <c r="AZ22" s="41"/>
      <c r="BA22" s="77"/>
      <c r="BB22" s="41"/>
      <c r="BC22" s="78"/>
      <c r="BD22" s="41"/>
      <c r="BE22" s="41"/>
      <c r="BF22" s="41"/>
      <c r="BG22" s="41"/>
      <c r="BH22" s="41"/>
      <c r="BI22" s="41"/>
      <c r="BJ22" s="41"/>
      <c r="BK22" s="41"/>
      <c r="BL22" s="41"/>
      <c r="BM22" s="78"/>
      <c r="BN22" s="78"/>
      <c r="BO22" s="78"/>
      <c r="BP22" s="41"/>
      <c r="BQ22" s="41"/>
      <c r="BR22" s="41"/>
      <c r="BS22" s="41"/>
      <c r="BT22" s="77"/>
      <c r="BU22" s="41"/>
      <c r="BV22" s="41"/>
      <c r="BW22" s="41"/>
    </row>
    <row r="23" spans="1:76" ht="15.75" customHeight="1">
      <c r="A23" s="80"/>
      <c r="B23" s="41"/>
      <c r="C23" s="41"/>
      <c r="D23" s="41"/>
      <c r="E23" s="41"/>
      <c r="F23" s="41"/>
      <c r="G23" s="41"/>
      <c r="H23" s="41"/>
      <c r="I23" s="41"/>
      <c r="J23" s="41"/>
      <c r="K23" s="42"/>
      <c r="L23" s="41"/>
      <c r="M23" s="78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2"/>
      <c r="AG23" s="41"/>
      <c r="AH23" s="41"/>
      <c r="AI23" s="41"/>
      <c r="AJ23" s="41"/>
      <c r="AK23" s="78"/>
      <c r="AL23" s="78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78"/>
      <c r="AY23" s="41"/>
      <c r="AZ23" s="41"/>
      <c r="BA23" s="77"/>
      <c r="BB23" s="41"/>
      <c r="BC23" s="78"/>
      <c r="BD23" s="41"/>
      <c r="BE23" s="41"/>
      <c r="BF23" s="41"/>
      <c r="BG23" s="41"/>
      <c r="BH23" s="41"/>
      <c r="BI23" s="41"/>
      <c r="BJ23" s="41"/>
      <c r="BK23" s="41"/>
      <c r="BL23" s="41"/>
      <c r="BM23" s="77"/>
      <c r="BN23" s="41"/>
      <c r="BO23" s="78"/>
      <c r="BP23" s="41"/>
      <c r="BQ23" s="41"/>
      <c r="BR23" s="41"/>
      <c r="BS23" s="41"/>
      <c r="BT23" s="77"/>
      <c r="BU23" s="41"/>
      <c r="BV23" s="41"/>
      <c r="BW23" s="41"/>
    </row>
    <row r="24" spans="1:76" ht="15.75" customHeight="1">
      <c r="A24" s="80"/>
      <c r="B24" s="41"/>
      <c r="C24" s="41"/>
      <c r="D24" s="41"/>
      <c r="E24" s="41"/>
      <c r="F24" s="41"/>
      <c r="G24" s="41"/>
      <c r="H24" s="41"/>
      <c r="I24" s="135"/>
      <c r="J24" s="41"/>
      <c r="K24" s="136" t="s">
        <v>293</v>
      </c>
      <c r="L24" s="41"/>
      <c r="M24" s="78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2"/>
      <c r="AG24" s="41"/>
      <c r="AH24" s="41"/>
      <c r="AI24" s="41"/>
      <c r="AJ24" s="41"/>
      <c r="AK24" s="78"/>
      <c r="AL24" s="78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78"/>
      <c r="AY24" s="41"/>
      <c r="AZ24" s="41"/>
      <c r="BA24" s="78"/>
      <c r="BB24" s="41"/>
      <c r="BC24" s="78"/>
      <c r="BD24" s="41"/>
      <c r="BE24" s="41"/>
      <c r="BF24" s="41"/>
      <c r="BG24" s="41"/>
      <c r="BH24" s="41"/>
      <c r="BI24" s="41"/>
      <c r="BJ24" s="41"/>
      <c r="BK24" s="41"/>
      <c r="BL24" s="41"/>
      <c r="BM24" s="78"/>
      <c r="BN24" s="41"/>
      <c r="BO24" s="78"/>
      <c r="BP24" s="41"/>
      <c r="BQ24" s="41"/>
      <c r="BR24" s="41"/>
      <c r="BS24" s="41"/>
      <c r="BT24" s="77"/>
      <c r="BU24" s="41"/>
      <c r="BV24" s="41"/>
      <c r="BW24" s="41"/>
    </row>
    <row r="25" spans="1:76" ht="15.75" customHeight="1">
      <c r="A25" s="80"/>
      <c r="B25" s="41"/>
      <c r="C25" s="41"/>
      <c r="D25" s="41"/>
      <c r="E25" s="41"/>
      <c r="F25" s="41"/>
      <c r="G25" s="41"/>
      <c r="H25" s="41"/>
      <c r="I25" s="41"/>
      <c r="J25" s="41"/>
      <c r="K25" s="42"/>
      <c r="L25" s="41"/>
      <c r="M25" s="78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78"/>
      <c r="AY25" s="41"/>
      <c r="AZ25" s="41"/>
      <c r="BA25" s="78"/>
      <c r="BB25" s="41"/>
      <c r="BC25" s="78"/>
      <c r="BD25" s="41"/>
      <c r="BE25" s="41"/>
      <c r="BF25" s="41"/>
      <c r="BG25" s="41"/>
      <c r="BH25" s="41"/>
      <c r="BI25" s="41"/>
      <c r="BJ25" s="41"/>
      <c r="BK25" s="41"/>
      <c r="BL25" s="41"/>
      <c r="BM25" s="78"/>
      <c r="BN25" s="41"/>
      <c r="BO25" s="78"/>
      <c r="BP25" s="41"/>
      <c r="BQ25" s="41"/>
      <c r="BR25" s="41"/>
      <c r="BS25" s="41"/>
      <c r="BT25" s="77"/>
      <c r="BU25" s="41"/>
      <c r="BV25" s="41"/>
      <c r="BW25" s="41"/>
    </row>
    <row r="26" spans="1:76" ht="11" customHeight="1">
      <c r="J26" s="81"/>
      <c r="K26" s="81"/>
    </row>
    <row r="28" spans="1:76" ht="11" customHeight="1"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</row>
    <row r="30" spans="1:76" ht="11" customHeight="1">
      <c r="BV30" s="82"/>
    </row>
    <row r="32" spans="1:76" ht="11" customHeight="1">
      <c r="I32" s="38"/>
      <c r="J32" s="38"/>
      <c r="K32" s="38"/>
      <c r="P32" s="68"/>
      <c r="Q32" s="68"/>
      <c r="R32" s="68"/>
      <c r="T32" s="40"/>
      <c r="U32" s="40"/>
      <c r="V32" s="40"/>
      <c r="W32" s="40"/>
      <c r="X32" s="40"/>
      <c r="Y32" s="40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</row>
    <row r="33" spans="1:25" ht="11" customHeight="1">
      <c r="A33" s="80"/>
      <c r="B33" s="41"/>
      <c r="C33" s="41"/>
      <c r="D33" s="42"/>
      <c r="E33" s="41"/>
      <c r="F33" s="41"/>
      <c r="G33" s="42"/>
      <c r="I33" s="38"/>
      <c r="J33" s="38"/>
      <c r="K33" s="38"/>
      <c r="T33" s="69"/>
      <c r="U33" s="69"/>
      <c r="V33" s="69"/>
      <c r="W33" s="69"/>
      <c r="X33" s="69"/>
      <c r="Y33" s="69"/>
    </row>
    <row r="34" spans="1:25" ht="11" customHeight="1">
      <c r="A34" s="80"/>
      <c r="B34" s="41"/>
      <c r="C34" s="41"/>
      <c r="D34" s="42"/>
      <c r="E34" s="41"/>
      <c r="F34" s="41"/>
      <c r="G34" s="42"/>
      <c r="I34" s="38"/>
      <c r="J34" s="38"/>
      <c r="K34" s="38"/>
      <c r="T34" s="69"/>
      <c r="U34" s="69"/>
      <c r="V34" s="69"/>
      <c r="W34" s="69"/>
      <c r="X34" s="69"/>
      <c r="Y34" s="69"/>
    </row>
    <row r="35" spans="1:25" ht="11" customHeight="1">
      <c r="A35" s="80"/>
      <c r="B35" s="41"/>
      <c r="C35" s="41"/>
      <c r="D35" s="42"/>
      <c r="E35" s="41"/>
      <c r="F35" s="41"/>
      <c r="G35" s="42"/>
      <c r="I35" s="38"/>
      <c r="J35" s="38"/>
      <c r="K35" s="38"/>
      <c r="T35" s="69"/>
      <c r="U35" s="69"/>
      <c r="V35" s="69"/>
      <c r="W35" s="69"/>
      <c r="X35" s="69"/>
      <c r="Y35" s="69"/>
    </row>
    <row r="36" spans="1:25" ht="11" customHeight="1">
      <c r="A36" s="80"/>
      <c r="B36" s="41"/>
      <c r="C36" s="41"/>
      <c r="D36" s="42"/>
      <c r="E36" s="41"/>
      <c r="F36" s="41"/>
      <c r="G36" s="42"/>
      <c r="I36" s="38"/>
      <c r="J36" s="38"/>
      <c r="K36" s="38"/>
      <c r="T36" s="69"/>
      <c r="U36" s="69"/>
      <c r="V36" s="69"/>
      <c r="W36" s="69"/>
      <c r="X36" s="69"/>
      <c r="Y36" s="69"/>
    </row>
    <row r="37" spans="1:25" ht="11" customHeight="1">
      <c r="A37" s="80"/>
      <c r="B37" s="41"/>
      <c r="C37" s="41"/>
      <c r="D37" s="42"/>
      <c r="E37" s="41"/>
      <c r="F37" s="41"/>
      <c r="G37" s="42"/>
      <c r="I37" s="38"/>
      <c r="J37" s="38"/>
      <c r="K37" s="38"/>
      <c r="T37" s="69"/>
      <c r="U37" s="69"/>
      <c r="V37" s="69"/>
      <c r="W37" s="69"/>
      <c r="X37" s="69"/>
      <c r="Y37" s="69"/>
    </row>
    <row r="38" spans="1:25" ht="11" customHeight="1">
      <c r="A38" s="80"/>
      <c r="B38" s="41"/>
      <c r="C38" s="41"/>
      <c r="D38" s="42"/>
      <c r="E38" s="41"/>
      <c r="F38" s="41"/>
      <c r="G38" s="42"/>
      <c r="I38" s="38"/>
      <c r="J38" s="38"/>
      <c r="K38" s="38"/>
      <c r="T38" s="69"/>
      <c r="U38" s="69"/>
      <c r="V38" s="69"/>
      <c r="W38" s="69"/>
      <c r="X38" s="69"/>
      <c r="Y38" s="69"/>
    </row>
    <row r="39" spans="1:25" ht="11" customHeight="1">
      <c r="A39" s="80"/>
      <c r="B39" s="41"/>
      <c r="C39" s="41"/>
      <c r="D39" s="42"/>
      <c r="E39" s="41"/>
      <c r="F39" s="41"/>
      <c r="G39" s="42"/>
      <c r="I39" s="38"/>
      <c r="J39" s="38"/>
      <c r="K39" s="38"/>
      <c r="T39" s="69"/>
      <c r="U39" s="69"/>
      <c r="V39" s="69"/>
      <c r="W39" s="69"/>
      <c r="X39" s="69"/>
      <c r="Y39" s="69"/>
    </row>
    <row r="40" spans="1:25" ht="11" customHeight="1">
      <c r="A40" s="80"/>
      <c r="B40" s="41"/>
      <c r="C40" s="41"/>
      <c r="D40" s="42"/>
      <c r="E40" s="41"/>
      <c r="F40" s="41"/>
      <c r="G40" s="42"/>
      <c r="I40" s="38"/>
      <c r="J40" s="38"/>
      <c r="K40" s="38"/>
      <c r="T40" s="69"/>
      <c r="U40" s="69"/>
      <c r="V40" s="69"/>
      <c r="W40" s="69"/>
      <c r="X40" s="69"/>
      <c r="Y40" s="69"/>
    </row>
    <row r="41" spans="1:25" ht="11" customHeight="1">
      <c r="A41" s="80"/>
      <c r="B41" s="41"/>
      <c r="C41" s="41"/>
      <c r="D41" s="42"/>
      <c r="E41" s="41"/>
      <c r="F41" s="41"/>
      <c r="G41" s="42"/>
      <c r="I41" s="38"/>
      <c r="J41" s="38"/>
      <c r="K41" s="38"/>
      <c r="T41" s="69"/>
      <c r="U41" s="69"/>
      <c r="V41" s="69"/>
      <c r="W41" s="69"/>
      <c r="X41" s="69"/>
      <c r="Y41" s="69"/>
    </row>
    <row r="42" spans="1:25" ht="11" customHeight="1">
      <c r="A42" s="80"/>
      <c r="B42" s="41"/>
      <c r="C42" s="41"/>
      <c r="D42" s="42"/>
      <c r="E42" s="41"/>
      <c r="F42" s="41"/>
      <c r="G42" s="42"/>
      <c r="I42" s="38"/>
      <c r="J42" s="38"/>
      <c r="K42" s="38"/>
      <c r="P42" s="69"/>
      <c r="T42" s="69"/>
      <c r="U42" s="69"/>
      <c r="V42" s="69"/>
      <c r="W42" s="69"/>
      <c r="X42" s="69"/>
      <c r="Y42" s="69"/>
    </row>
    <row r="43" spans="1:25" ht="11" customHeight="1">
      <c r="A43" s="80"/>
      <c r="B43" s="41"/>
      <c r="C43" s="41"/>
      <c r="D43" s="42"/>
      <c r="E43" s="41"/>
      <c r="F43" s="41"/>
      <c r="G43" s="42"/>
      <c r="I43" s="38"/>
      <c r="J43" s="38"/>
      <c r="K43" s="38"/>
      <c r="P43" s="69"/>
      <c r="T43" s="69"/>
      <c r="U43" s="69"/>
      <c r="V43" s="69"/>
      <c r="W43" s="69"/>
      <c r="X43" s="69"/>
      <c r="Y43" s="69"/>
    </row>
    <row r="44" spans="1:25" ht="11" customHeight="1">
      <c r="A44" s="80"/>
      <c r="B44" s="41"/>
      <c r="C44" s="41"/>
      <c r="D44" s="42"/>
      <c r="E44" s="41"/>
      <c r="F44" s="41"/>
      <c r="G44" s="42"/>
      <c r="I44" s="38"/>
      <c r="J44" s="38"/>
      <c r="K44" s="38"/>
      <c r="T44" s="69"/>
      <c r="U44" s="69"/>
      <c r="V44" s="69"/>
      <c r="W44" s="69"/>
      <c r="X44" s="69"/>
      <c r="Y44" s="69"/>
    </row>
    <row r="45" spans="1:25" ht="11" customHeight="1">
      <c r="A45" s="80"/>
      <c r="B45" s="41"/>
      <c r="C45" s="41"/>
      <c r="D45" s="42"/>
      <c r="E45" s="41"/>
      <c r="F45" s="41"/>
      <c r="G45" s="42"/>
      <c r="I45" s="38"/>
      <c r="J45" s="38"/>
      <c r="K45" s="38"/>
    </row>
    <row r="46" spans="1:25" ht="11" customHeight="1">
      <c r="A46" s="80"/>
      <c r="B46" s="41"/>
      <c r="C46" s="41"/>
      <c r="D46" s="42"/>
      <c r="E46" s="41"/>
      <c r="F46" s="41"/>
      <c r="G46" s="42"/>
      <c r="I46" s="38"/>
      <c r="J46" s="38"/>
      <c r="K46" s="38"/>
    </row>
    <row r="47" spans="1:25" ht="11" customHeight="1">
      <c r="A47" s="80"/>
      <c r="B47" s="41"/>
      <c r="C47" s="41"/>
      <c r="D47" s="42"/>
      <c r="E47" s="41"/>
      <c r="F47" s="41"/>
      <c r="G47" s="42"/>
      <c r="I47" s="38"/>
      <c r="J47" s="38"/>
      <c r="K47" s="38"/>
    </row>
    <row r="48" spans="1:25" ht="11" customHeight="1">
      <c r="A48" s="80"/>
      <c r="B48" s="41"/>
      <c r="C48" s="41"/>
      <c r="D48" s="42"/>
      <c r="E48" s="41"/>
      <c r="F48" s="41"/>
      <c r="G48" s="42"/>
      <c r="I48" s="38"/>
      <c r="J48" s="38"/>
      <c r="K48" s="38"/>
    </row>
    <row r="49" spans="1:11" ht="11" customHeight="1">
      <c r="A49" s="80"/>
      <c r="B49" s="41"/>
      <c r="C49" s="41"/>
      <c r="D49" s="42"/>
      <c r="E49" s="41"/>
      <c r="F49" s="41"/>
      <c r="G49" s="42"/>
      <c r="I49" s="38"/>
      <c r="J49" s="38"/>
      <c r="K49" s="38"/>
    </row>
    <row r="50" spans="1:11" ht="11" customHeight="1">
      <c r="A50" s="80"/>
      <c r="B50" s="41"/>
      <c r="C50" s="41"/>
      <c r="D50" s="42"/>
      <c r="E50" s="41"/>
      <c r="F50" s="41"/>
      <c r="G50" s="42"/>
      <c r="I50" s="38"/>
      <c r="J50" s="38"/>
      <c r="K50" s="38"/>
    </row>
    <row r="51" spans="1:11" ht="11" customHeight="1">
      <c r="A51" s="80"/>
      <c r="B51" s="41"/>
      <c r="C51" s="41"/>
      <c r="D51" s="42"/>
      <c r="E51" s="41"/>
      <c r="F51" s="41"/>
      <c r="G51" s="42"/>
      <c r="I51" s="38"/>
      <c r="J51" s="38"/>
      <c r="K51" s="38"/>
    </row>
    <row r="52" spans="1:11" ht="11" customHeight="1">
      <c r="B52" s="38"/>
      <c r="C52" s="38"/>
      <c r="D52" s="38"/>
      <c r="E52" s="38"/>
      <c r="F52" s="38"/>
      <c r="G52" s="38"/>
      <c r="H52" s="38"/>
      <c r="I52" s="38"/>
      <c r="J52" s="38"/>
      <c r="K52" s="38"/>
    </row>
    <row r="53" spans="1:11" ht="11" customHeight="1"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4" spans="1:11" ht="11" customHeight="1"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1" ht="11" customHeight="1"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 spans="1:11" ht="11" customHeight="1"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1" ht="11" customHeight="1">
      <c r="B57" s="38"/>
      <c r="C57" s="38"/>
      <c r="D57" s="38"/>
      <c r="E57" s="38"/>
      <c r="F57" s="38"/>
      <c r="G57" s="38"/>
      <c r="H57" s="38"/>
      <c r="I57" s="38"/>
      <c r="J57" s="38"/>
      <c r="K57" s="38"/>
    </row>
    <row r="58" spans="1:11" ht="11" customHeight="1">
      <c r="B58" s="38"/>
      <c r="C58" s="38"/>
      <c r="D58" s="38"/>
      <c r="E58" s="38"/>
      <c r="F58" s="38"/>
      <c r="G58" s="38"/>
      <c r="H58" s="38"/>
      <c r="I58" s="38"/>
      <c r="J58" s="38"/>
      <c r="K58" s="38"/>
    </row>
    <row r="59" spans="1:11" ht="11" customHeight="1">
      <c r="B59" s="38"/>
      <c r="C59" s="38"/>
      <c r="D59" s="38"/>
      <c r="E59" s="38"/>
      <c r="F59" s="38"/>
      <c r="G59" s="38"/>
      <c r="H59" s="38"/>
      <c r="I59" s="38"/>
      <c r="J59" s="38"/>
      <c r="K59" s="38"/>
    </row>
    <row r="60" spans="1:11" ht="11" customHeight="1">
      <c r="B60" s="38"/>
      <c r="C60" s="38"/>
      <c r="D60" s="38"/>
      <c r="E60" s="38"/>
      <c r="F60" s="38"/>
      <c r="G60" s="38"/>
      <c r="H60" s="38"/>
      <c r="I60" s="38"/>
      <c r="J60" s="38"/>
      <c r="K60" s="38"/>
    </row>
    <row r="61" spans="1:11" ht="11" customHeight="1">
      <c r="B61" s="38"/>
      <c r="C61" s="38"/>
      <c r="D61" s="38"/>
      <c r="E61" s="38"/>
      <c r="F61" s="38"/>
      <c r="G61" s="38"/>
      <c r="H61" s="38"/>
      <c r="I61" s="38"/>
      <c r="J61" s="38"/>
      <c r="K61" s="38"/>
    </row>
    <row r="62" spans="1:11" ht="11" customHeight="1">
      <c r="B62" s="38"/>
      <c r="C62" s="38"/>
      <c r="D62" s="38"/>
      <c r="E62" s="38"/>
      <c r="F62" s="38"/>
      <c r="G62" s="38"/>
      <c r="H62" s="38"/>
      <c r="I62" s="38"/>
      <c r="J62" s="38"/>
      <c r="K62" s="38"/>
    </row>
    <row r="63" spans="1:11" ht="11" customHeight="1">
      <c r="B63" s="38"/>
      <c r="C63" s="38"/>
      <c r="D63" s="38"/>
      <c r="E63" s="38"/>
      <c r="F63" s="38"/>
      <c r="G63" s="38"/>
      <c r="H63" s="38"/>
      <c r="I63" s="38"/>
      <c r="J63" s="38"/>
      <c r="K63" s="38"/>
    </row>
    <row r="64" spans="1:11" ht="11" customHeight="1">
      <c r="B64" s="38"/>
      <c r="C64" s="38"/>
      <c r="D64" s="38"/>
      <c r="E64" s="38"/>
      <c r="F64" s="38"/>
      <c r="G64" s="38"/>
      <c r="H64" s="38"/>
      <c r="I64" s="38"/>
      <c r="J64" s="38"/>
      <c r="K64" s="38"/>
    </row>
    <row r="65" spans="2:11" ht="11" customHeight="1">
      <c r="B65" s="38"/>
      <c r="C65" s="38"/>
      <c r="D65" s="38"/>
      <c r="E65" s="38"/>
      <c r="F65" s="38"/>
      <c r="G65" s="38"/>
      <c r="H65" s="38"/>
      <c r="I65" s="38"/>
      <c r="J65" s="38"/>
      <c r="K65" s="38"/>
    </row>
    <row r="66" spans="2:11" ht="11" customHeight="1"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spans="2:11" ht="11" customHeight="1">
      <c r="B67" s="38"/>
      <c r="C67" s="38"/>
      <c r="D67" s="38"/>
      <c r="E67" s="38"/>
      <c r="F67" s="38"/>
      <c r="G67" s="38"/>
      <c r="H67" s="38"/>
      <c r="I67" s="38"/>
      <c r="J67" s="38"/>
      <c r="K67" s="38"/>
    </row>
    <row r="68" spans="2:11" ht="11" customHeight="1">
      <c r="B68" s="38"/>
      <c r="C68" s="38"/>
      <c r="D68" s="38"/>
      <c r="E68" s="38"/>
      <c r="F68" s="38"/>
      <c r="G68" s="38"/>
      <c r="H68" s="38"/>
      <c r="I68" s="38"/>
      <c r="J68" s="38"/>
      <c r="K68" s="38"/>
    </row>
    <row r="69" spans="2:11" ht="11" customHeight="1">
      <c r="B69" s="38"/>
      <c r="C69" s="38"/>
      <c r="D69" s="38"/>
      <c r="E69" s="38"/>
      <c r="F69" s="38"/>
      <c r="G69" s="38"/>
      <c r="H69" s="38"/>
      <c r="I69" s="38"/>
      <c r="J69" s="38"/>
      <c r="K69" s="38"/>
    </row>
    <row r="70" spans="2:11" ht="11" customHeight="1">
      <c r="B70" s="38"/>
      <c r="C70" s="38"/>
      <c r="D70" s="38"/>
      <c r="E70" s="38"/>
      <c r="F70" s="38"/>
      <c r="G70" s="38"/>
      <c r="H70" s="38"/>
      <c r="I70" s="38"/>
      <c r="J70" s="38"/>
      <c r="K70" s="38"/>
    </row>
    <row r="71" spans="2:11" ht="11" customHeight="1">
      <c r="B71" s="38"/>
      <c r="C71" s="38"/>
      <c r="D71" s="38"/>
      <c r="E71" s="38"/>
      <c r="F71" s="38"/>
      <c r="G71" s="38"/>
      <c r="H71" s="38"/>
      <c r="I71" s="38"/>
      <c r="J71" s="38"/>
      <c r="K71" s="38"/>
    </row>
    <row r="72" spans="2:11" ht="11" customHeight="1">
      <c r="B72" s="38"/>
      <c r="C72" s="38"/>
      <c r="D72" s="38"/>
      <c r="E72" s="38"/>
      <c r="F72" s="38"/>
      <c r="G72" s="38"/>
      <c r="H72" s="38"/>
      <c r="I72" s="38"/>
      <c r="J72" s="38"/>
      <c r="K72" s="38"/>
    </row>
    <row r="73" spans="2:11" ht="11" customHeight="1"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spans="2:11" ht="11" customHeight="1">
      <c r="B74" s="38"/>
      <c r="C74" s="38"/>
      <c r="D74" s="38"/>
      <c r="E74" s="38"/>
      <c r="F74" s="38"/>
      <c r="G74" s="38"/>
      <c r="H74" s="38"/>
      <c r="I74" s="38"/>
      <c r="J74" s="38"/>
      <c r="K74" s="38"/>
    </row>
    <row r="75" spans="2:11" ht="11" customHeight="1"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spans="2:11" ht="11" customHeight="1">
      <c r="B76" s="38"/>
      <c r="C76" s="38"/>
      <c r="D76" s="38"/>
      <c r="E76" s="38"/>
      <c r="F76" s="38"/>
      <c r="G76" s="38"/>
      <c r="H76" s="38"/>
      <c r="I76" s="38"/>
      <c r="J76" s="38"/>
      <c r="K76" s="38"/>
    </row>
    <row r="77" spans="2:11" ht="11" customHeight="1">
      <c r="B77" s="38"/>
      <c r="C77" s="38"/>
      <c r="D77" s="38"/>
      <c r="E77" s="38"/>
      <c r="F77" s="38"/>
      <c r="G77" s="38"/>
      <c r="H77" s="38"/>
      <c r="I77" s="38"/>
      <c r="J77" s="38"/>
      <c r="K77" s="38"/>
    </row>
    <row r="78" spans="2:11" ht="11" customHeight="1">
      <c r="B78" s="38"/>
      <c r="C78" s="38"/>
      <c r="D78" s="38"/>
      <c r="E78" s="38"/>
      <c r="F78" s="38"/>
      <c r="G78" s="38"/>
      <c r="H78" s="38"/>
      <c r="I78" s="38"/>
      <c r="J78" s="38"/>
      <c r="K78" s="38"/>
    </row>
    <row r="79" spans="2:11" ht="11" customHeight="1">
      <c r="B79" s="38"/>
      <c r="C79" s="38"/>
      <c r="D79" s="38"/>
      <c r="E79" s="38"/>
      <c r="F79" s="38"/>
      <c r="G79" s="38"/>
      <c r="H79" s="38"/>
      <c r="I79" s="38"/>
      <c r="J79" s="38"/>
      <c r="K79" s="38"/>
    </row>
    <row r="80" spans="2:11" ht="11" customHeight="1">
      <c r="B80" s="38"/>
      <c r="C80" s="38"/>
      <c r="D80" s="38"/>
      <c r="E80" s="38"/>
      <c r="F80" s="38"/>
      <c r="G80" s="38"/>
      <c r="H80" s="38"/>
      <c r="I80" s="38"/>
      <c r="J80" s="38"/>
      <c r="K80" s="38"/>
    </row>
    <row r="81" spans="2:11" ht="11" customHeight="1">
      <c r="B81" s="38"/>
      <c r="C81" s="38"/>
      <c r="D81" s="38"/>
      <c r="E81" s="38"/>
      <c r="F81" s="38"/>
      <c r="G81" s="38"/>
      <c r="H81" s="38"/>
      <c r="I81" s="38"/>
      <c r="J81" s="38"/>
      <c r="K81" s="38"/>
    </row>
    <row r="82" spans="2:11" ht="11" customHeight="1">
      <c r="B82" s="38"/>
      <c r="C82" s="38"/>
      <c r="D82" s="38"/>
      <c r="E82" s="38"/>
      <c r="F82" s="38"/>
      <c r="G82" s="38"/>
      <c r="H82" s="38"/>
      <c r="I82" s="38"/>
      <c r="J82" s="38"/>
      <c r="K82" s="38"/>
    </row>
    <row r="83" spans="2:11" ht="11" customHeight="1"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spans="2:11" ht="11" customHeight="1">
      <c r="B84" s="38"/>
      <c r="C84" s="38"/>
      <c r="D84" s="38"/>
      <c r="E84" s="38"/>
      <c r="F84" s="38"/>
      <c r="G84" s="38"/>
      <c r="H84" s="38"/>
      <c r="I84" s="38"/>
      <c r="J84" s="38"/>
      <c r="K84" s="38"/>
    </row>
    <row r="85" spans="2:11" ht="11" customHeight="1"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spans="2:11" ht="11" customHeight="1">
      <c r="B86" s="38"/>
      <c r="C86" s="38"/>
      <c r="D86" s="38"/>
      <c r="E86" s="38"/>
      <c r="F86" s="38"/>
      <c r="G86" s="38"/>
      <c r="H86" s="38"/>
      <c r="I86" s="38"/>
      <c r="J86" s="38"/>
      <c r="K86" s="38"/>
    </row>
    <row r="87" spans="2:11" ht="11" customHeight="1"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spans="2:11" ht="11" customHeight="1">
      <c r="B88" s="38"/>
      <c r="C88" s="38"/>
      <c r="D88" s="38"/>
      <c r="E88" s="38"/>
      <c r="F88" s="38"/>
      <c r="G88" s="38"/>
      <c r="H88" s="38"/>
      <c r="I88" s="38"/>
      <c r="J88" s="38"/>
      <c r="K88" s="38"/>
    </row>
    <row r="89" spans="2:11" ht="11" customHeight="1">
      <c r="B89" s="38"/>
      <c r="C89" s="38"/>
      <c r="D89" s="38"/>
      <c r="E89" s="38"/>
      <c r="F89" s="38"/>
      <c r="G89" s="38"/>
      <c r="H89" s="38"/>
      <c r="I89" s="38"/>
      <c r="J89" s="38"/>
      <c r="K89" s="38"/>
    </row>
    <row r="90" spans="2:11" ht="11" customHeight="1">
      <c r="B90" s="38"/>
      <c r="C90" s="38"/>
      <c r="D90" s="38"/>
      <c r="E90" s="38"/>
      <c r="F90" s="38"/>
      <c r="G90" s="38"/>
      <c r="H90" s="38"/>
      <c r="I90" s="38"/>
      <c r="J90" s="38"/>
      <c r="K90" s="38"/>
    </row>
    <row r="91" spans="2:11" ht="11" customHeight="1"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2:11" ht="11" customHeight="1"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spans="2:11" ht="11" customHeight="1"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2:11" ht="11" customHeight="1"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spans="2:11" ht="11" customHeight="1"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2:11" ht="11" customHeight="1"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2:11" ht="11" customHeight="1"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spans="2:11" ht="11" customHeight="1"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spans="2:11" ht="11" customHeight="1">
      <c r="B99" s="38"/>
      <c r="C99" s="38"/>
      <c r="D99" s="38"/>
      <c r="E99" s="38"/>
      <c r="F99" s="38"/>
      <c r="G99" s="38"/>
      <c r="H99" s="38"/>
      <c r="I99" s="38"/>
      <c r="J99" s="38"/>
      <c r="K99" s="38"/>
    </row>
    <row r="100" spans="2:11" ht="11" customHeight="1">
      <c r="B100" s="38"/>
      <c r="C100" s="38"/>
      <c r="D100" s="38"/>
      <c r="E100" s="38"/>
      <c r="F100" s="38"/>
      <c r="G100" s="38"/>
      <c r="H100" s="38"/>
      <c r="I100" s="38"/>
      <c r="J100" s="38"/>
      <c r="K100" s="38"/>
    </row>
    <row r="101" spans="2:11" ht="11" customHeight="1">
      <c r="B101" s="38"/>
      <c r="C101" s="38"/>
      <c r="D101" s="38"/>
      <c r="E101" s="38"/>
      <c r="F101" s="38"/>
      <c r="G101" s="38"/>
      <c r="H101" s="38"/>
      <c r="I101" s="38"/>
      <c r="J101" s="38"/>
      <c r="K101" s="38"/>
    </row>
    <row r="102" spans="2:11" ht="11" customHeight="1">
      <c r="B102" s="38"/>
      <c r="C102" s="38"/>
      <c r="D102" s="38"/>
      <c r="E102" s="38"/>
      <c r="F102" s="38"/>
      <c r="G102" s="38"/>
      <c r="H102" s="38"/>
      <c r="I102" s="38"/>
      <c r="J102" s="38"/>
      <c r="K102" s="38"/>
    </row>
    <row r="103" spans="2:11" ht="11" customHeight="1">
      <c r="B103" s="38"/>
      <c r="C103" s="38"/>
      <c r="D103" s="38"/>
      <c r="E103" s="38"/>
      <c r="F103" s="38"/>
      <c r="G103" s="38"/>
      <c r="H103" s="38"/>
      <c r="I103" s="38"/>
      <c r="J103" s="38"/>
      <c r="K103" s="38"/>
    </row>
    <row r="104" spans="2:11" ht="11" customHeight="1">
      <c r="B104" s="38"/>
      <c r="C104" s="38"/>
      <c r="D104" s="38"/>
      <c r="E104" s="38"/>
      <c r="F104" s="38"/>
      <c r="G104" s="38"/>
      <c r="H104" s="38"/>
      <c r="I104" s="38"/>
      <c r="J104" s="38"/>
      <c r="K104" s="38"/>
    </row>
    <row r="105" spans="2:11" ht="11" customHeight="1">
      <c r="B105" s="38"/>
      <c r="C105" s="38"/>
      <c r="D105" s="38"/>
      <c r="E105" s="38"/>
      <c r="F105" s="38"/>
      <c r="G105" s="38"/>
      <c r="H105" s="38"/>
      <c r="I105" s="38"/>
      <c r="J105" s="38"/>
      <c r="K105" s="38"/>
    </row>
    <row r="106" spans="2:11" ht="11" customHeight="1">
      <c r="B106" s="38"/>
      <c r="C106" s="38"/>
      <c r="D106" s="38"/>
      <c r="E106" s="38"/>
      <c r="F106" s="38"/>
      <c r="G106" s="38"/>
      <c r="H106" s="38"/>
      <c r="I106" s="38"/>
      <c r="J106" s="38"/>
      <c r="K106" s="38"/>
    </row>
    <row r="107" spans="2:11" ht="11" customHeight="1">
      <c r="B107" s="38"/>
      <c r="C107" s="38"/>
      <c r="D107" s="38"/>
      <c r="E107" s="38"/>
      <c r="F107" s="38"/>
      <c r="G107" s="38"/>
      <c r="H107" s="38"/>
      <c r="I107" s="38"/>
      <c r="J107" s="38"/>
      <c r="K107" s="38"/>
    </row>
    <row r="108" spans="2:11" ht="11" customHeight="1">
      <c r="B108" s="38"/>
      <c r="C108" s="38"/>
      <c r="D108" s="38"/>
      <c r="E108" s="38"/>
      <c r="F108" s="38"/>
      <c r="G108" s="38"/>
      <c r="H108" s="38"/>
      <c r="I108" s="38"/>
      <c r="J108" s="38"/>
      <c r="K108" s="38"/>
    </row>
    <row r="109" spans="2:11" ht="11" customHeight="1">
      <c r="B109" s="38"/>
      <c r="C109" s="38"/>
      <c r="D109" s="38"/>
      <c r="E109" s="38"/>
      <c r="F109" s="38"/>
      <c r="G109" s="38"/>
      <c r="H109" s="38"/>
      <c r="I109" s="38"/>
      <c r="J109" s="38"/>
      <c r="K109" s="38"/>
    </row>
    <row r="110" spans="2:11" ht="11" customHeight="1">
      <c r="B110" s="38"/>
      <c r="C110" s="38"/>
      <c r="D110" s="38"/>
      <c r="E110" s="38"/>
      <c r="F110" s="38"/>
      <c r="G110" s="38"/>
      <c r="H110" s="38"/>
      <c r="I110" s="38"/>
      <c r="J110" s="38"/>
      <c r="K110" s="38"/>
    </row>
    <row r="111" spans="2:11" ht="11" customHeight="1">
      <c r="B111" s="38"/>
      <c r="C111" s="38"/>
      <c r="D111" s="38"/>
      <c r="E111" s="38"/>
      <c r="F111" s="38"/>
      <c r="G111" s="38"/>
      <c r="H111" s="38"/>
      <c r="I111" s="38"/>
      <c r="J111" s="38"/>
      <c r="K111" s="38"/>
    </row>
    <row r="112" spans="2:11" ht="11" customHeight="1">
      <c r="B112" s="38"/>
      <c r="C112" s="38"/>
      <c r="D112" s="38"/>
      <c r="E112" s="38"/>
      <c r="F112" s="38"/>
      <c r="G112" s="38"/>
      <c r="H112" s="38"/>
      <c r="I112" s="38"/>
      <c r="J112" s="38"/>
      <c r="K112" s="38"/>
    </row>
    <row r="113" spans="2:11" ht="11" customHeight="1">
      <c r="B113" s="38"/>
      <c r="C113" s="38"/>
      <c r="D113" s="38"/>
      <c r="E113" s="38"/>
      <c r="F113" s="38"/>
      <c r="G113" s="38"/>
      <c r="H113" s="38"/>
      <c r="I113" s="38"/>
      <c r="J113" s="38"/>
      <c r="K113" s="38"/>
    </row>
    <row r="114" spans="2:11" ht="11" customHeight="1">
      <c r="B114" s="38"/>
      <c r="C114" s="38"/>
      <c r="D114" s="38"/>
      <c r="E114" s="38"/>
      <c r="F114" s="38"/>
      <c r="G114" s="38"/>
      <c r="H114" s="38"/>
      <c r="I114" s="38"/>
      <c r="J114" s="38"/>
      <c r="K114" s="38"/>
    </row>
    <row r="115" spans="2:11" ht="11" customHeight="1">
      <c r="B115" s="38"/>
      <c r="C115" s="38"/>
      <c r="D115" s="38"/>
      <c r="E115" s="38"/>
      <c r="F115" s="38"/>
      <c r="G115" s="38"/>
      <c r="H115" s="38"/>
      <c r="I115" s="38"/>
      <c r="J115" s="38"/>
      <c r="K115" s="38"/>
    </row>
    <row r="116" spans="2:11" ht="11" customHeight="1">
      <c r="B116" s="38"/>
      <c r="C116" s="38"/>
      <c r="D116" s="38"/>
      <c r="E116" s="38"/>
      <c r="F116" s="38"/>
      <c r="G116" s="38"/>
      <c r="H116" s="38"/>
      <c r="I116" s="38"/>
      <c r="J116" s="38"/>
      <c r="K116" s="38"/>
    </row>
    <row r="117" spans="2:11" ht="11" customHeight="1">
      <c r="B117" s="38"/>
      <c r="C117" s="38"/>
      <c r="D117" s="38"/>
      <c r="E117" s="38"/>
      <c r="F117" s="38"/>
      <c r="G117" s="38"/>
      <c r="H117" s="38"/>
      <c r="I117" s="38"/>
      <c r="J117" s="38"/>
      <c r="K117" s="38"/>
    </row>
    <row r="118" spans="2:11" ht="11" customHeight="1">
      <c r="B118" s="38"/>
      <c r="C118" s="38"/>
      <c r="D118" s="38"/>
      <c r="E118" s="38"/>
      <c r="F118" s="38"/>
      <c r="G118" s="38"/>
      <c r="H118" s="38"/>
      <c r="I118" s="38"/>
      <c r="J118" s="38"/>
      <c r="K118" s="38"/>
    </row>
    <row r="119" spans="2:11" ht="11" customHeight="1">
      <c r="B119" s="38"/>
      <c r="C119" s="38"/>
      <c r="D119" s="38"/>
      <c r="E119" s="38"/>
      <c r="F119" s="38"/>
      <c r="G119" s="38"/>
      <c r="H119" s="38"/>
      <c r="I119" s="38"/>
      <c r="J119" s="38"/>
      <c r="K119" s="38"/>
    </row>
    <row r="120" spans="2:11" ht="11" customHeight="1">
      <c r="B120" s="38"/>
      <c r="C120" s="38"/>
      <c r="D120" s="38"/>
      <c r="E120" s="38"/>
      <c r="F120" s="38"/>
      <c r="G120" s="38"/>
      <c r="H120" s="38"/>
      <c r="I120" s="38"/>
      <c r="J120" s="38"/>
      <c r="K120" s="38"/>
    </row>
    <row r="121" spans="2:11" ht="11" customHeight="1">
      <c r="B121" s="38"/>
      <c r="C121" s="38"/>
      <c r="D121" s="38"/>
      <c r="E121" s="38"/>
      <c r="F121" s="38"/>
      <c r="G121" s="38"/>
      <c r="H121" s="38"/>
      <c r="I121" s="38"/>
      <c r="J121" s="38"/>
      <c r="K121" s="38"/>
    </row>
    <row r="122" spans="2:11" ht="11" customHeight="1">
      <c r="B122" s="38"/>
      <c r="C122" s="38"/>
      <c r="D122" s="38"/>
      <c r="E122" s="38"/>
      <c r="F122" s="38"/>
      <c r="G122" s="38"/>
      <c r="H122" s="38"/>
      <c r="I122" s="38"/>
      <c r="J122" s="38"/>
      <c r="K122" s="38"/>
    </row>
    <row r="123" spans="2:11" ht="11" customHeight="1">
      <c r="B123" s="38"/>
      <c r="C123" s="38"/>
      <c r="D123" s="38"/>
      <c r="E123" s="38"/>
      <c r="F123" s="38"/>
      <c r="G123" s="38"/>
      <c r="H123" s="38"/>
      <c r="I123" s="38"/>
      <c r="J123" s="38"/>
      <c r="K123" s="38"/>
    </row>
    <row r="124" spans="2:11" ht="11" customHeight="1">
      <c r="B124" s="38"/>
      <c r="C124" s="38"/>
      <c r="D124" s="38"/>
      <c r="E124" s="38"/>
      <c r="F124" s="38"/>
      <c r="G124" s="38"/>
      <c r="H124" s="38"/>
      <c r="I124" s="38"/>
      <c r="J124" s="38"/>
      <c r="K124" s="38"/>
    </row>
    <row r="125" spans="2:11" ht="11" customHeight="1">
      <c r="B125" s="38"/>
      <c r="C125" s="38"/>
      <c r="D125" s="38"/>
      <c r="E125" s="38"/>
      <c r="F125" s="38"/>
      <c r="G125" s="38"/>
      <c r="H125" s="38"/>
      <c r="I125" s="38"/>
      <c r="J125" s="38"/>
      <c r="K125" s="38"/>
    </row>
    <row r="126" spans="2:11" ht="11" customHeight="1">
      <c r="B126" s="38"/>
      <c r="C126" s="38"/>
      <c r="D126" s="38"/>
      <c r="E126" s="38"/>
      <c r="F126" s="38"/>
      <c r="G126" s="38"/>
      <c r="H126" s="38"/>
      <c r="I126" s="38"/>
      <c r="J126" s="38"/>
      <c r="K126" s="38"/>
    </row>
    <row r="127" spans="2:11" ht="11" customHeight="1">
      <c r="B127" s="38"/>
      <c r="C127" s="38"/>
      <c r="D127" s="38"/>
      <c r="E127" s="38"/>
      <c r="F127" s="38"/>
      <c r="G127" s="38"/>
      <c r="H127" s="38"/>
      <c r="I127" s="38"/>
      <c r="J127" s="38"/>
      <c r="K127" s="38"/>
    </row>
    <row r="128" spans="2:11" ht="11" customHeight="1">
      <c r="B128" s="38"/>
      <c r="C128" s="38"/>
      <c r="D128" s="38"/>
      <c r="E128" s="38"/>
      <c r="F128" s="38"/>
      <c r="G128" s="38"/>
      <c r="H128" s="38"/>
      <c r="I128" s="38"/>
      <c r="J128" s="38"/>
      <c r="K128" s="38"/>
    </row>
    <row r="129" spans="2:11" ht="11" customHeight="1">
      <c r="B129" s="38"/>
      <c r="C129" s="38"/>
      <c r="D129" s="38"/>
      <c r="E129" s="38"/>
      <c r="F129" s="38"/>
      <c r="G129" s="38"/>
      <c r="H129" s="38"/>
      <c r="I129" s="38"/>
      <c r="J129" s="38"/>
      <c r="K129" s="38"/>
    </row>
    <row r="130" spans="2:11" ht="11" customHeight="1">
      <c r="B130" s="38"/>
      <c r="C130" s="38"/>
      <c r="D130" s="38"/>
      <c r="E130" s="38"/>
      <c r="F130" s="38"/>
      <c r="G130" s="38"/>
      <c r="H130" s="38"/>
      <c r="I130" s="38"/>
      <c r="J130" s="38"/>
      <c r="K130" s="38"/>
    </row>
    <row r="131" spans="2:11" ht="11" customHeight="1">
      <c r="B131" s="38"/>
      <c r="C131" s="38"/>
      <c r="D131" s="38"/>
      <c r="E131" s="38"/>
      <c r="F131" s="38"/>
      <c r="G131" s="38"/>
      <c r="H131" s="38"/>
      <c r="I131" s="38"/>
      <c r="J131" s="38"/>
      <c r="K131" s="38"/>
    </row>
    <row r="132" spans="2:11" ht="11" customHeight="1">
      <c r="B132" s="38"/>
      <c r="C132" s="38"/>
      <c r="D132" s="38"/>
      <c r="E132" s="38"/>
      <c r="F132" s="38"/>
      <c r="G132" s="38"/>
      <c r="H132" s="38"/>
      <c r="I132" s="38"/>
      <c r="J132" s="38"/>
      <c r="K132" s="38"/>
    </row>
    <row r="133" spans="2:11" ht="11" customHeight="1">
      <c r="B133" s="38"/>
      <c r="C133" s="38"/>
      <c r="D133" s="38"/>
      <c r="E133" s="38"/>
      <c r="F133" s="38"/>
      <c r="G133" s="38"/>
      <c r="H133" s="38"/>
      <c r="I133" s="38"/>
      <c r="J133" s="38"/>
      <c r="K133" s="38"/>
    </row>
    <row r="134" spans="2:11" ht="11" customHeight="1">
      <c r="B134" s="38"/>
      <c r="C134" s="38"/>
      <c r="D134" s="38"/>
      <c r="E134" s="38"/>
      <c r="F134" s="38"/>
      <c r="G134" s="38"/>
      <c r="H134" s="38"/>
      <c r="I134" s="38"/>
      <c r="J134" s="38"/>
      <c r="K134" s="38"/>
    </row>
    <row r="135" spans="2:11" ht="11" customHeight="1">
      <c r="B135" s="38"/>
      <c r="C135" s="38"/>
      <c r="D135" s="38"/>
      <c r="E135" s="38"/>
      <c r="F135" s="38"/>
      <c r="G135" s="38"/>
      <c r="H135" s="38"/>
      <c r="I135" s="38"/>
      <c r="J135" s="38"/>
      <c r="K135" s="38"/>
    </row>
    <row r="136" spans="2:11" ht="11" customHeight="1">
      <c r="B136" s="38"/>
      <c r="C136" s="38"/>
      <c r="D136" s="38"/>
      <c r="E136" s="38"/>
      <c r="F136" s="38"/>
      <c r="G136" s="38"/>
      <c r="H136" s="38"/>
      <c r="I136" s="38"/>
      <c r="J136" s="38"/>
      <c r="K136" s="38"/>
    </row>
    <row r="137" spans="2:11" ht="11" customHeight="1">
      <c r="B137" s="38"/>
      <c r="C137" s="38"/>
      <c r="D137" s="38"/>
      <c r="E137" s="38"/>
      <c r="F137" s="38"/>
      <c r="G137" s="38"/>
      <c r="H137" s="38"/>
      <c r="I137" s="38"/>
      <c r="J137" s="38"/>
      <c r="K137" s="38"/>
    </row>
    <row r="138" spans="2:11" ht="11" customHeight="1">
      <c r="B138" s="38"/>
      <c r="C138" s="38"/>
      <c r="D138" s="38"/>
      <c r="E138" s="38"/>
      <c r="F138" s="38"/>
      <c r="G138" s="38"/>
      <c r="H138" s="38"/>
      <c r="I138" s="38"/>
      <c r="J138" s="38"/>
      <c r="K138" s="38"/>
    </row>
    <row r="139" spans="2:11" ht="11" customHeight="1">
      <c r="B139" s="38"/>
      <c r="C139" s="38"/>
      <c r="D139" s="38"/>
      <c r="E139" s="38"/>
      <c r="F139" s="38"/>
      <c r="G139" s="38"/>
      <c r="H139" s="38"/>
      <c r="I139" s="38"/>
      <c r="J139" s="38"/>
      <c r="K139" s="38"/>
    </row>
    <row r="140" spans="2:11" ht="11" customHeight="1">
      <c r="B140" s="38"/>
      <c r="C140" s="38"/>
      <c r="D140" s="38"/>
      <c r="E140" s="38"/>
      <c r="F140" s="38"/>
      <c r="G140" s="38"/>
      <c r="H140" s="38"/>
      <c r="I140" s="38"/>
      <c r="J140" s="38"/>
      <c r="K140" s="38"/>
    </row>
    <row r="141" spans="2:11" ht="11" customHeight="1">
      <c r="B141" s="38"/>
      <c r="C141" s="38"/>
      <c r="D141" s="38"/>
      <c r="E141" s="38"/>
      <c r="F141" s="38"/>
      <c r="G141" s="38"/>
      <c r="H141" s="38"/>
      <c r="I141" s="38"/>
      <c r="J141" s="38"/>
      <c r="K141" s="38"/>
    </row>
    <row r="142" spans="2:11" ht="11" customHeight="1">
      <c r="B142" s="38"/>
      <c r="C142" s="38"/>
      <c r="D142" s="38"/>
      <c r="E142" s="38"/>
      <c r="F142" s="38"/>
      <c r="G142" s="38"/>
      <c r="H142" s="38"/>
      <c r="I142" s="38"/>
      <c r="J142" s="38"/>
      <c r="K142" s="38"/>
    </row>
    <row r="143" spans="2:11" ht="11" customHeight="1">
      <c r="B143" s="38"/>
      <c r="C143" s="38"/>
      <c r="D143" s="38"/>
      <c r="E143" s="38"/>
      <c r="F143" s="38"/>
      <c r="G143" s="38"/>
      <c r="H143" s="38"/>
      <c r="I143" s="38"/>
      <c r="J143" s="38"/>
      <c r="K143" s="38"/>
    </row>
    <row r="144" spans="2:11" ht="11" customHeight="1">
      <c r="B144" s="38"/>
      <c r="C144" s="38"/>
      <c r="D144" s="38"/>
      <c r="E144" s="38"/>
      <c r="F144" s="38"/>
      <c r="G144" s="38"/>
      <c r="H144" s="38"/>
      <c r="I144" s="38"/>
      <c r="J144" s="38"/>
      <c r="K144" s="38"/>
    </row>
    <row r="145" spans="2:11" ht="11" customHeight="1">
      <c r="B145" s="38"/>
      <c r="C145" s="38"/>
      <c r="D145" s="38"/>
      <c r="E145" s="38"/>
      <c r="F145" s="38"/>
      <c r="G145" s="38"/>
      <c r="H145" s="38"/>
      <c r="I145" s="38"/>
      <c r="J145" s="38"/>
      <c r="K145" s="38"/>
    </row>
    <row r="146" spans="2:11" ht="11" customHeight="1">
      <c r="B146" s="38"/>
      <c r="C146" s="38"/>
      <c r="D146" s="38"/>
      <c r="E146" s="38"/>
      <c r="F146" s="38"/>
      <c r="G146" s="38"/>
      <c r="H146" s="38"/>
      <c r="I146" s="38"/>
      <c r="J146" s="38"/>
      <c r="K146" s="38"/>
    </row>
    <row r="147" spans="2:11" ht="11" customHeight="1">
      <c r="B147" s="38"/>
      <c r="C147" s="38"/>
      <c r="D147" s="38"/>
      <c r="E147" s="38"/>
      <c r="F147" s="38"/>
      <c r="G147" s="38"/>
      <c r="H147" s="38"/>
      <c r="I147" s="38"/>
      <c r="J147" s="38"/>
      <c r="K147" s="38"/>
    </row>
    <row r="148" spans="2:11" ht="11" customHeight="1">
      <c r="B148" s="38"/>
      <c r="C148" s="38"/>
      <c r="D148" s="38"/>
      <c r="E148" s="38"/>
      <c r="F148" s="38"/>
      <c r="G148" s="38"/>
      <c r="H148" s="38"/>
      <c r="I148" s="38"/>
      <c r="J148" s="38"/>
      <c r="K148" s="38"/>
    </row>
    <row r="149" spans="2:11" ht="11" customHeight="1">
      <c r="B149" s="38"/>
      <c r="C149" s="38"/>
      <c r="D149" s="38"/>
      <c r="E149" s="38"/>
      <c r="F149" s="38"/>
      <c r="G149" s="38"/>
      <c r="H149" s="38"/>
      <c r="I149" s="38"/>
      <c r="J149" s="38"/>
      <c r="K149" s="38"/>
    </row>
    <row r="150" spans="2:11" ht="11" customHeight="1">
      <c r="B150" s="38"/>
      <c r="C150" s="38"/>
      <c r="D150" s="38"/>
      <c r="E150" s="38"/>
      <c r="F150" s="38"/>
      <c r="G150" s="38"/>
      <c r="H150" s="38"/>
      <c r="I150" s="38"/>
      <c r="J150" s="38"/>
      <c r="K150" s="38"/>
    </row>
    <row r="151" spans="2:11" ht="11" customHeight="1">
      <c r="B151" s="38"/>
      <c r="C151" s="38"/>
      <c r="D151" s="38"/>
      <c r="E151" s="38"/>
      <c r="F151" s="38"/>
      <c r="G151" s="38"/>
      <c r="H151" s="38"/>
      <c r="I151" s="38"/>
      <c r="J151" s="38"/>
      <c r="K151" s="38"/>
    </row>
    <row r="152" spans="2:11" ht="11" customHeight="1">
      <c r="B152" s="38"/>
      <c r="C152" s="38"/>
      <c r="D152" s="38"/>
      <c r="E152" s="38"/>
      <c r="F152" s="38"/>
      <c r="G152" s="38"/>
      <c r="H152" s="38"/>
      <c r="I152" s="38"/>
      <c r="J152" s="38"/>
      <c r="K152" s="38"/>
    </row>
    <row r="153" spans="2:11" ht="11" customHeight="1">
      <c r="B153" s="38"/>
      <c r="C153" s="38"/>
      <c r="D153" s="38"/>
      <c r="E153" s="38"/>
      <c r="F153" s="38"/>
      <c r="G153" s="38"/>
      <c r="H153" s="38"/>
      <c r="I153" s="38"/>
      <c r="J153" s="38"/>
      <c r="K153" s="38"/>
    </row>
    <row r="154" spans="2:11" ht="11" customHeight="1">
      <c r="B154" s="38"/>
      <c r="C154" s="38"/>
      <c r="D154" s="38"/>
      <c r="E154" s="38"/>
      <c r="F154" s="38"/>
      <c r="G154" s="38"/>
      <c r="H154" s="38"/>
      <c r="I154" s="38"/>
      <c r="J154" s="38"/>
      <c r="K154" s="38"/>
    </row>
    <row r="155" spans="2:11" ht="11" customHeight="1">
      <c r="B155" s="38"/>
      <c r="C155" s="38"/>
      <c r="D155" s="38"/>
      <c r="E155" s="38"/>
      <c r="F155" s="38"/>
      <c r="G155" s="38"/>
      <c r="H155" s="38"/>
      <c r="I155" s="38"/>
      <c r="J155" s="38"/>
      <c r="K155" s="38"/>
    </row>
    <row r="156" spans="2:11" ht="11" customHeight="1">
      <c r="B156" s="38"/>
      <c r="C156" s="38"/>
      <c r="D156" s="38"/>
      <c r="E156" s="38"/>
      <c r="F156" s="38"/>
      <c r="G156" s="38"/>
      <c r="H156" s="38"/>
      <c r="I156" s="38"/>
      <c r="J156" s="38"/>
      <c r="K156" s="38"/>
    </row>
    <row r="157" spans="2:11" ht="11" customHeight="1">
      <c r="B157" s="38"/>
      <c r="C157" s="38"/>
      <c r="D157" s="38"/>
      <c r="E157" s="38"/>
      <c r="F157" s="38"/>
      <c r="G157" s="38"/>
      <c r="H157" s="38"/>
      <c r="I157" s="38"/>
      <c r="J157" s="38"/>
      <c r="K157" s="38"/>
    </row>
    <row r="158" spans="2:11" ht="11" customHeight="1">
      <c r="B158" s="38"/>
      <c r="C158" s="38"/>
      <c r="D158" s="38"/>
      <c r="E158" s="38"/>
      <c r="F158" s="38"/>
      <c r="G158" s="38"/>
      <c r="H158" s="38"/>
      <c r="I158" s="38"/>
      <c r="J158" s="38"/>
      <c r="K158" s="38"/>
    </row>
    <row r="159" spans="2:11" ht="11" customHeight="1">
      <c r="B159" s="38"/>
      <c r="C159" s="38"/>
      <c r="D159" s="38"/>
      <c r="E159" s="38"/>
      <c r="F159" s="38"/>
      <c r="G159" s="38"/>
      <c r="H159" s="38"/>
      <c r="I159" s="38"/>
      <c r="J159" s="38"/>
      <c r="K159" s="38"/>
    </row>
    <row r="160" spans="2:11" ht="11" customHeight="1">
      <c r="B160" s="38"/>
      <c r="C160" s="38"/>
      <c r="D160" s="38"/>
      <c r="E160" s="38"/>
      <c r="F160" s="38"/>
      <c r="G160" s="38"/>
      <c r="H160" s="38"/>
      <c r="I160" s="38"/>
      <c r="J160" s="38"/>
      <c r="K160" s="38"/>
    </row>
    <row r="161" spans="2:11" ht="11" customHeight="1">
      <c r="B161" s="38"/>
      <c r="C161" s="38"/>
      <c r="D161" s="38"/>
      <c r="E161" s="38"/>
      <c r="F161" s="38"/>
      <c r="G161" s="38"/>
      <c r="H161" s="38"/>
      <c r="I161" s="38"/>
      <c r="J161" s="38"/>
      <c r="K161" s="38"/>
    </row>
    <row r="162" spans="2:11" ht="11" customHeight="1">
      <c r="B162" s="38"/>
      <c r="C162" s="38"/>
      <c r="D162" s="38"/>
      <c r="E162" s="38"/>
      <c r="F162" s="38"/>
      <c r="G162" s="38"/>
      <c r="H162" s="38"/>
      <c r="I162" s="38"/>
      <c r="J162" s="38"/>
      <c r="K162" s="38"/>
    </row>
    <row r="163" spans="2:11" ht="11" customHeight="1">
      <c r="B163" s="38"/>
      <c r="C163" s="38"/>
      <c r="D163" s="38"/>
      <c r="E163" s="38"/>
      <c r="F163" s="38"/>
      <c r="G163" s="38"/>
      <c r="H163" s="38"/>
      <c r="I163" s="38"/>
      <c r="J163" s="38"/>
      <c r="K163" s="38"/>
    </row>
    <row r="164" spans="2:11" ht="11" customHeight="1">
      <c r="B164" s="38"/>
      <c r="C164" s="38"/>
      <c r="D164" s="38"/>
      <c r="E164" s="38"/>
      <c r="F164" s="38"/>
      <c r="G164" s="38"/>
      <c r="H164" s="38"/>
      <c r="I164" s="38"/>
      <c r="J164" s="38"/>
      <c r="K164" s="38"/>
    </row>
    <row r="165" spans="2:11" ht="11" customHeight="1">
      <c r="B165" s="38"/>
      <c r="C165" s="38"/>
      <c r="D165" s="38"/>
      <c r="E165" s="38"/>
      <c r="F165" s="38"/>
      <c r="G165" s="38"/>
      <c r="H165" s="38"/>
      <c r="I165" s="38"/>
      <c r="J165" s="38"/>
      <c r="K165" s="38"/>
    </row>
    <row r="166" spans="2:11" ht="11" customHeight="1">
      <c r="B166" s="38"/>
      <c r="C166" s="38"/>
      <c r="D166" s="38"/>
      <c r="E166" s="38"/>
      <c r="F166" s="38"/>
      <c r="G166" s="38"/>
      <c r="H166" s="38"/>
      <c r="I166" s="38"/>
      <c r="J166" s="38"/>
      <c r="K166" s="38"/>
    </row>
    <row r="167" spans="2:11" ht="11" customHeight="1">
      <c r="B167" s="38"/>
      <c r="C167" s="38"/>
      <c r="D167" s="38"/>
      <c r="E167" s="38"/>
      <c r="F167" s="38"/>
      <c r="G167" s="38"/>
      <c r="H167" s="38"/>
      <c r="I167" s="38"/>
      <c r="J167" s="38"/>
      <c r="K167" s="38"/>
    </row>
    <row r="168" spans="2:11" ht="11" customHeight="1">
      <c r="B168" s="38"/>
      <c r="C168" s="38"/>
      <c r="D168" s="38"/>
      <c r="E168" s="38"/>
      <c r="F168" s="38"/>
      <c r="G168" s="38"/>
      <c r="H168" s="38"/>
      <c r="I168" s="38"/>
      <c r="J168" s="38"/>
      <c r="K168" s="38"/>
    </row>
    <row r="169" spans="2:11" ht="11" customHeight="1">
      <c r="B169" s="38"/>
      <c r="C169" s="38"/>
      <c r="D169" s="38"/>
      <c r="E169" s="38"/>
      <c r="F169" s="38"/>
      <c r="G169" s="38"/>
      <c r="H169" s="38"/>
      <c r="I169" s="38"/>
      <c r="J169" s="38"/>
      <c r="K169" s="38"/>
    </row>
    <row r="170" spans="2:11" ht="11" customHeight="1">
      <c r="B170" s="38"/>
      <c r="C170" s="38"/>
      <c r="D170" s="38"/>
      <c r="E170" s="38"/>
      <c r="F170" s="38"/>
      <c r="G170" s="38"/>
      <c r="H170" s="38"/>
      <c r="I170" s="38"/>
      <c r="J170" s="38"/>
      <c r="K170" s="38"/>
    </row>
    <row r="171" spans="2:11" ht="11" customHeight="1">
      <c r="B171" s="38"/>
      <c r="C171" s="38"/>
      <c r="D171" s="38"/>
      <c r="E171" s="38"/>
      <c r="F171" s="38"/>
      <c r="G171" s="38"/>
      <c r="H171" s="38"/>
      <c r="I171" s="38"/>
      <c r="J171" s="38"/>
      <c r="K171" s="38"/>
    </row>
    <row r="172" spans="2:11" ht="11" customHeight="1">
      <c r="B172" s="38"/>
      <c r="C172" s="38"/>
      <c r="D172" s="38"/>
      <c r="E172" s="38"/>
      <c r="F172" s="38"/>
      <c r="G172" s="38"/>
      <c r="H172" s="38"/>
      <c r="I172" s="38"/>
      <c r="J172" s="38"/>
      <c r="K172" s="38"/>
    </row>
    <row r="173" spans="2:11" ht="11" customHeight="1">
      <c r="B173" s="38"/>
      <c r="C173" s="38"/>
      <c r="D173" s="38"/>
      <c r="E173" s="38"/>
      <c r="F173" s="38"/>
      <c r="G173" s="38"/>
      <c r="H173" s="38"/>
      <c r="I173" s="38"/>
      <c r="J173" s="38"/>
      <c r="K173" s="38"/>
    </row>
    <row r="174" spans="2:11" ht="11" customHeight="1">
      <c r="B174" s="38"/>
      <c r="C174" s="38"/>
      <c r="D174" s="38"/>
      <c r="E174" s="38"/>
      <c r="F174" s="38"/>
      <c r="G174" s="38"/>
      <c r="H174" s="38"/>
      <c r="I174" s="38"/>
      <c r="J174" s="38"/>
      <c r="K174" s="38"/>
    </row>
    <row r="175" spans="2:11" ht="11" customHeight="1">
      <c r="B175" s="38"/>
      <c r="C175" s="38"/>
      <c r="D175" s="38"/>
      <c r="E175" s="38"/>
      <c r="F175" s="38"/>
      <c r="G175" s="38"/>
      <c r="H175" s="38"/>
      <c r="I175" s="38"/>
      <c r="J175" s="38"/>
      <c r="K175" s="38"/>
    </row>
    <row r="176" spans="2:11" ht="11" customHeight="1">
      <c r="B176" s="38"/>
      <c r="C176" s="38"/>
      <c r="D176" s="38"/>
      <c r="E176" s="38"/>
      <c r="F176" s="38"/>
      <c r="G176" s="38"/>
      <c r="H176" s="38"/>
      <c r="I176" s="38"/>
      <c r="J176" s="38"/>
      <c r="K176" s="38"/>
    </row>
    <row r="177" spans="2:11" ht="11" customHeight="1">
      <c r="B177" s="38"/>
      <c r="C177" s="38"/>
      <c r="D177" s="38"/>
      <c r="E177" s="38"/>
      <c r="F177" s="38"/>
      <c r="G177" s="38"/>
      <c r="H177" s="38"/>
      <c r="I177" s="38"/>
      <c r="J177" s="38"/>
      <c r="K177" s="38"/>
    </row>
    <row r="178" spans="2:11" ht="11" customHeight="1">
      <c r="B178" s="38"/>
      <c r="C178" s="38"/>
      <c r="D178" s="38"/>
      <c r="E178" s="38"/>
      <c r="F178" s="38"/>
      <c r="G178" s="38"/>
      <c r="H178" s="38"/>
      <c r="I178" s="38"/>
      <c r="J178" s="38"/>
      <c r="K178" s="38"/>
    </row>
    <row r="179" spans="2:11" ht="11" customHeight="1">
      <c r="B179" s="38"/>
      <c r="C179" s="38"/>
      <c r="D179" s="38"/>
      <c r="E179" s="38"/>
      <c r="F179" s="38"/>
      <c r="G179" s="38"/>
      <c r="H179" s="38"/>
      <c r="I179" s="38"/>
      <c r="J179" s="38"/>
      <c r="K179" s="38"/>
    </row>
    <row r="180" spans="2:11" ht="11" customHeight="1">
      <c r="B180" s="38"/>
      <c r="C180" s="38"/>
      <c r="D180" s="38"/>
      <c r="E180" s="38"/>
      <c r="F180" s="38"/>
      <c r="G180" s="38"/>
      <c r="H180" s="38"/>
      <c r="I180" s="38"/>
      <c r="J180" s="38"/>
      <c r="K180" s="38"/>
    </row>
    <row r="181" spans="2:11" ht="11" customHeight="1">
      <c r="B181" s="38"/>
      <c r="C181" s="38"/>
      <c r="D181" s="38"/>
      <c r="E181" s="38"/>
      <c r="F181" s="38"/>
      <c r="G181" s="38"/>
      <c r="H181" s="38"/>
      <c r="I181" s="38"/>
      <c r="J181" s="38"/>
      <c r="K181" s="38"/>
    </row>
    <row r="182" spans="2:11" ht="11" customHeight="1">
      <c r="B182" s="38"/>
      <c r="C182" s="38"/>
      <c r="D182" s="38"/>
      <c r="E182" s="38"/>
      <c r="F182" s="38"/>
      <c r="G182" s="38"/>
      <c r="H182" s="38"/>
      <c r="I182" s="38"/>
      <c r="J182" s="38"/>
      <c r="K182" s="38"/>
    </row>
    <row r="183" spans="2:11" ht="11" customHeight="1">
      <c r="B183" s="38"/>
      <c r="C183" s="38"/>
      <c r="D183" s="38"/>
      <c r="E183" s="38"/>
      <c r="F183" s="38"/>
      <c r="G183" s="38"/>
      <c r="H183" s="38"/>
      <c r="I183" s="38"/>
      <c r="J183" s="38"/>
      <c r="K183" s="38"/>
    </row>
    <row r="184" spans="2:11" ht="11" customHeight="1">
      <c r="B184" s="38"/>
      <c r="C184" s="38"/>
      <c r="D184" s="38"/>
      <c r="E184" s="38"/>
      <c r="F184" s="38"/>
      <c r="G184" s="38"/>
      <c r="H184" s="38"/>
      <c r="I184" s="38"/>
      <c r="J184" s="38"/>
      <c r="K184" s="38"/>
    </row>
    <row r="185" spans="2:11" ht="11" customHeight="1">
      <c r="B185" s="38"/>
      <c r="C185" s="38"/>
      <c r="D185" s="38"/>
      <c r="E185" s="38"/>
      <c r="F185" s="38"/>
      <c r="G185" s="38"/>
      <c r="H185" s="38"/>
      <c r="I185" s="38"/>
      <c r="J185" s="38"/>
      <c r="K185" s="38"/>
    </row>
    <row r="186" spans="2:11" ht="11" customHeight="1">
      <c r="B186" s="38"/>
      <c r="C186" s="38"/>
      <c r="D186" s="38"/>
      <c r="E186" s="38"/>
      <c r="F186" s="38"/>
      <c r="G186" s="38"/>
      <c r="H186" s="38"/>
      <c r="I186" s="38"/>
      <c r="J186" s="38"/>
      <c r="K186" s="38"/>
    </row>
    <row r="187" spans="2:11" ht="11" customHeight="1">
      <c r="B187" s="38"/>
      <c r="C187" s="38"/>
      <c r="D187" s="38"/>
      <c r="E187" s="38"/>
      <c r="F187" s="38"/>
      <c r="G187" s="38"/>
      <c r="H187" s="38"/>
      <c r="I187" s="38"/>
      <c r="J187" s="38"/>
      <c r="K187" s="38"/>
    </row>
    <row r="188" spans="2:11" ht="11" customHeight="1">
      <c r="B188" s="38"/>
      <c r="C188" s="38"/>
      <c r="D188" s="38"/>
      <c r="E188" s="38"/>
      <c r="F188" s="38"/>
      <c r="G188" s="38"/>
      <c r="H188" s="38"/>
      <c r="I188" s="38"/>
      <c r="J188" s="38"/>
      <c r="K188" s="38"/>
    </row>
    <row r="189" spans="2:11" ht="11" customHeight="1">
      <c r="B189" s="38"/>
      <c r="C189" s="38"/>
      <c r="D189" s="38"/>
      <c r="E189" s="38"/>
      <c r="F189" s="38"/>
      <c r="G189" s="38"/>
      <c r="H189" s="38"/>
      <c r="I189" s="38"/>
      <c r="J189" s="38"/>
      <c r="K189" s="38"/>
    </row>
    <row r="190" spans="2:11" ht="11" customHeight="1">
      <c r="B190" s="38"/>
      <c r="C190" s="38"/>
      <c r="D190" s="38"/>
      <c r="E190" s="38"/>
      <c r="F190" s="38"/>
      <c r="G190" s="38"/>
      <c r="H190" s="38"/>
      <c r="I190" s="38"/>
      <c r="J190" s="38"/>
      <c r="K190" s="38"/>
    </row>
    <row r="191" spans="2:11" ht="11" customHeight="1">
      <c r="B191" s="38"/>
      <c r="C191" s="38"/>
      <c r="D191" s="38"/>
      <c r="E191" s="38"/>
      <c r="F191" s="38"/>
      <c r="G191" s="38"/>
      <c r="H191" s="38"/>
      <c r="I191" s="38"/>
      <c r="J191" s="38"/>
      <c r="K191" s="38"/>
    </row>
    <row r="192" spans="2:11" ht="11" customHeight="1">
      <c r="B192" s="38"/>
      <c r="C192" s="38"/>
      <c r="D192" s="38"/>
      <c r="E192" s="38"/>
      <c r="F192" s="38"/>
      <c r="G192" s="38"/>
      <c r="H192" s="38"/>
      <c r="I192" s="38"/>
      <c r="J192" s="38"/>
      <c r="K192" s="38"/>
    </row>
    <row r="193" spans="2:11" ht="11" customHeight="1">
      <c r="B193" s="38"/>
      <c r="C193" s="38"/>
      <c r="D193" s="38"/>
      <c r="E193" s="38"/>
      <c r="F193" s="38"/>
      <c r="G193" s="38"/>
      <c r="H193" s="38"/>
      <c r="I193" s="38"/>
      <c r="J193" s="38"/>
      <c r="K193" s="38"/>
    </row>
    <row r="194" spans="2:11" ht="11" customHeight="1">
      <c r="B194" s="38"/>
      <c r="C194" s="38"/>
      <c r="D194" s="38"/>
      <c r="E194" s="38"/>
      <c r="F194" s="38"/>
      <c r="G194" s="38"/>
      <c r="H194" s="38"/>
      <c r="I194" s="38"/>
      <c r="J194" s="38"/>
      <c r="K194" s="38"/>
    </row>
    <row r="195" spans="2:11" ht="11" customHeight="1">
      <c r="B195" s="38"/>
      <c r="C195" s="38"/>
      <c r="D195" s="38"/>
      <c r="E195" s="38"/>
      <c r="F195" s="38"/>
      <c r="G195" s="38"/>
      <c r="H195" s="38"/>
      <c r="I195" s="38"/>
      <c r="J195" s="38"/>
      <c r="K195" s="38"/>
    </row>
    <row r="196" spans="2:11" ht="11" customHeight="1">
      <c r="B196" s="38"/>
      <c r="C196" s="38"/>
      <c r="D196" s="38"/>
      <c r="E196" s="38"/>
      <c r="F196" s="38"/>
      <c r="G196" s="38"/>
      <c r="H196" s="38"/>
      <c r="I196" s="38"/>
      <c r="J196" s="38"/>
      <c r="K196" s="38"/>
    </row>
    <row r="197" spans="2:11" ht="11" customHeight="1">
      <c r="B197" s="38"/>
      <c r="C197" s="38"/>
      <c r="D197" s="38"/>
      <c r="E197" s="38"/>
      <c r="F197" s="38"/>
      <c r="G197" s="38"/>
      <c r="H197" s="38"/>
      <c r="I197" s="38"/>
      <c r="J197" s="38"/>
      <c r="K197" s="38"/>
    </row>
    <row r="198" spans="2:11" ht="11" customHeight="1">
      <c r="B198" s="38"/>
      <c r="C198" s="38"/>
      <c r="D198" s="38"/>
      <c r="E198" s="38"/>
      <c r="F198" s="38"/>
      <c r="G198" s="38"/>
      <c r="H198" s="38"/>
      <c r="I198" s="38"/>
      <c r="J198" s="38"/>
      <c r="K198" s="38"/>
    </row>
    <row r="199" spans="2:11" ht="11" customHeight="1">
      <c r="B199" s="38"/>
      <c r="C199" s="38"/>
      <c r="D199" s="38"/>
      <c r="E199" s="38"/>
      <c r="F199" s="38"/>
      <c r="G199" s="38"/>
      <c r="H199" s="38"/>
      <c r="I199" s="38"/>
      <c r="J199" s="38"/>
      <c r="K199" s="38"/>
    </row>
    <row r="200" spans="2:11" ht="11" customHeight="1">
      <c r="B200" s="38"/>
      <c r="C200" s="38"/>
      <c r="D200" s="38"/>
      <c r="E200" s="38"/>
      <c r="F200" s="38"/>
      <c r="G200" s="38"/>
      <c r="H200" s="38"/>
      <c r="I200" s="38"/>
      <c r="J200" s="38"/>
      <c r="K200" s="38"/>
    </row>
    <row r="201" spans="2:11" ht="11" customHeight="1">
      <c r="B201" s="38"/>
      <c r="C201" s="38"/>
      <c r="D201" s="38"/>
      <c r="E201" s="38"/>
      <c r="F201" s="38"/>
      <c r="G201" s="38"/>
      <c r="H201" s="38"/>
      <c r="I201" s="38"/>
      <c r="J201" s="38"/>
      <c r="K201" s="38"/>
    </row>
    <row r="202" spans="2:11" ht="11" customHeight="1">
      <c r="B202" s="38"/>
      <c r="C202" s="38"/>
      <c r="D202" s="38"/>
      <c r="E202" s="38"/>
      <c r="F202" s="38"/>
      <c r="G202" s="38"/>
      <c r="H202" s="38"/>
      <c r="I202" s="38"/>
      <c r="J202" s="38"/>
      <c r="K202" s="38"/>
    </row>
    <row r="203" spans="2:11" ht="11" customHeight="1">
      <c r="B203" s="38"/>
      <c r="C203" s="38"/>
      <c r="D203" s="38"/>
      <c r="E203" s="38"/>
      <c r="F203" s="38"/>
      <c r="G203" s="38"/>
      <c r="H203" s="38"/>
      <c r="I203" s="38"/>
      <c r="J203" s="38"/>
      <c r="K203" s="38"/>
    </row>
    <row r="204" spans="2:11" ht="11" customHeight="1">
      <c r="B204" s="38"/>
      <c r="C204" s="38"/>
      <c r="D204" s="38"/>
      <c r="E204" s="38"/>
      <c r="F204" s="38"/>
      <c r="G204" s="38"/>
      <c r="H204" s="38"/>
      <c r="I204" s="38"/>
      <c r="J204" s="38"/>
      <c r="K204" s="38"/>
    </row>
    <row r="205" spans="2:11" ht="11" customHeight="1">
      <c r="B205" s="38"/>
      <c r="C205" s="38"/>
      <c r="D205" s="38"/>
      <c r="E205" s="38"/>
      <c r="F205" s="38"/>
      <c r="G205" s="38"/>
      <c r="H205" s="38"/>
      <c r="I205" s="38"/>
      <c r="J205" s="38"/>
      <c r="K205" s="38"/>
    </row>
    <row r="206" spans="2:11" ht="11" customHeight="1">
      <c r="B206" s="38"/>
      <c r="C206" s="38"/>
      <c r="D206" s="38"/>
      <c r="E206" s="38"/>
      <c r="F206" s="38"/>
      <c r="G206" s="38"/>
      <c r="H206" s="38"/>
      <c r="I206" s="38"/>
      <c r="J206" s="38"/>
      <c r="K206" s="38"/>
    </row>
    <row r="207" spans="2:11" ht="11" customHeight="1">
      <c r="B207" s="38"/>
      <c r="C207" s="38"/>
      <c r="D207" s="38"/>
      <c r="E207" s="38"/>
      <c r="F207" s="38"/>
      <c r="G207" s="38"/>
      <c r="H207" s="38"/>
      <c r="I207" s="38"/>
      <c r="J207" s="38"/>
      <c r="K207" s="38"/>
    </row>
    <row r="208" spans="2:11" ht="11" customHeight="1">
      <c r="B208" s="38"/>
      <c r="C208" s="38"/>
      <c r="D208" s="38"/>
      <c r="E208" s="38"/>
      <c r="F208" s="38"/>
      <c r="G208" s="38"/>
      <c r="H208" s="38"/>
      <c r="I208" s="38"/>
      <c r="J208" s="38"/>
      <c r="K208" s="38"/>
    </row>
    <row r="209" spans="2:11" ht="11" customHeight="1">
      <c r="B209" s="38"/>
      <c r="C209" s="38"/>
      <c r="D209" s="38"/>
      <c r="E209" s="38"/>
      <c r="F209" s="38"/>
      <c r="G209" s="38"/>
      <c r="H209" s="38"/>
      <c r="I209" s="38"/>
      <c r="J209" s="38"/>
      <c r="K209" s="38"/>
    </row>
    <row r="210" spans="2:11" ht="11" customHeight="1">
      <c r="B210" s="38"/>
      <c r="C210" s="38"/>
      <c r="D210" s="38"/>
      <c r="E210" s="38"/>
      <c r="F210" s="38"/>
      <c r="G210" s="38"/>
      <c r="H210" s="38"/>
      <c r="I210" s="38"/>
      <c r="J210" s="38"/>
      <c r="K210" s="38"/>
    </row>
    <row r="211" spans="2:11" ht="11" customHeight="1">
      <c r="B211" s="38"/>
      <c r="C211" s="38"/>
      <c r="D211" s="38"/>
      <c r="E211" s="38"/>
      <c r="F211" s="38"/>
      <c r="G211" s="38"/>
      <c r="H211" s="38"/>
      <c r="I211" s="38"/>
      <c r="J211" s="38"/>
      <c r="K211" s="38"/>
    </row>
    <row r="212" spans="2:11" ht="11" customHeight="1">
      <c r="B212" s="38"/>
      <c r="C212" s="38"/>
      <c r="D212" s="38"/>
      <c r="E212" s="38"/>
      <c r="F212" s="38"/>
      <c r="G212" s="38"/>
      <c r="H212" s="38"/>
      <c r="I212" s="38"/>
      <c r="J212" s="38"/>
      <c r="K212" s="38"/>
    </row>
    <row r="213" spans="2:11" ht="11" customHeight="1">
      <c r="B213" s="38"/>
      <c r="C213" s="38"/>
      <c r="D213" s="38"/>
      <c r="E213" s="38"/>
      <c r="F213" s="38"/>
      <c r="G213" s="38"/>
      <c r="H213" s="38"/>
      <c r="I213" s="38"/>
      <c r="J213" s="38"/>
      <c r="K213" s="38"/>
    </row>
    <row r="214" spans="2:11" ht="11" customHeight="1">
      <c r="B214" s="38"/>
      <c r="C214" s="38"/>
      <c r="D214" s="38"/>
      <c r="E214" s="38"/>
      <c r="F214" s="38"/>
      <c r="G214" s="38"/>
      <c r="H214" s="38"/>
      <c r="I214" s="38"/>
      <c r="J214" s="38"/>
      <c r="K214" s="38"/>
    </row>
    <row r="215" spans="2:11" ht="11" customHeight="1">
      <c r="B215" s="38"/>
      <c r="C215" s="38"/>
      <c r="D215" s="38"/>
      <c r="E215" s="38"/>
      <c r="F215" s="38"/>
      <c r="G215" s="38"/>
      <c r="H215" s="38"/>
      <c r="I215" s="38"/>
      <c r="J215" s="38"/>
      <c r="K215" s="38"/>
    </row>
    <row r="216" spans="2:11" ht="11" customHeight="1">
      <c r="B216" s="38"/>
      <c r="C216" s="38"/>
      <c r="D216" s="38"/>
      <c r="E216" s="38"/>
      <c r="F216" s="38"/>
      <c r="G216" s="38"/>
      <c r="H216" s="38"/>
      <c r="I216" s="38"/>
      <c r="J216" s="38"/>
      <c r="K216" s="38"/>
    </row>
    <row r="217" spans="2:11" ht="11" customHeight="1">
      <c r="B217" s="38"/>
      <c r="C217" s="38"/>
      <c r="D217" s="38"/>
      <c r="E217" s="38"/>
      <c r="F217" s="38"/>
      <c r="G217" s="38"/>
      <c r="H217" s="38"/>
      <c r="I217" s="38"/>
      <c r="J217" s="38"/>
      <c r="K217" s="38"/>
    </row>
    <row r="218" spans="2:11" ht="11" customHeight="1">
      <c r="B218" s="38"/>
      <c r="C218" s="38"/>
      <c r="D218" s="38"/>
      <c r="E218" s="38"/>
      <c r="F218" s="38"/>
      <c r="G218" s="38"/>
      <c r="H218" s="38"/>
      <c r="I218" s="38"/>
      <c r="J218" s="38"/>
      <c r="K218" s="38"/>
    </row>
    <row r="219" spans="2:11" ht="11" customHeight="1">
      <c r="B219" s="38"/>
      <c r="C219" s="38"/>
      <c r="D219" s="38"/>
      <c r="E219" s="38"/>
      <c r="F219" s="38"/>
      <c r="G219" s="38"/>
      <c r="H219" s="38"/>
      <c r="I219" s="38"/>
      <c r="J219" s="38"/>
      <c r="K219" s="38"/>
    </row>
    <row r="220" spans="2:11" ht="11" customHeight="1">
      <c r="B220" s="38"/>
      <c r="C220" s="38"/>
      <c r="D220" s="38"/>
      <c r="E220" s="38"/>
      <c r="F220" s="38"/>
      <c r="G220" s="38"/>
      <c r="H220" s="38"/>
      <c r="I220" s="38"/>
      <c r="J220" s="38"/>
      <c r="K220" s="38"/>
    </row>
    <row r="221" spans="2:11" ht="11" customHeight="1">
      <c r="B221" s="38"/>
      <c r="C221" s="38"/>
      <c r="D221" s="38"/>
      <c r="E221" s="38"/>
      <c r="F221" s="38"/>
      <c r="G221" s="38"/>
      <c r="H221" s="38"/>
      <c r="I221" s="38"/>
      <c r="J221" s="38"/>
      <c r="K221" s="38"/>
    </row>
    <row r="222" spans="2:11" ht="11" customHeight="1">
      <c r="B222" s="38"/>
      <c r="C222" s="38"/>
      <c r="D222" s="38"/>
      <c r="E222" s="38"/>
      <c r="F222" s="38"/>
      <c r="G222" s="38"/>
      <c r="H222" s="38"/>
      <c r="I222" s="38"/>
      <c r="J222" s="38"/>
      <c r="K222" s="38"/>
    </row>
    <row r="223" spans="2:11" ht="11" customHeight="1">
      <c r="B223" s="38"/>
      <c r="C223" s="38"/>
      <c r="D223" s="38"/>
      <c r="E223" s="38"/>
      <c r="F223" s="38"/>
      <c r="G223" s="38"/>
      <c r="H223" s="38"/>
      <c r="I223" s="38"/>
      <c r="J223" s="38"/>
      <c r="K223" s="38"/>
    </row>
    <row r="224" spans="2:11" ht="11" customHeight="1">
      <c r="B224" s="38"/>
      <c r="C224" s="38"/>
      <c r="D224" s="38"/>
      <c r="E224" s="38"/>
      <c r="F224" s="38"/>
      <c r="G224" s="38"/>
      <c r="H224" s="38"/>
      <c r="I224" s="38"/>
      <c r="J224" s="38"/>
      <c r="K224" s="38"/>
    </row>
    <row r="225" spans="2:11" ht="11" customHeight="1">
      <c r="B225" s="38"/>
      <c r="C225" s="38"/>
      <c r="D225" s="38"/>
      <c r="E225" s="38"/>
      <c r="F225" s="38"/>
      <c r="G225" s="38"/>
      <c r="H225" s="38"/>
      <c r="I225" s="38"/>
      <c r="J225" s="38"/>
      <c r="K225" s="38"/>
    </row>
    <row r="226" spans="2:11" ht="11" customHeight="1">
      <c r="B226" s="38"/>
      <c r="C226" s="38"/>
      <c r="D226" s="38"/>
      <c r="E226" s="38"/>
      <c r="F226" s="38"/>
      <c r="G226" s="38"/>
      <c r="H226" s="38"/>
      <c r="I226" s="38"/>
      <c r="J226" s="38"/>
      <c r="K226" s="38"/>
    </row>
    <row r="227" spans="2:11" ht="11" customHeight="1">
      <c r="B227" s="38"/>
      <c r="C227" s="38"/>
      <c r="D227" s="38"/>
      <c r="E227" s="38"/>
      <c r="F227" s="38"/>
      <c r="G227" s="38"/>
      <c r="H227" s="38"/>
      <c r="I227" s="38"/>
      <c r="J227" s="38"/>
      <c r="K227" s="38"/>
    </row>
    <row r="228" spans="2:11" ht="11" customHeight="1">
      <c r="B228" s="38"/>
      <c r="C228" s="38"/>
      <c r="D228" s="38"/>
      <c r="E228" s="38"/>
      <c r="F228" s="38"/>
      <c r="G228" s="38"/>
      <c r="H228" s="38"/>
      <c r="I228" s="38"/>
      <c r="J228" s="38"/>
      <c r="K228" s="38"/>
    </row>
    <row r="229" spans="2:11" ht="11" customHeight="1">
      <c r="B229" s="38"/>
      <c r="C229" s="38"/>
      <c r="D229" s="38"/>
      <c r="E229" s="38"/>
      <c r="F229" s="38"/>
      <c r="G229" s="38"/>
      <c r="H229" s="38"/>
      <c r="I229" s="38"/>
      <c r="J229" s="38"/>
      <c r="K229" s="38"/>
    </row>
    <row r="230" spans="2:11" ht="11" customHeight="1">
      <c r="B230" s="38"/>
      <c r="C230" s="38"/>
      <c r="D230" s="38"/>
      <c r="E230" s="38"/>
      <c r="F230" s="38"/>
      <c r="G230" s="38"/>
      <c r="H230" s="38"/>
      <c r="I230" s="38"/>
      <c r="J230" s="38"/>
      <c r="K230" s="38"/>
    </row>
    <row r="231" spans="2:11" ht="11" customHeight="1">
      <c r="B231" s="38"/>
      <c r="C231" s="38"/>
      <c r="D231" s="38"/>
      <c r="E231" s="38"/>
      <c r="F231" s="38"/>
      <c r="G231" s="38"/>
      <c r="H231" s="38"/>
      <c r="I231" s="38"/>
      <c r="J231" s="38"/>
      <c r="K231" s="38"/>
    </row>
    <row r="232" spans="2:11" ht="11" customHeight="1">
      <c r="B232" s="38"/>
      <c r="C232" s="38"/>
      <c r="D232" s="38"/>
      <c r="E232" s="38"/>
      <c r="F232" s="38"/>
      <c r="G232" s="38"/>
      <c r="H232" s="38"/>
      <c r="I232" s="38"/>
      <c r="J232" s="38"/>
      <c r="K232" s="38"/>
    </row>
    <row r="233" spans="2:11" ht="11" customHeight="1">
      <c r="B233" s="38"/>
      <c r="C233" s="38"/>
      <c r="D233" s="38"/>
      <c r="E233" s="38"/>
      <c r="F233" s="38"/>
      <c r="G233" s="38"/>
      <c r="H233" s="38"/>
      <c r="I233" s="38"/>
      <c r="J233" s="38"/>
      <c r="K233" s="38"/>
    </row>
    <row r="234" spans="2:11" ht="11" customHeight="1">
      <c r="B234" s="38"/>
      <c r="C234" s="38"/>
      <c r="D234" s="38"/>
      <c r="E234" s="38"/>
      <c r="F234" s="38"/>
      <c r="G234" s="38"/>
      <c r="H234" s="38"/>
      <c r="I234" s="38"/>
      <c r="J234" s="38"/>
      <c r="K234" s="38"/>
    </row>
    <row r="235" spans="2:11" ht="11" customHeight="1">
      <c r="B235" s="38"/>
      <c r="C235" s="38"/>
      <c r="D235" s="38"/>
      <c r="E235" s="38"/>
      <c r="F235" s="38"/>
      <c r="G235" s="38"/>
      <c r="H235" s="38"/>
      <c r="I235" s="38"/>
      <c r="J235" s="38"/>
      <c r="K235" s="38"/>
    </row>
    <row r="236" spans="2:11" ht="11" customHeight="1">
      <c r="B236" s="38"/>
      <c r="C236" s="38"/>
      <c r="D236" s="38"/>
      <c r="E236" s="38"/>
      <c r="F236" s="38"/>
      <c r="G236" s="38"/>
      <c r="H236" s="38"/>
      <c r="I236" s="38"/>
      <c r="J236" s="38"/>
      <c r="K236" s="38"/>
    </row>
    <row r="237" spans="2:11" ht="11" customHeight="1">
      <c r="B237" s="38"/>
      <c r="C237" s="38"/>
      <c r="D237" s="38"/>
      <c r="E237" s="38"/>
      <c r="F237" s="38"/>
      <c r="G237" s="38"/>
      <c r="H237" s="38"/>
      <c r="I237" s="38"/>
      <c r="J237" s="38"/>
      <c r="K237" s="38"/>
    </row>
    <row r="238" spans="2:11" ht="11" customHeight="1">
      <c r="B238" s="38"/>
      <c r="C238" s="38"/>
      <c r="D238" s="38"/>
      <c r="E238" s="38"/>
      <c r="F238" s="38"/>
      <c r="G238" s="38"/>
      <c r="H238" s="38"/>
      <c r="I238" s="38"/>
      <c r="J238" s="38"/>
      <c r="K238" s="38"/>
    </row>
    <row r="239" spans="2:11" ht="11" customHeight="1">
      <c r="B239" s="38"/>
      <c r="C239" s="38"/>
      <c r="D239" s="38"/>
      <c r="E239" s="38"/>
      <c r="F239" s="38"/>
      <c r="G239" s="38"/>
      <c r="H239" s="38"/>
      <c r="I239" s="38"/>
      <c r="J239" s="38"/>
      <c r="K239" s="38"/>
    </row>
    <row r="240" spans="2:11" ht="11" customHeight="1">
      <c r="B240" s="38"/>
      <c r="C240" s="38"/>
      <c r="D240" s="38"/>
      <c r="E240" s="38"/>
      <c r="F240" s="38"/>
      <c r="G240" s="38"/>
      <c r="H240" s="38"/>
      <c r="I240" s="38"/>
      <c r="J240" s="38"/>
      <c r="K240" s="38"/>
    </row>
    <row r="241" spans="2:11" ht="11" customHeight="1">
      <c r="B241" s="38"/>
      <c r="C241" s="38"/>
      <c r="D241" s="38"/>
      <c r="E241" s="38"/>
      <c r="F241" s="38"/>
      <c r="G241" s="38"/>
      <c r="H241" s="38"/>
      <c r="I241" s="38"/>
      <c r="J241" s="38"/>
      <c r="K241" s="38"/>
    </row>
    <row r="242" spans="2:11" ht="11" customHeight="1">
      <c r="B242" s="38"/>
      <c r="C242" s="38"/>
      <c r="D242" s="38"/>
      <c r="E242" s="38"/>
      <c r="F242" s="38"/>
      <c r="G242" s="38"/>
      <c r="H242" s="38"/>
      <c r="I242" s="38"/>
      <c r="J242" s="38"/>
      <c r="K242" s="38"/>
    </row>
    <row r="243" spans="2:11" ht="11" customHeight="1">
      <c r="B243" s="38"/>
      <c r="C243" s="38"/>
      <c r="D243" s="38"/>
      <c r="E243" s="38"/>
      <c r="F243" s="38"/>
      <c r="G243" s="38"/>
      <c r="H243" s="38"/>
      <c r="I243" s="38"/>
      <c r="J243" s="38"/>
      <c r="K243" s="38"/>
    </row>
    <row r="244" spans="2:11" ht="11" customHeight="1">
      <c r="B244" s="38"/>
      <c r="C244" s="38"/>
      <c r="D244" s="38"/>
      <c r="E244" s="38"/>
      <c r="F244" s="38"/>
      <c r="G244" s="38"/>
      <c r="H244" s="38"/>
      <c r="I244" s="38"/>
      <c r="J244" s="38"/>
      <c r="K244" s="38"/>
    </row>
    <row r="245" spans="2:11" ht="11" customHeight="1">
      <c r="B245" s="38"/>
      <c r="C245" s="38"/>
      <c r="D245" s="38"/>
      <c r="E245" s="38"/>
      <c r="F245" s="38"/>
      <c r="G245" s="38"/>
      <c r="H245" s="38"/>
      <c r="I245" s="38"/>
      <c r="J245" s="38"/>
      <c r="K245" s="38"/>
    </row>
    <row r="246" spans="2:11" ht="11" customHeight="1">
      <c r="B246" s="38"/>
      <c r="C246" s="38"/>
      <c r="D246" s="38"/>
      <c r="E246" s="38"/>
      <c r="F246" s="38"/>
      <c r="G246" s="38"/>
      <c r="H246" s="38"/>
      <c r="I246" s="38"/>
      <c r="J246" s="38"/>
      <c r="K246" s="38"/>
    </row>
    <row r="247" spans="2:11" ht="11" customHeight="1"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spans="2:11" ht="11" customHeight="1">
      <c r="B248" s="38"/>
      <c r="C248" s="38"/>
      <c r="D248" s="38"/>
      <c r="E248" s="38"/>
      <c r="F248" s="38"/>
      <c r="G248" s="38"/>
      <c r="H248" s="38"/>
      <c r="I248" s="38"/>
      <c r="J248" s="38"/>
      <c r="K248" s="38"/>
    </row>
    <row r="249" spans="2:11" ht="11" customHeight="1">
      <c r="B249" s="38"/>
      <c r="C249" s="38"/>
      <c r="D249" s="38"/>
      <c r="E249" s="38"/>
      <c r="F249" s="38"/>
      <c r="G249" s="38"/>
      <c r="H249" s="38"/>
      <c r="I249" s="38"/>
      <c r="J249" s="38"/>
      <c r="K249" s="38"/>
    </row>
    <row r="250" spans="2:11" ht="11" customHeight="1">
      <c r="B250" s="38"/>
      <c r="C250" s="38"/>
      <c r="D250" s="38"/>
      <c r="E250" s="38"/>
      <c r="F250" s="38"/>
      <c r="G250" s="38"/>
      <c r="H250" s="38"/>
      <c r="I250" s="38"/>
      <c r="J250" s="38"/>
      <c r="K250" s="38"/>
    </row>
    <row r="251" spans="2:11" ht="11" customHeight="1">
      <c r="B251" s="38"/>
      <c r="C251" s="38"/>
      <c r="D251" s="38"/>
      <c r="E251" s="38"/>
      <c r="F251" s="38"/>
      <c r="G251" s="38"/>
      <c r="H251" s="38"/>
      <c r="I251" s="38"/>
      <c r="J251" s="38"/>
      <c r="K251" s="38"/>
    </row>
    <row r="252" spans="2:11" ht="11" customHeight="1">
      <c r="B252" s="38"/>
      <c r="C252" s="38"/>
      <c r="D252" s="38"/>
      <c r="E252" s="38"/>
      <c r="F252" s="38"/>
      <c r="G252" s="38"/>
      <c r="H252" s="38"/>
      <c r="I252" s="38"/>
      <c r="J252" s="38"/>
      <c r="K252" s="38"/>
    </row>
    <row r="253" spans="2:11" ht="11" customHeight="1">
      <c r="B253" s="38"/>
      <c r="C253" s="38"/>
      <c r="D253" s="38"/>
      <c r="E253" s="38"/>
      <c r="F253" s="38"/>
      <c r="G253" s="38"/>
      <c r="H253" s="38"/>
      <c r="I253" s="38"/>
      <c r="J253" s="38"/>
      <c r="K253" s="38"/>
    </row>
    <row r="254" spans="2:11" ht="11" customHeight="1"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spans="2:11" ht="11" customHeight="1">
      <c r="B255" s="38"/>
      <c r="C255" s="38"/>
      <c r="D255" s="38"/>
      <c r="E255" s="38"/>
      <c r="F255" s="38"/>
      <c r="G255" s="38"/>
      <c r="H255" s="38"/>
      <c r="I255" s="38"/>
      <c r="J255" s="38"/>
      <c r="K255" s="38"/>
    </row>
    <row r="256" spans="2:11" ht="11" customHeight="1">
      <c r="B256" s="38"/>
      <c r="C256" s="38"/>
      <c r="D256" s="38"/>
      <c r="E256" s="38"/>
      <c r="F256" s="38"/>
      <c r="G256" s="38"/>
      <c r="H256" s="38"/>
      <c r="I256" s="38"/>
      <c r="J256" s="38"/>
      <c r="K256" s="38"/>
    </row>
    <row r="257" spans="2:11" ht="11" customHeight="1">
      <c r="B257" s="38"/>
      <c r="C257" s="38"/>
      <c r="D257" s="38"/>
      <c r="E257" s="38"/>
      <c r="F257" s="38"/>
      <c r="G257" s="38"/>
      <c r="H257" s="38"/>
      <c r="I257" s="38"/>
      <c r="J257" s="38"/>
      <c r="K257" s="38"/>
    </row>
    <row r="258" spans="2:11" ht="11" customHeight="1">
      <c r="B258" s="38"/>
      <c r="C258" s="38"/>
      <c r="D258" s="38"/>
      <c r="E258" s="38"/>
      <c r="F258" s="38"/>
      <c r="G258" s="38"/>
      <c r="H258" s="38"/>
      <c r="I258" s="38"/>
      <c r="J258" s="38"/>
      <c r="K258" s="38"/>
    </row>
    <row r="259" spans="2:11" ht="11" customHeight="1">
      <c r="B259" s="38"/>
      <c r="C259" s="38"/>
      <c r="D259" s="38"/>
      <c r="E259" s="38"/>
      <c r="F259" s="38"/>
      <c r="G259" s="38"/>
      <c r="H259" s="38"/>
      <c r="I259" s="38"/>
      <c r="J259" s="38"/>
      <c r="K259" s="38"/>
    </row>
    <row r="260" spans="2:11" ht="11" customHeight="1">
      <c r="B260" s="38"/>
      <c r="C260" s="38"/>
      <c r="D260" s="38"/>
      <c r="E260" s="38"/>
      <c r="F260" s="38"/>
      <c r="G260" s="38"/>
      <c r="H260" s="38"/>
      <c r="I260" s="38"/>
      <c r="J260" s="38"/>
      <c r="K260" s="38"/>
    </row>
    <row r="261" spans="2:11" ht="11" customHeight="1"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spans="2:11" ht="11" customHeight="1">
      <c r="B262" s="38"/>
      <c r="C262" s="38"/>
      <c r="D262" s="38"/>
      <c r="E262" s="38"/>
      <c r="F262" s="38"/>
      <c r="G262" s="38"/>
      <c r="H262" s="38"/>
      <c r="I262" s="38"/>
      <c r="J262" s="38"/>
      <c r="K262" s="38"/>
    </row>
    <row r="263" spans="2:11" ht="11" customHeight="1">
      <c r="B263" s="38"/>
      <c r="C263" s="38"/>
      <c r="D263" s="38"/>
      <c r="E263" s="38"/>
      <c r="F263" s="38"/>
      <c r="G263" s="38"/>
      <c r="H263" s="38"/>
      <c r="I263" s="38"/>
      <c r="J263" s="38"/>
      <c r="K263" s="38"/>
    </row>
    <row r="264" spans="2:11" ht="11" customHeight="1">
      <c r="B264" s="38"/>
      <c r="C264" s="38"/>
      <c r="D264" s="38"/>
      <c r="E264" s="38"/>
      <c r="F264" s="38"/>
      <c r="G264" s="38"/>
      <c r="H264" s="38"/>
      <c r="I264" s="38"/>
      <c r="J264" s="38"/>
      <c r="K264" s="38"/>
    </row>
    <row r="265" spans="2:11" ht="11" customHeight="1">
      <c r="B265" s="38"/>
      <c r="C265" s="38"/>
      <c r="D265" s="38"/>
      <c r="E265" s="38"/>
      <c r="F265" s="38"/>
      <c r="G265" s="38"/>
      <c r="H265" s="38"/>
      <c r="I265" s="38"/>
      <c r="J265" s="38"/>
      <c r="K265" s="38"/>
    </row>
    <row r="266" spans="2:11" ht="11" customHeight="1">
      <c r="B266" s="38"/>
      <c r="C266" s="38"/>
      <c r="D266" s="38"/>
      <c r="E266" s="38"/>
      <c r="F266" s="38"/>
      <c r="G266" s="38"/>
      <c r="H266" s="38"/>
      <c r="I266" s="38"/>
      <c r="J266" s="38"/>
      <c r="K266" s="38"/>
    </row>
    <row r="267" spans="2:11" ht="11" customHeight="1">
      <c r="B267" s="38"/>
      <c r="C267" s="38"/>
      <c r="D267" s="38"/>
      <c r="E267" s="38"/>
      <c r="F267" s="38"/>
      <c r="G267" s="38"/>
      <c r="H267" s="38"/>
      <c r="I267" s="38"/>
      <c r="J267" s="38"/>
      <c r="K267" s="38"/>
    </row>
    <row r="268" spans="2:11" ht="11" customHeight="1">
      <c r="B268" s="38"/>
      <c r="C268" s="38"/>
      <c r="D268" s="38"/>
      <c r="E268" s="38"/>
      <c r="F268" s="38"/>
      <c r="G268" s="38"/>
      <c r="H268" s="38"/>
      <c r="I268" s="38"/>
      <c r="J268" s="38"/>
      <c r="K268" s="38"/>
    </row>
    <row r="269" spans="2:11" ht="11" customHeight="1">
      <c r="B269" s="38"/>
      <c r="C269" s="38"/>
      <c r="D269" s="38"/>
      <c r="E269" s="38"/>
      <c r="F269" s="38"/>
      <c r="G269" s="38"/>
      <c r="H269" s="38"/>
      <c r="I269" s="38"/>
      <c r="J269" s="38"/>
      <c r="K269" s="38"/>
    </row>
    <row r="270" spans="2:11" ht="11" customHeight="1">
      <c r="B270" s="38"/>
      <c r="C270" s="38"/>
      <c r="D270" s="38"/>
      <c r="E270" s="38"/>
      <c r="F270" s="38"/>
      <c r="G270" s="38"/>
      <c r="H270" s="38"/>
      <c r="I270" s="38"/>
      <c r="J270" s="38"/>
      <c r="K270" s="38"/>
    </row>
    <row r="271" spans="2:11" ht="11" customHeight="1">
      <c r="B271" s="38"/>
      <c r="C271" s="38"/>
      <c r="D271" s="38"/>
      <c r="E271" s="38"/>
      <c r="F271" s="38"/>
      <c r="G271" s="38"/>
      <c r="H271" s="38"/>
      <c r="I271" s="38"/>
      <c r="J271" s="38"/>
      <c r="K271" s="38"/>
    </row>
    <row r="272" spans="2:11" ht="11" customHeight="1">
      <c r="H272" s="38"/>
      <c r="I272" s="38"/>
      <c r="J272" s="38"/>
      <c r="K272" s="38"/>
    </row>
  </sheetData>
  <pageMargins left="0.25" right="0.25" top="0.19" bottom="0.34" header="0.5" footer="0.3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X276"/>
  <sheetViews>
    <sheetView tabSelected="1" topLeftCell="F1" workbookViewId="0">
      <selection activeCell="P47" sqref="P47"/>
    </sheetView>
  </sheetViews>
  <sheetFormatPr baseColWidth="10" defaultColWidth="10.6640625" defaultRowHeight="11" customHeight="1"/>
  <cols>
    <col min="1" max="1" width="27.83203125" style="81" customWidth="1"/>
    <col min="2" max="2" width="11.1640625" style="40" customWidth="1"/>
    <col min="3" max="11" width="18.33203125" style="40" customWidth="1"/>
    <col min="12" max="32" width="18.33203125" style="38" customWidth="1"/>
    <col min="33" max="38" width="18.33203125" style="38" hidden="1" customWidth="1"/>
    <col min="39" max="76" width="18.33203125" style="38" customWidth="1"/>
    <col min="77" max="16384" width="10.6640625" style="38"/>
  </cols>
  <sheetData>
    <row r="1" spans="1:76" ht="24.7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</row>
    <row r="2" spans="1:76" ht="15.75" customHeight="1">
      <c r="A2" s="40"/>
      <c r="B2" s="40" t="s">
        <v>289</v>
      </c>
      <c r="C2" s="40" t="s">
        <v>290</v>
      </c>
      <c r="D2" s="40" t="s">
        <v>63</v>
      </c>
      <c r="E2" s="40" t="s">
        <v>100</v>
      </c>
      <c r="F2" s="40" t="s">
        <v>291</v>
      </c>
      <c r="G2" s="40" t="s">
        <v>292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</row>
    <row r="3" spans="1:76" ht="15.75" customHeight="1">
      <c r="A3" s="40" t="s">
        <v>112</v>
      </c>
      <c r="B3" s="40">
        <v>0.73927726999999999</v>
      </c>
      <c r="D3" s="38"/>
      <c r="E3" s="38"/>
      <c r="F3" s="38"/>
      <c r="G3" s="38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70"/>
      <c r="V3" s="39"/>
      <c r="W3" s="39"/>
      <c r="X3" s="39"/>
      <c r="Y3" s="70"/>
      <c r="Z3" s="70"/>
      <c r="AA3" s="39"/>
      <c r="AB3" s="70"/>
      <c r="AC3" s="70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70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</row>
    <row r="4" spans="1:76" s="71" customFormat="1" ht="15.75" customHeight="1">
      <c r="A4" s="40" t="s">
        <v>113</v>
      </c>
      <c r="B4" s="40">
        <v>0.79781971299999999</v>
      </c>
      <c r="C4" s="40"/>
      <c r="D4" s="38"/>
      <c r="E4" s="38"/>
      <c r="F4" s="38"/>
      <c r="G4" s="38"/>
      <c r="H4" s="39"/>
      <c r="I4" s="39"/>
      <c r="J4" s="39"/>
      <c r="K4" s="39"/>
      <c r="L4" s="39"/>
      <c r="M4" s="39"/>
      <c r="N4" s="70"/>
      <c r="O4" s="70"/>
      <c r="P4" s="70"/>
      <c r="Q4" s="70"/>
      <c r="R4" s="70"/>
      <c r="S4" s="70"/>
      <c r="T4" s="70"/>
      <c r="U4" s="39"/>
      <c r="V4" s="70"/>
      <c r="W4" s="70"/>
      <c r="X4" s="70"/>
      <c r="Y4" s="70"/>
      <c r="Z4" s="70"/>
      <c r="AA4" s="39"/>
      <c r="AB4" s="70"/>
      <c r="AC4" s="70"/>
      <c r="AD4" s="39"/>
      <c r="AE4" s="39"/>
      <c r="AF4" s="39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39"/>
      <c r="AR4" s="39"/>
      <c r="AS4" s="70"/>
      <c r="AT4" s="70"/>
      <c r="AU4" s="39"/>
      <c r="AV4" s="39"/>
      <c r="AW4" s="39"/>
      <c r="AX4" s="39"/>
      <c r="AY4" s="3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39"/>
      <c r="BQ4" s="39"/>
      <c r="BR4" s="39"/>
      <c r="BS4" s="39"/>
      <c r="BT4" s="39"/>
      <c r="BU4" s="39"/>
      <c r="BV4" s="39"/>
      <c r="BW4" s="39"/>
      <c r="BX4" s="39"/>
    </row>
    <row r="5" spans="1:76" s="71" customFormat="1" ht="15.75" customHeight="1">
      <c r="A5" s="40" t="s">
        <v>114</v>
      </c>
      <c r="B5" s="40">
        <v>0.75897298400000002</v>
      </c>
      <c r="C5" s="40"/>
      <c r="D5" s="38"/>
      <c r="E5" s="38"/>
      <c r="F5" s="38"/>
      <c r="G5" s="38"/>
      <c r="H5" s="39"/>
      <c r="I5" s="39"/>
      <c r="J5" s="39"/>
      <c r="K5" s="39"/>
      <c r="L5" s="39"/>
      <c r="M5" s="39"/>
      <c r="N5" s="70"/>
      <c r="O5" s="70"/>
      <c r="P5" s="70"/>
      <c r="Q5" s="70"/>
      <c r="R5" s="70"/>
      <c r="S5" s="70"/>
      <c r="T5" s="70"/>
      <c r="U5" s="39"/>
      <c r="V5" s="70"/>
      <c r="W5" s="70"/>
      <c r="X5" s="70"/>
      <c r="Y5" s="39"/>
      <c r="Z5" s="39"/>
      <c r="AA5" s="39"/>
      <c r="AB5" s="39"/>
      <c r="AC5" s="39"/>
      <c r="AD5" s="39"/>
      <c r="AE5" s="39"/>
      <c r="AF5" s="39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39"/>
      <c r="AR5" s="39"/>
      <c r="AS5" s="70"/>
      <c r="AT5" s="70"/>
      <c r="AU5" s="39"/>
      <c r="AV5" s="39"/>
      <c r="AW5" s="39"/>
      <c r="AX5" s="39"/>
      <c r="AY5" s="39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39"/>
      <c r="BQ5" s="39"/>
      <c r="BR5" s="39"/>
      <c r="BS5" s="39"/>
      <c r="BT5" s="39"/>
      <c r="BU5" s="39"/>
      <c r="BV5" s="39"/>
      <c r="BW5" s="39"/>
      <c r="BX5" s="39"/>
    </row>
    <row r="6" spans="1:76" s="74" customFormat="1" ht="15.75" customHeight="1">
      <c r="A6" s="40" t="s">
        <v>115</v>
      </c>
      <c r="B6" s="40">
        <v>0.72107784799999997</v>
      </c>
      <c r="C6" s="40"/>
      <c r="D6" s="38"/>
      <c r="E6" s="38"/>
      <c r="F6" s="38"/>
      <c r="G6" s="38"/>
      <c r="H6" s="72"/>
      <c r="I6" s="72"/>
      <c r="J6" s="72"/>
      <c r="K6" s="73"/>
      <c r="L6" s="72"/>
      <c r="M6" s="72"/>
      <c r="N6" s="72"/>
      <c r="O6" s="72"/>
      <c r="P6" s="72"/>
      <c r="Q6" s="72"/>
      <c r="R6" s="72"/>
      <c r="S6" s="72"/>
      <c r="T6" s="73"/>
      <c r="U6" s="72"/>
      <c r="V6" s="72"/>
      <c r="W6" s="72"/>
      <c r="X6" s="73"/>
      <c r="Y6" s="72"/>
      <c r="Z6" s="72"/>
      <c r="AA6" s="72"/>
      <c r="AB6" s="72"/>
      <c r="AC6" s="72"/>
      <c r="AD6" s="72"/>
      <c r="AE6" s="72"/>
      <c r="AF6" s="73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</row>
    <row r="7" spans="1:76" ht="15.75" customHeight="1">
      <c r="A7" s="40" t="s">
        <v>116</v>
      </c>
      <c r="B7" s="40">
        <v>0.53170178700000004</v>
      </c>
      <c r="D7" s="38"/>
      <c r="E7" s="38"/>
      <c r="F7" s="38"/>
      <c r="G7" s="38"/>
      <c r="H7" s="72"/>
      <c r="I7" s="72"/>
      <c r="J7" s="72"/>
      <c r="K7" s="73"/>
      <c r="L7" s="72"/>
      <c r="M7" s="72"/>
      <c r="N7" s="72"/>
      <c r="O7" s="72"/>
      <c r="P7" s="72"/>
      <c r="Q7" s="72"/>
      <c r="R7" s="72"/>
      <c r="S7" s="72"/>
      <c r="T7" s="73"/>
      <c r="U7" s="72"/>
      <c r="V7" s="72"/>
      <c r="W7" s="72"/>
      <c r="X7" s="73"/>
      <c r="Y7" s="72"/>
      <c r="Z7" s="72"/>
      <c r="AA7" s="72"/>
      <c r="AB7" s="72"/>
      <c r="AC7" s="72"/>
      <c r="AD7" s="72"/>
      <c r="AE7" s="72"/>
      <c r="AF7" s="73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</row>
    <row r="8" spans="1:76" ht="15.75" customHeight="1">
      <c r="A8" s="40" t="s">
        <v>117</v>
      </c>
      <c r="B8" s="40">
        <v>0.37686135500000001</v>
      </c>
      <c r="D8" s="38"/>
      <c r="E8" s="38"/>
      <c r="F8" s="38"/>
      <c r="G8" s="38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</row>
    <row r="9" spans="1:76" s="76" customFormat="1" ht="15.75" customHeight="1">
      <c r="A9" s="40" t="s">
        <v>118</v>
      </c>
      <c r="B9" s="40">
        <v>0.190789666</v>
      </c>
      <c r="C9" s="40"/>
      <c r="D9" s="38"/>
      <c r="E9" s="38"/>
      <c r="F9" s="38"/>
      <c r="G9" s="38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</row>
    <row r="10" spans="1:76" ht="15.75" customHeight="1">
      <c r="A10" s="40" t="s">
        <v>119</v>
      </c>
      <c r="B10" s="40">
        <v>0.159875141</v>
      </c>
      <c r="D10" s="38"/>
      <c r="E10" s="38"/>
      <c r="F10" s="38"/>
      <c r="G10" s="38"/>
      <c r="H10" s="41"/>
      <c r="I10" s="41"/>
      <c r="J10" s="41"/>
      <c r="K10" s="42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77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77"/>
      <c r="BO10" s="41"/>
      <c r="BP10" s="41"/>
      <c r="BQ10" s="41"/>
      <c r="BR10" s="41"/>
      <c r="BS10" s="41"/>
      <c r="BT10" s="41"/>
      <c r="BU10" s="41"/>
      <c r="BV10" s="41"/>
      <c r="BW10" s="41"/>
    </row>
    <row r="11" spans="1:76" ht="15.75" customHeight="1">
      <c r="A11" s="38"/>
      <c r="B11" s="38"/>
      <c r="C11" s="38"/>
      <c r="D11" s="38"/>
      <c r="E11" s="38"/>
      <c r="F11" s="38"/>
      <c r="G11" s="38"/>
      <c r="H11" s="41"/>
      <c r="I11" s="41"/>
      <c r="J11" s="41"/>
      <c r="K11" s="42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2"/>
      <c r="AG11" s="41"/>
      <c r="AH11" s="41"/>
      <c r="AI11" s="41"/>
      <c r="AJ11" s="77"/>
      <c r="AK11" s="41"/>
      <c r="AL11" s="77"/>
      <c r="AM11" s="41"/>
      <c r="AN11" s="41"/>
      <c r="AO11" s="41"/>
      <c r="AP11" s="77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77"/>
      <c r="BB11" s="41"/>
      <c r="BC11" s="41"/>
      <c r="BD11" s="41"/>
      <c r="BE11" s="77"/>
      <c r="BF11" s="41"/>
      <c r="BG11" s="41"/>
      <c r="BH11" s="41"/>
      <c r="BI11" s="41"/>
      <c r="BJ11" s="41"/>
      <c r="BK11" s="41"/>
      <c r="BL11" s="41"/>
      <c r="BM11" s="41"/>
      <c r="BN11" s="77"/>
      <c r="BO11" s="77"/>
      <c r="BP11" s="41"/>
      <c r="BQ11" s="41"/>
      <c r="BR11" s="41"/>
      <c r="BS11" s="41"/>
      <c r="BT11" s="41"/>
      <c r="BU11" s="41"/>
      <c r="BV11" s="77"/>
      <c r="BW11" s="41"/>
    </row>
    <row r="12" spans="1:76" ht="15.75" customHeight="1">
      <c r="A12" s="40" t="s">
        <v>112</v>
      </c>
      <c r="B12" s="38"/>
      <c r="C12" s="40">
        <v>2.5533956E-2</v>
      </c>
      <c r="D12" s="38"/>
      <c r="E12" s="38"/>
      <c r="F12" s="38"/>
      <c r="G12" s="38"/>
      <c r="H12" s="41"/>
      <c r="I12" s="41"/>
      <c r="J12" s="41"/>
      <c r="K12" s="42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2"/>
      <c r="AG12" s="41"/>
      <c r="AH12" s="41"/>
      <c r="AI12" s="41"/>
      <c r="AJ12" s="41"/>
      <c r="AK12" s="41"/>
      <c r="AL12" s="77"/>
      <c r="AM12" s="41"/>
      <c r="AN12" s="41"/>
      <c r="AO12" s="41"/>
      <c r="AP12" s="77"/>
      <c r="AQ12" s="41"/>
      <c r="AR12" s="41"/>
      <c r="AS12" s="41"/>
      <c r="AT12" s="41"/>
      <c r="AU12" s="41"/>
      <c r="AV12" s="41"/>
      <c r="AW12" s="41"/>
      <c r="AX12" s="77"/>
      <c r="AY12" s="41"/>
      <c r="AZ12" s="41"/>
      <c r="BA12" s="77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77"/>
      <c r="BN12" s="78"/>
      <c r="BO12" s="78"/>
      <c r="BP12" s="41"/>
      <c r="BQ12" s="41"/>
      <c r="BR12" s="41"/>
      <c r="BS12" s="41"/>
      <c r="BT12" s="41"/>
      <c r="BU12" s="41"/>
      <c r="BV12" s="77"/>
      <c r="BW12" s="41"/>
    </row>
    <row r="13" spans="1:76" ht="15.75" customHeight="1">
      <c r="A13" s="40" t="s">
        <v>113</v>
      </c>
      <c r="B13" s="38"/>
      <c r="C13" s="40">
        <v>1.601004E-2</v>
      </c>
      <c r="D13" s="38"/>
      <c r="E13" s="38"/>
      <c r="F13" s="38"/>
      <c r="G13" s="38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2"/>
      <c r="AG13" s="41"/>
      <c r="AH13" s="41"/>
      <c r="AI13" s="41"/>
      <c r="AJ13" s="77"/>
      <c r="AK13" s="41"/>
      <c r="AL13" s="41"/>
      <c r="AM13" s="41"/>
      <c r="AN13" s="41"/>
      <c r="AO13" s="41"/>
      <c r="AP13" s="77"/>
      <c r="AQ13" s="41"/>
      <c r="AR13" s="41"/>
      <c r="AS13" s="41"/>
      <c r="AT13" s="41"/>
      <c r="AU13" s="41"/>
      <c r="AV13" s="41"/>
      <c r="AW13" s="41"/>
      <c r="AX13" s="77"/>
      <c r="AY13" s="41"/>
      <c r="AZ13" s="41"/>
      <c r="BA13" s="77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78"/>
      <c r="BO13" s="78"/>
      <c r="BP13" s="41"/>
      <c r="BQ13" s="41"/>
      <c r="BR13" s="41"/>
      <c r="BS13" s="41"/>
      <c r="BT13" s="41"/>
      <c r="BU13" s="41"/>
      <c r="BV13" s="41"/>
      <c r="BW13" s="41"/>
    </row>
    <row r="14" spans="1:76" ht="15.75" customHeight="1">
      <c r="A14" s="40" t="s">
        <v>114</v>
      </c>
      <c r="B14" s="38"/>
      <c r="C14" s="40">
        <v>1.9287589000000001E-2</v>
      </c>
      <c r="D14" s="38"/>
      <c r="E14" s="38"/>
      <c r="F14" s="38"/>
      <c r="G14" s="38"/>
      <c r="H14" s="41"/>
      <c r="I14" s="41"/>
      <c r="J14" s="41"/>
      <c r="K14" s="42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2"/>
      <c r="AG14" s="41"/>
      <c r="AH14" s="41"/>
      <c r="AI14" s="41"/>
      <c r="AJ14" s="79"/>
      <c r="AK14" s="41"/>
      <c r="AL14" s="77"/>
      <c r="AM14" s="41"/>
      <c r="AN14" s="41"/>
      <c r="AO14" s="41"/>
      <c r="AP14" s="77"/>
      <c r="AQ14" s="41"/>
      <c r="AR14" s="41"/>
      <c r="AS14" s="41"/>
      <c r="AT14" s="41"/>
      <c r="AU14" s="41"/>
      <c r="AV14" s="41"/>
      <c r="AW14" s="41"/>
      <c r="AX14" s="77"/>
      <c r="AY14" s="41"/>
      <c r="AZ14" s="41"/>
      <c r="BA14" s="77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77"/>
      <c r="BO14" s="77"/>
      <c r="BP14" s="41"/>
      <c r="BQ14" s="41"/>
      <c r="BR14" s="41"/>
      <c r="BS14" s="41"/>
      <c r="BT14" s="41"/>
      <c r="BU14" s="41"/>
      <c r="BV14" s="41"/>
      <c r="BW14" s="41"/>
    </row>
    <row r="15" spans="1:76" ht="15.75" customHeight="1">
      <c r="A15" s="40" t="s">
        <v>115</v>
      </c>
      <c r="B15" s="38"/>
      <c r="C15" s="40">
        <v>2.9618833000000001E-2</v>
      </c>
      <c r="D15" s="38"/>
      <c r="E15" s="38"/>
      <c r="F15" s="38"/>
      <c r="G15" s="38"/>
      <c r="H15" s="41"/>
      <c r="I15" s="41"/>
      <c r="J15" s="41"/>
      <c r="K15" s="42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2"/>
      <c r="AG15" s="41"/>
      <c r="AH15" s="41"/>
      <c r="AI15" s="41"/>
      <c r="AJ15" s="77"/>
      <c r="AK15" s="41"/>
      <c r="AL15" s="77"/>
      <c r="AM15" s="41"/>
      <c r="AN15" s="41"/>
      <c r="AO15" s="41"/>
      <c r="AP15" s="77"/>
      <c r="AQ15" s="41"/>
      <c r="AR15" s="41"/>
      <c r="AS15" s="41"/>
      <c r="AT15" s="41"/>
      <c r="AU15" s="41"/>
      <c r="AV15" s="41"/>
      <c r="AW15" s="41"/>
      <c r="AX15" s="77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78"/>
      <c r="BO15" s="78"/>
      <c r="BP15" s="41"/>
      <c r="BQ15" s="41"/>
      <c r="BR15" s="41"/>
      <c r="BS15" s="41"/>
      <c r="BT15" s="41"/>
      <c r="BU15" s="41"/>
      <c r="BV15" s="41"/>
      <c r="BW15" s="41"/>
    </row>
    <row r="16" spans="1:76" ht="15.75" customHeight="1">
      <c r="A16" s="40" t="s">
        <v>116</v>
      </c>
      <c r="B16" s="38"/>
      <c r="C16" s="40">
        <v>6.0802747999999997E-2</v>
      </c>
      <c r="D16" s="38"/>
      <c r="E16" s="38"/>
      <c r="F16" s="38"/>
      <c r="G16" s="38"/>
      <c r="H16" s="41"/>
      <c r="I16" s="41"/>
      <c r="J16" s="41"/>
      <c r="K16" s="42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2"/>
      <c r="AG16" s="41"/>
      <c r="AH16" s="41"/>
      <c r="AI16" s="41"/>
      <c r="AJ16" s="77"/>
      <c r="AK16" s="41"/>
      <c r="AL16" s="77"/>
      <c r="AM16" s="41"/>
      <c r="AN16" s="41"/>
      <c r="AO16" s="41"/>
      <c r="AP16" s="77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77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78"/>
      <c r="BO16" s="78"/>
      <c r="BP16" s="41"/>
      <c r="BQ16" s="41"/>
      <c r="BR16" s="41"/>
      <c r="BS16" s="41"/>
      <c r="BT16" s="41"/>
      <c r="BU16" s="41"/>
      <c r="BV16" s="41"/>
      <c r="BW16" s="41"/>
    </row>
    <row r="17" spans="1:76" ht="15.75" customHeight="1">
      <c r="A17" s="40" t="s">
        <v>117</v>
      </c>
      <c r="B17" s="38"/>
      <c r="C17" s="40">
        <v>8.2941101000000003E-2</v>
      </c>
      <c r="D17" s="38"/>
      <c r="E17" s="38"/>
      <c r="F17" s="38"/>
      <c r="G17" s="38"/>
      <c r="H17" s="41"/>
      <c r="I17" s="41"/>
      <c r="J17" s="41"/>
      <c r="K17" s="42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  <c r="AG17" s="41"/>
      <c r="AH17" s="41"/>
      <c r="AI17" s="41"/>
      <c r="AJ17" s="41"/>
      <c r="AK17" s="41"/>
      <c r="AL17" s="78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78"/>
      <c r="BW17" s="41"/>
    </row>
    <row r="18" spans="1:76" ht="15.75" customHeight="1">
      <c r="A18" s="40" t="s">
        <v>118</v>
      </c>
      <c r="B18" s="38"/>
      <c r="C18" s="40">
        <v>0.13249165900000001</v>
      </c>
      <c r="D18" s="38"/>
      <c r="E18" s="38"/>
      <c r="F18" s="38"/>
      <c r="G18" s="38"/>
      <c r="H18" s="41"/>
      <c r="I18" s="41"/>
      <c r="J18" s="41"/>
      <c r="K18" s="42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2"/>
      <c r="AG18" s="41"/>
      <c r="AH18" s="41"/>
      <c r="AI18" s="41"/>
      <c r="AJ18" s="77"/>
      <c r="AK18" s="41"/>
      <c r="AL18" s="78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77"/>
      <c r="BO18" s="41"/>
      <c r="BP18" s="41"/>
      <c r="BQ18" s="41"/>
      <c r="BR18" s="41"/>
      <c r="BS18" s="41"/>
      <c r="BT18" s="41"/>
      <c r="BU18" s="41"/>
      <c r="BV18" s="78"/>
      <c r="BW18" s="41"/>
    </row>
    <row r="19" spans="1:76" ht="15.75" customHeight="1">
      <c r="A19" s="40" t="s">
        <v>119</v>
      </c>
      <c r="B19" s="38"/>
      <c r="C19" s="40">
        <v>0.14096915099999999</v>
      </c>
      <c r="D19" s="38"/>
      <c r="E19" s="38"/>
      <c r="F19" s="38"/>
      <c r="G19" s="38"/>
      <c r="H19" s="41"/>
      <c r="I19" s="41"/>
      <c r="J19" s="41"/>
      <c r="K19" s="42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77"/>
      <c r="BN19" s="41"/>
      <c r="BO19" s="41"/>
      <c r="BP19" s="41"/>
      <c r="BQ19" s="41"/>
      <c r="BR19" s="41"/>
      <c r="BS19" s="41"/>
      <c r="BT19" s="41"/>
      <c r="BU19" s="41"/>
      <c r="BV19" s="41"/>
      <c r="BW19" s="41"/>
    </row>
    <row r="20" spans="1:76" ht="15.75" customHeight="1">
      <c r="A20" s="38"/>
      <c r="B20" s="38"/>
      <c r="C20" s="38"/>
      <c r="D20" s="38"/>
      <c r="E20" s="38"/>
      <c r="F20" s="38"/>
      <c r="G20" s="38"/>
      <c r="H20" s="41"/>
      <c r="I20" s="41"/>
      <c r="J20" s="41"/>
      <c r="K20" s="42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77"/>
      <c r="BN20" s="41"/>
      <c r="BO20" s="41"/>
      <c r="BP20" s="41"/>
      <c r="BQ20" s="41"/>
      <c r="BR20" s="41"/>
      <c r="BS20" s="41"/>
      <c r="BT20" s="41"/>
      <c r="BU20" s="41"/>
      <c r="BV20" s="41"/>
      <c r="BW20" s="41"/>
    </row>
    <row r="21" spans="1:76" ht="15.75" customHeight="1">
      <c r="A21" s="40" t="s">
        <v>112</v>
      </c>
      <c r="B21" s="38"/>
      <c r="C21" s="38"/>
      <c r="D21" s="40">
        <v>3.0099707999999999E-2</v>
      </c>
      <c r="E21" s="38"/>
      <c r="F21" s="38"/>
      <c r="G21" s="38"/>
      <c r="H21" s="41"/>
      <c r="I21" s="41"/>
      <c r="J21" s="41"/>
      <c r="K21" s="42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2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77"/>
      <c r="BN21" s="41"/>
      <c r="BO21" s="41"/>
      <c r="BP21" s="41"/>
      <c r="BQ21" s="41"/>
      <c r="BR21" s="41"/>
      <c r="BS21" s="41"/>
      <c r="BT21" s="41"/>
      <c r="BU21" s="41"/>
      <c r="BV21" s="41"/>
      <c r="BW21" s="41"/>
    </row>
    <row r="22" spans="1:76" ht="15.75" customHeight="1">
      <c r="A22" s="40" t="s">
        <v>113</v>
      </c>
      <c r="B22" s="38"/>
      <c r="C22" s="38"/>
      <c r="D22" s="40">
        <v>2.0335164999999999E-2</v>
      </c>
      <c r="E22" s="38"/>
      <c r="F22" s="38"/>
      <c r="G22" s="38"/>
      <c r="H22" s="41"/>
      <c r="I22" s="41"/>
      <c r="J22" s="41"/>
      <c r="K22" s="42"/>
      <c r="L22" s="41"/>
      <c r="M22" s="78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78"/>
      <c r="AY22" s="41"/>
      <c r="AZ22" s="78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77"/>
      <c r="BN22" s="78"/>
      <c r="BO22" s="41"/>
      <c r="BP22" s="41"/>
      <c r="BQ22" s="41"/>
      <c r="BR22" s="41"/>
      <c r="BS22" s="41"/>
      <c r="BT22" s="78"/>
      <c r="BU22" s="41"/>
      <c r="BV22" s="41"/>
      <c r="BW22" s="41"/>
    </row>
    <row r="23" spans="1:76" ht="15.75" customHeight="1">
      <c r="A23" s="40" t="s">
        <v>114</v>
      </c>
      <c r="B23" s="38"/>
      <c r="C23" s="38"/>
      <c r="D23" s="40">
        <v>1.6116181E-2</v>
      </c>
      <c r="E23" s="38"/>
      <c r="F23" s="38"/>
      <c r="G23" s="38"/>
      <c r="H23" s="41"/>
      <c r="I23" s="41"/>
      <c r="J23" s="41"/>
      <c r="K23" s="42"/>
      <c r="L23" s="41"/>
      <c r="M23" s="78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2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78"/>
      <c r="AY23" s="41"/>
      <c r="AZ23" s="78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77"/>
      <c r="BN23" s="78"/>
      <c r="BO23" s="41"/>
      <c r="BP23" s="41"/>
      <c r="BQ23" s="41"/>
      <c r="BR23" s="41"/>
      <c r="BS23" s="41"/>
      <c r="BT23" s="78"/>
      <c r="BU23" s="41"/>
      <c r="BV23" s="41"/>
      <c r="BW23" s="41"/>
    </row>
    <row r="24" spans="1:76" ht="15.75" customHeight="1">
      <c r="A24" s="40" t="s">
        <v>115</v>
      </c>
      <c r="B24" s="38"/>
      <c r="C24" s="38"/>
      <c r="D24" s="40">
        <v>2.1752209000000002E-2</v>
      </c>
      <c r="E24" s="38"/>
      <c r="F24" s="38"/>
      <c r="G24" s="38"/>
      <c r="H24" s="41"/>
      <c r="I24" s="41"/>
      <c r="J24" s="41"/>
      <c r="K24" s="42"/>
      <c r="L24" s="41"/>
      <c r="M24" s="78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2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78"/>
      <c r="AY24" s="41"/>
      <c r="AZ24" s="78"/>
      <c r="BA24" s="77"/>
      <c r="BB24" s="41"/>
      <c r="BC24" s="78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78"/>
      <c r="BO24" s="78"/>
      <c r="BP24" s="41"/>
      <c r="BQ24" s="41"/>
      <c r="BR24" s="41"/>
      <c r="BS24" s="41"/>
      <c r="BT24" s="77"/>
      <c r="BU24" s="41"/>
      <c r="BV24" s="41"/>
      <c r="BW24" s="41"/>
    </row>
    <row r="25" spans="1:76" ht="15.75" customHeight="1">
      <c r="A25" s="40" t="s">
        <v>116</v>
      </c>
      <c r="B25" s="38"/>
      <c r="C25" s="38"/>
      <c r="D25" s="40">
        <v>3.0421795000000001E-2</v>
      </c>
      <c r="E25" s="38"/>
      <c r="F25" s="38"/>
      <c r="G25" s="38"/>
      <c r="H25" s="41"/>
      <c r="I25" s="41"/>
      <c r="J25" s="41"/>
      <c r="K25" s="42"/>
      <c r="L25" s="41"/>
      <c r="M25" s="78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78"/>
      <c r="AY25" s="41"/>
      <c r="AZ25" s="41"/>
      <c r="BA25" s="77"/>
      <c r="BB25" s="41"/>
      <c r="BC25" s="78"/>
      <c r="BD25" s="41"/>
      <c r="BE25" s="41"/>
      <c r="BF25" s="41"/>
      <c r="BG25" s="41"/>
      <c r="BH25" s="41"/>
      <c r="BI25" s="41"/>
      <c r="BJ25" s="41"/>
      <c r="BK25" s="41"/>
      <c r="BL25" s="41"/>
      <c r="BM25" s="78"/>
      <c r="BN25" s="78"/>
      <c r="BO25" s="78"/>
      <c r="BP25" s="41"/>
      <c r="BQ25" s="41"/>
      <c r="BR25" s="41"/>
      <c r="BS25" s="41"/>
      <c r="BT25" s="77"/>
      <c r="BU25" s="41"/>
      <c r="BV25" s="41"/>
      <c r="BW25" s="41"/>
    </row>
    <row r="26" spans="1:76" ht="15.75" customHeight="1">
      <c r="A26" s="40" t="s">
        <v>117</v>
      </c>
      <c r="B26" s="38"/>
      <c r="C26" s="38"/>
      <c r="D26" s="40">
        <v>3.8728582999999997E-2</v>
      </c>
      <c r="E26" s="38"/>
      <c r="F26" s="38"/>
      <c r="G26" s="38"/>
      <c r="H26" s="41"/>
      <c r="I26" s="41"/>
      <c r="J26" s="41"/>
      <c r="K26" s="42"/>
      <c r="L26" s="41"/>
      <c r="M26" s="78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2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78"/>
      <c r="AY26" s="41"/>
      <c r="AZ26" s="41"/>
      <c r="BA26" s="77"/>
      <c r="BB26" s="41"/>
      <c r="BC26" s="78"/>
      <c r="BD26" s="41"/>
      <c r="BE26" s="41"/>
      <c r="BF26" s="41"/>
      <c r="BG26" s="41"/>
      <c r="BH26" s="41"/>
      <c r="BI26" s="41"/>
      <c r="BJ26" s="41"/>
      <c r="BK26" s="41"/>
      <c r="BL26" s="41"/>
      <c r="BM26" s="78"/>
      <c r="BN26" s="78"/>
      <c r="BO26" s="78"/>
      <c r="BP26" s="41"/>
      <c r="BQ26" s="41"/>
      <c r="BR26" s="41"/>
      <c r="BS26" s="41"/>
      <c r="BT26" s="77"/>
      <c r="BU26" s="41"/>
      <c r="BV26" s="41"/>
      <c r="BW26" s="41"/>
    </row>
    <row r="27" spans="1:76" ht="15.75" customHeight="1">
      <c r="A27" s="40" t="s">
        <v>118</v>
      </c>
      <c r="B27" s="38"/>
      <c r="C27" s="38"/>
      <c r="D27" s="40">
        <v>4.0360284000000003E-2</v>
      </c>
      <c r="E27" s="38"/>
      <c r="F27" s="38"/>
      <c r="G27" s="38"/>
      <c r="H27" s="41"/>
      <c r="I27" s="41"/>
      <c r="J27" s="41"/>
      <c r="K27" s="42"/>
      <c r="L27" s="41"/>
      <c r="M27" s="78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  <c r="AG27" s="41"/>
      <c r="AH27" s="41"/>
      <c r="AI27" s="41"/>
      <c r="AJ27" s="41"/>
      <c r="AK27" s="78"/>
      <c r="AL27" s="78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78"/>
      <c r="AY27" s="41"/>
      <c r="AZ27" s="41"/>
      <c r="BA27" s="77"/>
      <c r="BB27" s="41"/>
      <c r="BC27" s="78"/>
      <c r="BD27" s="41"/>
      <c r="BE27" s="41"/>
      <c r="BF27" s="41"/>
      <c r="BG27" s="41"/>
      <c r="BH27" s="41"/>
      <c r="BI27" s="41"/>
      <c r="BJ27" s="41"/>
      <c r="BK27" s="41"/>
      <c r="BL27" s="41"/>
      <c r="BM27" s="77"/>
      <c r="BN27" s="41"/>
      <c r="BO27" s="78"/>
      <c r="BP27" s="41"/>
      <c r="BQ27" s="41"/>
      <c r="BR27" s="41"/>
      <c r="BS27" s="41"/>
      <c r="BT27" s="77"/>
      <c r="BU27" s="41"/>
      <c r="BV27" s="41"/>
      <c r="BW27" s="41"/>
    </row>
    <row r="28" spans="1:76" ht="15.75" customHeight="1">
      <c r="A28" s="40" t="s">
        <v>119</v>
      </c>
      <c r="B28" s="38"/>
      <c r="C28" s="38"/>
      <c r="D28" s="40">
        <v>4.0055731999999997E-2</v>
      </c>
      <c r="E28" s="38"/>
      <c r="F28" s="38"/>
      <c r="G28" s="38"/>
      <c r="H28" s="41"/>
      <c r="I28" s="41"/>
      <c r="J28" s="41"/>
      <c r="K28" s="42"/>
      <c r="L28" s="41"/>
      <c r="M28" s="78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2"/>
      <c r="AG28" s="41"/>
      <c r="AH28" s="41"/>
      <c r="AI28" s="41"/>
      <c r="AJ28" s="41"/>
      <c r="AK28" s="78"/>
      <c r="AL28" s="78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78"/>
      <c r="AY28" s="41"/>
      <c r="AZ28" s="41"/>
      <c r="BA28" s="78"/>
      <c r="BB28" s="41"/>
      <c r="BC28" s="78"/>
      <c r="BD28" s="41"/>
      <c r="BE28" s="41"/>
      <c r="BF28" s="41"/>
      <c r="BG28" s="41"/>
      <c r="BH28" s="41"/>
      <c r="BI28" s="41"/>
      <c r="BJ28" s="41"/>
      <c r="BK28" s="41"/>
      <c r="BL28" s="41"/>
      <c r="BM28" s="78"/>
      <c r="BN28" s="41"/>
      <c r="BO28" s="78"/>
      <c r="BP28" s="41"/>
      <c r="BQ28" s="41"/>
      <c r="BR28" s="41"/>
      <c r="BS28" s="41"/>
      <c r="BT28" s="77"/>
      <c r="BU28" s="41"/>
      <c r="BV28" s="41"/>
      <c r="BW28" s="41"/>
    </row>
    <row r="29" spans="1:76" ht="15.75" customHeight="1">
      <c r="A29" s="38"/>
      <c r="B29" s="38"/>
      <c r="C29" s="38"/>
      <c r="D29" s="38"/>
      <c r="E29" s="38"/>
      <c r="F29" s="38"/>
      <c r="G29" s="38"/>
      <c r="H29" s="41"/>
      <c r="I29" s="41"/>
      <c r="J29" s="41"/>
      <c r="K29" s="42"/>
      <c r="L29" s="41"/>
      <c r="M29" s="78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2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78"/>
      <c r="AY29" s="41"/>
      <c r="AZ29" s="41"/>
      <c r="BA29" s="78"/>
      <c r="BB29" s="41"/>
      <c r="BC29" s="78"/>
      <c r="BD29" s="41"/>
      <c r="BE29" s="41"/>
      <c r="BF29" s="41"/>
      <c r="BG29" s="41"/>
      <c r="BH29" s="41"/>
      <c r="BI29" s="41"/>
      <c r="BJ29" s="41"/>
      <c r="BK29" s="41"/>
      <c r="BL29" s="41"/>
      <c r="BM29" s="78"/>
      <c r="BN29" s="41"/>
      <c r="BO29" s="78"/>
      <c r="BP29" s="41"/>
      <c r="BQ29" s="41"/>
      <c r="BR29" s="41"/>
      <c r="BS29" s="41"/>
      <c r="BT29" s="77"/>
      <c r="BU29" s="41"/>
      <c r="BV29" s="41"/>
      <c r="BW29" s="41"/>
    </row>
    <row r="30" spans="1:76" ht="11" customHeight="1">
      <c r="A30" s="40" t="s">
        <v>112</v>
      </c>
      <c r="B30" s="38"/>
      <c r="C30" s="38"/>
      <c r="D30" s="38"/>
      <c r="E30" s="40">
        <v>0.11742145</v>
      </c>
      <c r="F30" s="38"/>
      <c r="G30" s="38"/>
      <c r="J30" s="81"/>
      <c r="K30" s="81"/>
    </row>
    <row r="31" spans="1:76" ht="11" customHeight="1">
      <c r="A31" s="40" t="s">
        <v>113</v>
      </c>
      <c r="B31" s="38"/>
      <c r="C31" s="38"/>
      <c r="D31" s="38"/>
      <c r="E31" s="40">
        <v>0.130528372</v>
      </c>
      <c r="F31" s="38"/>
      <c r="G31" s="38"/>
    </row>
    <row r="32" spans="1:76" ht="11" customHeight="1">
      <c r="A32" s="40" t="s">
        <v>114</v>
      </c>
      <c r="B32" s="38"/>
      <c r="C32" s="38"/>
      <c r="D32" s="38"/>
      <c r="E32" s="40">
        <v>0.16614399699999999</v>
      </c>
      <c r="F32" s="38"/>
      <c r="G32" s="3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</row>
    <row r="33" spans="1:76" ht="11" customHeight="1">
      <c r="A33" s="40" t="s">
        <v>115</v>
      </c>
      <c r="B33" s="38"/>
      <c r="C33" s="38"/>
      <c r="D33" s="38"/>
      <c r="E33" s="40">
        <v>0.117725659</v>
      </c>
      <c r="F33" s="38"/>
      <c r="G33" s="38"/>
    </row>
    <row r="34" spans="1:76" ht="11" customHeight="1">
      <c r="A34" s="40" t="s">
        <v>116</v>
      </c>
      <c r="B34" s="38"/>
      <c r="C34" s="38"/>
      <c r="D34" s="38"/>
      <c r="E34" s="40">
        <v>4.2411385000000003E-2</v>
      </c>
      <c r="F34" s="38"/>
      <c r="G34" s="38"/>
      <c r="BV34" s="82"/>
    </row>
    <row r="35" spans="1:76" ht="11" customHeight="1">
      <c r="A35" s="40" t="s">
        <v>117</v>
      </c>
      <c r="B35" s="38"/>
      <c r="C35" s="38"/>
      <c r="D35" s="38"/>
      <c r="E35" s="40">
        <v>3.1257655000000002E-2</v>
      </c>
      <c r="F35" s="38"/>
      <c r="G35" s="38"/>
    </row>
    <row r="36" spans="1:76" ht="11" customHeight="1">
      <c r="A36" s="40" t="s">
        <v>118</v>
      </c>
      <c r="B36" s="38"/>
      <c r="C36" s="38"/>
      <c r="D36" s="38"/>
      <c r="E36" s="40">
        <v>9.6025899999999994E-3</v>
      </c>
      <c r="F36" s="38"/>
      <c r="G36" s="38"/>
      <c r="L36" s="40"/>
      <c r="M36" s="40"/>
      <c r="N36" s="40"/>
      <c r="O36" s="40"/>
      <c r="P36" s="68"/>
      <c r="Q36" s="68"/>
      <c r="R36" s="68"/>
      <c r="T36" s="40"/>
      <c r="U36" s="40"/>
      <c r="V36" s="40"/>
      <c r="W36" s="40"/>
      <c r="X36" s="40"/>
      <c r="Y36" s="40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</row>
    <row r="37" spans="1:76" ht="11" customHeight="1">
      <c r="A37" s="40" t="s">
        <v>119</v>
      </c>
      <c r="B37" s="38"/>
      <c r="C37" s="38"/>
      <c r="D37" s="38"/>
      <c r="E37" s="40">
        <v>6.6379999999999998E-3</v>
      </c>
      <c r="F37" s="38"/>
      <c r="G37" s="38"/>
      <c r="J37" s="68"/>
      <c r="K37" s="68"/>
      <c r="L37" s="68"/>
      <c r="M37" s="69"/>
      <c r="N37" s="69"/>
      <c r="O37" s="69"/>
      <c r="T37" s="69"/>
      <c r="U37" s="69"/>
      <c r="V37" s="69"/>
      <c r="W37" s="69"/>
      <c r="X37" s="69"/>
      <c r="Y37" s="69"/>
    </row>
    <row r="38" spans="1:76" ht="11" customHeight="1">
      <c r="A38" s="38"/>
      <c r="B38" s="38"/>
      <c r="C38" s="38"/>
      <c r="D38" s="38"/>
      <c r="E38" s="38"/>
      <c r="F38" s="38"/>
      <c r="G38" s="38"/>
      <c r="J38" s="68"/>
      <c r="K38" s="68"/>
      <c r="L38" s="69"/>
      <c r="M38" s="69"/>
      <c r="N38" s="69"/>
      <c r="O38" s="69"/>
      <c r="T38" s="69"/>
      <c r="U38" s="69"/>
      <c r="V38" s="69"/>
      <c r="W38" s="69"/>
      <c r="X38" s="69"/>
      <c r="Y38" s="69"/>
    </row>
    <row r="39" spans="1:76" ht="11" customHeight="1">
      <c r="A39" s="40" t="s">
        <v>112</v>
      </c>
      <c r="B39" s="38"/>
      <c r="C39" s="38"/>
      <c r="D39" s="38"/>
      <c r="E39" s="38"/>
      <c r="F39" s="40">
        <v>8.6598817999999994E-2</v>
      </c>
      <c r="G39" s="38"/>
      <c r="J39" s="68"/>
      <c r="K39" s="68"/>
      <c r="L39" s="68"/>
      <c r="M39" s="68"/>
      <c r="N39" s="68"/>
      <c r="O39" s="68"/>
      <c r="T39" s="69"/>
      <c r="U39" s="69"/>
      <c r="V39" s="69"/>
      <c r="W39" s="69"/>
      <c r="X39" s="69"/>
      <c r="Y39" s="69"/>
    </row>
    <row r="40" spans="1:76" ht="11" customHeight="1">
      <c r="A40" s="40" t="s">
        <v>113</v>
      </c>
      <c r="B40" s="38"/>
      <c r="C40" s="38"/>
      <c r="D40" s="38"/>
      <c r="E40" s="38"/>
      <c r="F40" s="40">
        <v>3.2384335E-2</v>
      </c>
      <c r="G40" s="38"/>
      <c r="J40" s="68"/>
      <c r="K40" s="68"/>
      <c r="L40" s="68"/>
      <c r="M40" s="68"/>
      <c r="N40" s="68"/>
      <c r="O40" s="68"/>
      <c r="T40" s="69"/>
      <c r="U40" s="69"/>
      <c r="V40" s="69"/>
      <c r="W40" s="69"/>
      <c r="X40" s="69"/>
      <c r="Y40" s="69"/>
    </row>
    <row r="41" spans="1:76" ht="11" customHeight="1">
      <c r="A41" s="40" t="s">
        <v>114</v>
      </c>
      <c r="B41" s="38"/>
      <c r="C41" s="38"/>
      <c r="D41" s="38"/>
      <c r="E41" s="38"/>
      <c r="F41" s="40">
        <v>3.2981361000000001E-2</v>
      </c>
      <c r="G41" s="38"/>
      <c r="J41" s="68"/>
      <c r="K41" s="68"/>
      <c r="L41" s="69"/>
      <c r="M41" s="69"/>
      <c r="N41" s="69"/>
      <c r="O41" s="69"/>
      <c r="T41" s="69"/>
      <c r="U41" s="69"/>
      <c r="V41" s="69"/>
      <c r="W41" s="69"/>
      <c r="X41" s="69"/>
      <c r="Y41" s="69"/>
    </row>
    <row r="42" spans="1:76" ht="11" customHeight="1">
      <c r="A42" s="40" t="s">
        <v>115</v>
      </c>
      <c r="B42" s="38"/>
      <c r="C42" s="38"/>
      <c r="D42" s="38"/>
      <c r="E42" s="38"/>
      <c r="F42" s="40">
        <v>8.3935307000000001E-2</v>
      </c>
      <c r="G42" s="38"/>
      <c r="J42" s="68"/>
      <c r="K42" s="68"/>
      <c r="L42" s="68"/>
      <c r="M42" s="68"/>
      <c r="N42" s="68"/>
      <c r="O42" s="68"/>
      <c r="T42" s="69"/>
      <c r="U42" s="69"/>
      <c r="V42" s="69"/>
      <c r="W42" s="69"/>
      <c r="X42" s="69"/>
      <c r="Y42" s="69"/>
    </row>
    <row r="43" spans="1:76" ht="11" customHeight="1">
      <c r="A43" s="40" t="s">
        <v>116</v>
      </c>
      <c r="B43" s="38"/>
      <c r="C43" s="38"/>
      <c r="D43" s="38"/>
      <c r="E43" s="38"/>
      <c r="F43" s="40">
        <v>0.23163208699999999</v>
      </c>
      <c r="G43" s="38"/>
      <c r="J43" s="68"/>
      <c r="K43" s="68"/>
      <c r="L43" s="68"/>
      <c r="M43" s="68"/>
      <c r="N43" s="68"/>
      <c r="O43" s="68"/>
      <c r="T43" s="69"/>
      <c r="U43" s="69"/>
      <c r="V43" s="69"/>
      <c r="W43" s="69"/>
      <c r="X43" s="69"/>
      <c r="Y43" s="69"/>
    </row>
    <row r="44" spans="1:76" ht="11" customHeight="1">
      <c r="A44" s="40" t="s">
        <v>117</v>
      </c>
      <c r="B44" s="38"/>
      <c r="C44" s="38"/>
      <c r="D44" s="38"/>
      <c r="E44" s="38"/>
      <c r="F44" s="40">
        <v>0.273865478</v>
      </c>
      <c r="G44" s="38"/>
      <c r="J44" s="68"/>
      <c r="K44" s="68"/>
      <c r="L44" s="68"/>
      <c r="M44" s="68"/>
      <c r="N44" s="68"/>
      <c r="O44" s="68"/>
      <c r="T44" s="69"/>
      <c r="U44" s="69"/>
      <c r="V44" s="69"/>
      <c r="W44" s="69"/>
      <c r="X44" s="69"/>
      <c r="Y44" s="69"/>
    </row>
    <row r="45" spans="1:76" ht="11" customHeight="1">
      <c r="A45" s="40" t="s">
        <v>118</v>
      </c>
      <c r="B45" s="38"/>
      <c r="C45" s="38"/>
      <c r="D45" s="38"/>
      <c r="E45" s="38"/>
      <c r="F45" s="40">
        <v>0.18494052699999999</v>
      </c>
      <c r="G45" s="38"/>
      <c r="T45" s="69"/>
      <c r="U45" s="69"/>
      <c r="V45" s="69"/>
      <c r="W45" s="69"/>
      <c r="X45" s="69"/>
      <c r="Y45" s="69"/>
    </row>
    <row r="46" spans="1:76" ht="11" customHeight="1">
      <c r="A46" s="40" t="s">
        <v>119</v>
      </c>
      <c r="B46" s="38"/>
      <c r="C46" s="38"/>
      <c r="D46" s="38"/>
      <c r="E46" s="38"/>
      <c r="F46" s="40">
        <v>0.170038303</v>
      </c>
      <c r="G46" s="38"/>
      <c r="J46" s="68"/>
      <c r="K46" s="69"/>
      <c r="L46" s="69"/>
      <c r="N46" s="69"/>
      <c r="O46" s="69"/>
      <c r="P46" s="69"/>
      <c r="T46" s="69"/>
      <c r="U46" s="69"/>
      <c r="V46" s="69"/>
      <c r="W46" s="69"/>
      <c r="X46" s="69"/>
      <c r="Y46" s="69"/>
    </row>
    <row r="47" spans="1:76" ht="11" customHeight="1">
      <c r="A47" s="38"/>
      <c r="B47" s="38"/>
      <c r="C47" s="38"/>
      <c r="D47" s="38"/>
      <c r="E47" s="38"/>
      <c r="F47" s="38"/>
      <c r="G47" s="38"/>
      <c r="J47" s="68"/>
      <c r="K47" s="69"/>
      <c r="L47" s="69"/>
      <c r="N47" s="69"/>
      <c r="O47" s="69"/>
      <c r="P47" s="69"/>
      <c r="T47" s="69"/>
      <c r="U47" s="69"/>
      <c r="V47" s="69"/>
      <c r="W47" s="69"/>
      <c r="X47" s="69"/>
      <c r="Y47" s="69"/>
    </row>
    <row r="48" spans="1:76" ht="11" customHeight="1">
      <c r="A48" s="40" t="s">
        <v>112</v>
      </c>
      <c r="B48" s="38"/>
      <c r="C48" s="38"/>
      <c r="D48" s="38"/>
      <c r="E48" s="38"/>
      <c r="F48" s="38"/>
      <c r="G48" s="40">
        <v>1.0687979999999999E-3</v>
      </c>
      <c r="K48" s="38"/>
      <c r="T48" s="69"/>
      <c r="U48" s="69"/>
      <c r="V48" s="69"/>
      <c r="W48" s="69"/>
      <c r="X48" s="69"/>
      <c r="Y48" s="69"/>
    </row>
    <row r="49" spans="1:11" ht="11" customHeight="1">
      <c r="A49" s="40" t="s">
        <v>113</v>
      </c>
      <c r="B49" s="38"/>
      <c r="C49" s="38"/>
      <c r="D49" s="38"/>
      <c r="E49" s="38"/>
      <c r="F49" s="38"/>
      <c r="G49" s="40">
        <v>2.9223750000000001E-3</v>
      </c>
      <c r="K49" s="38"/>
    </row>
    <row r="50" spans="1:11" ht="11" customHeight="1">
      <c r="A50" s="40" t="s">
        <v>114</v>
      </c>
      <c r="B50" s="38"/>
      <c r="C50" s="38"/>
      <c r="D50" s="38"/>
      <c r="E50" s="38"/>
      <c r="F50" s="38"/>
      <c r="G50" s="40">
        <v>6.4978880000000003E-3</v>
      </c>
      <c r="K50" s="38"/>
    </row>
    <row r="51" spans="1:11" ht="11" customHeight="1">
      <c r="A51" s="40" t="s">
        <v>115</v>
      </c>
      <c r="B51" s="38"/>
      <c r="C51" s="38"/>
      <c r="D51" s="38"/>
      <c r="E51" s="38"/>
      <c r="F51" s="38"/>
      <c r="G51" s="40">
        <v>2.5890144E-2</v>
      </c>
      <c r="I51" s="38"/>
      <c r="J51" s="38"/>
      <c r="K51" s="38"/>
    </row>
    <row r="52" spans="1:11" ht="11" customHeight="1">
      <c r="A52" s="40" t="s">
        <v>116</v>
      </c>
      <c r="B52" s="38"/>
      <c r="C52" s="38"/>
      <c r="D52" s="38"/>
      <c r="E52" s="38"/>
      <c r="F52" s="38"/>
      <c r="G52" s="40">
        <v>0.103030198</v>
      </c>
      <c r="I52" s="38"/>
      <c r="J52" s="38"/>
      <c r="K52" s="38"/>
    </row>
    <row r="53" spans="1:11" ht="11" customHeight="1">
      <c r="A53" s="40" t="s">
        <v>117</v>
      </c>
      <c r="B53" s="38"/>
      <c r="C53" s="38"/>
      <c r="D53" s="38"/>
      <c r="E53" s="38"/>
      <c r="F53" s="38"/>
      <c r="G53" s="40">
        <v>0.196345828</v>
      </c>
      <c r="I53" s="38"/>
      <c r="J53" s="38"/>
      <c r="K53" s="38"/>
    </row>
    <row r="54" spans="1:11" ht="11" customHeight="1">
      <c r="A54" s="40" t="s">
        <v>118</v>
      </c>
      <c r="B54" s="38"/>
      <c r="C54" s="38"/>
      <c r="D54" s="38"/>
      <c r="E54" s="38"/>
      <c r="F54" s="38"/>
      <c r="G54" s="40">
        <v>0.44181527500000001</v>
      </c>
      <c r="I54" s="38"/>
      <c r="J54" s="38"/>
      <c r="K54" s="38"/>
    </row>
    <row r="55" spans="1:11" ht="11" customHeight="1">
      <c r="A55" s="40" t="s">
        <v>119</v>
      </c>
      <c r="B55" s="38"/>
      <c r="C55" s="38"/>
      <c r="D55" s="38"/>
      <c r="E55" s="38"/>
      <c r="F55" s="38"/>
      <c r="G55" s="40">
        <v>0.48242367200000003</v>
      </c>
      <c r="I55" s="38"/>
      <c r="J55" s="38"/>
      <c r="K55" s="38"/>
    </row>
    <row r="56" spans="1:11" ht="11" customHeight="1"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1" ht="11" customHeight="1">
      <c r="B57" s="38"/>
      <c r="C57" s="38"/>
      <c r="D57" s="38"/>
      <c r="E57" s="38"/>
      <c r="F57" s="38"/>
      <c r="G57" s="38"/>
      <c r="H57" s="38"/>
      <c r="I57" s="38"/>
      <c r="J57" s="38"/>
      <c r="K57" s="38"/>
    </row>
    <row r="58" spans="1:11" ht="11" customHeight="1">
      <c r="B58" s="38"/>
      <c r="C58" s="38"/>
      <c r="D58" s="38"/>
      <c r="E58" s="38"/>
      <c r="F58" s="38"/>
      <c r="G58" s="38"/>
      <c r="H58" s="38"/>
      <c r="I58" s="38"/>
      <c r="J58" s="38"/>
      <c r="K58" s="38"/>
    </row>
    <row r="59" spans="1:11" ht="11" customHeight="1">
      <c r="B59" s="38"/>
      <c r="C59" s="38"/>
      <c r="D59" s="38"/>
      <c r="E59" s="38"/>
      <c r="F59" s="38"/>
      <c r="G59" s="38"/>
      <c r="H59" s="38"/>
      <c r="I59" s="38"/>
      <c r="J59" s="38"/>
      <c r="K59" s="38"/>
    </row>
    <row r="60" spans="1:11" ht="11" customHeight="1">
      <c r="B60" s="38"/>
      <c r="C60" s="38"/>
      <c r="D60" s="38"/>
      <c r="E60" s="38"/>
      <c r="F60" s="38"/>
      <c r="G60" s="38"/>
      <c r="H60" s="38"/>
      <c r="I60" s="38"/>
      <c r="J60" s="38"/>
      <c r="K60" s="38"/>
    </row>
    <row r="61" spans="1:11" ht="11" customHeight="1">
      <c r="B61" s="38"/>
      <c r="C61" s="38"/>
      <c r="D61" s="38"/>
      <c r="E61" s="38"/>
      <c r="F61" s="38"/>
      <c r="G61" s="38"/>
      <c r="H61" s="38"/>
      <c r="I61" s="38"/>
      <c r="J61" s="38"/>
      <c r="K61" s="38"/>
    </row>
    <row r="62" spans="1:11" ht="11" customHeight="1">
      <c r="B62" s="38"/>
      <c r="C62" s="38"/>
      <c r="D62" s="38"/>
      <c r="E62" s="38"/>
      <c r="F62" s="38"/>
      <c r="G62" s="38"/>
      <c r="H62" s="38"/>
      <c r="I62" s="38"/>
      <c r="J62" s="38"/>
      <c r="K62" s="38"/>
    </row>
    <row r="63" spans="1:11" ht="11" customHeight="1">
      <c r="B63" s="38"/>
      <c r="C63" s="38"/>
      <c r="D63" s="38"/>
      <c r="E63" s="38"/>
      <c r="F63" s="38"/>
      <c r="G63" s="38"/>
      <c r="H63" s="38"/>
      <c r="I63" s="38"/>
      <c r="J63" s="38"/>
      <c r="K63" s="38"/>
    </row>
    <row r="64" spans="1:11" ht="11" customHeight="1">
      <c r="B64" s="38"/>
      <c r="C64" s="38"/>
      <c r="D64" s="38"/>
      <c r="E64" s="38"/>
      <c r="F64" s="38"/>
      <c r="G64" s="38"/>
      <c r="H64" s="38"/>
      <c r="I64" s="38"/>
      <c r="J64" s="38"/>
      <c r="K64" s="38"/>
    </row>
    <row r="65" spans="2:11" ht="11" customHeight="1">
      <c r="B65" s="38"/>
      <c r="C65" s="38"/>
      <c r="D65" s="38"/>
      <c r="E65" s="38"/>
      <c r="F65" s="38"/>
      <c r="G65" s="38"/>
      <c r="H65" s="38"/>
      <c r="I65" s="38"/>
      <c r="J65" s="38"/>
      <c r="K65" s="38"/>
    </row>
    <row r="66" spans="2:11" ht="11" customHeight="1"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spans="2:11" ht="11" customHeight="1">
      <c r="B67" s="38"/>
      <c r="C67" s="38"/>
      <c r="D67" s="38"/>
      <c r="E67" s="38"/>
      <c r="F67" s="38"/>
      <c r="G67" s="38"/>
      <c r="H67" s="38"/>
      <c r="I67" s="38"/>
      <c r="J67" s="38"/>
      <c r="K67" s="38"/>
    </row>
    <row r="68" spans="2:11" ht="11" customHeight="1">
      <c r="B68" s="38"/>
      <c r="C68" s="38"/>
      <c r="D68" s="38"/>
      <c r="E68" s="38"/>
      <c r="F68" s="38"/>
      <c r="G68" s="38"/>
      <c r="H68" s="38"/>
      <c r="I68" s="38"/>
      <c r="J68" s="38"/>
      <c r="K68" s="38"/>
    </row>
    <row r="69" spans="2:11" ht="11" customHeight="1">
      <c r="B69" s="38"/>
      <c r="C69" s="38"/>
      <c r="D69" s="38"/>
      <c r="E69" s="38"/>
      <c r="F69" s="38"/>
      <c r="G69" s="38"/>
      <c r="H69" s="38"/>
      <c r="I69" s="38"/>
      <c r="J69" s="38"/>
      <c r="K69" s="38"/>
    </row>
    <row r="70" spans="2:11" ht="11" customHeight="1">
      <c r="B70" s="38"/>
      <c r="C70" s="38"/>
      <c r="D70" s="38"/>
      <c r="E70" s="38"/>
      <c r="F70" s="38"/>
      <c r="G70" s="38"/>
      <c r="H70" s="38"/>
      <c r="I70" s="38"/>
      <c r="J70" s="38"/>
      <c r="K70" s="38"/>
    </row>
    <row r="71" spans="2:11" ht="11" customHeight="1">
      <c r="B71" s="38"/>
      <c r="C71" s="38"/>
      <c r="D71" s="38"/>
      <c r="E71" s="38"/>
      <c r="F71" s="38"/>
      <c r="G71" s="38"/>
      <c r="H71" s="38"/>
      <c r="I71" s="38"/>
      <c r="J71" s="38"/>
      <c r="K71" s="38"/>
    </row>
    <row r="72" spans="2:11" ht="11" customHeight="1">
      <c r="B72" s="38"/>
      <c r="C72" s="38"/>
      <c r="D72" s="38"/>
      <c r="E72" s="38"/>
      <c r="F72" s="38"/>
      <c r="G72" s="38"/>
      <c r="H72" s="38"/>
      <c r="I72" s="38"/>
      <c r="J72" s="38"/>
      <c r="K72" s="38"/>
    </row>
    <row r="73" spans="2:11" ht="11" customHeight="1"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spans="2:11" ht="11" customHeight="1">
      <c r="B74" s="38"/>
      <c r="C74" s="38"/>
      <c r="D74" s="38"/>
      <c r="E74" s="38"/>
      <c r="F74" s="38"/>
      <c r="G74" s="38"/>
      <c r="H74" s="38"/>
      <c r="I74" s="38"/>
      <c r="J74" s="38"/>
      <c r="K74" s="38"/>
    </row>
    <row r="75" spans="2:11" ht="11" customHeight="1"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spans="2:11" ht="11" customHeight="1">
      <c r="B76" s="38"/>
      <c r="C76" s="38"/>
      <c r="D76" s="38"/>
      <c r="E76" s="38"/>
      <c r="F76" s="38"/>
      <c r="G76" s="38"/>
      <c r="H76" s="38"/>
      <c r="I76" s="38"/>
      <c r="J76" s="38"/>
      <c r="K76" s="38"/>
    </row>
    <row r="77" spans="2:11" ht="11" customHeight="1">
      <c r="B77" s="38"/>
      <c r="C77" s="38"/>
      <c r="D77" s="38"/>
      <c r="E77" s="38"/>
      <c r="F77" s="38"/>
      <c r="G77" s="38"/>
      <c r="H77" s="38"/>
      <c r="I77" s="38"/>
      <c r="J77" s="38"/>
      <c r="K77" s="38"/>
    </row>
    <row r="78" spans="2:11" ht="11" customHeight="1">
      <c r="B78" s="38"/>
      <c r="C78" s="38"/>
      <c r="D78" s="38"/>
      <c r="E78" s="38"/>
      <c r="F78" s="38"/>
      <c r="G78" s="38"/>
      <c r="H78" s="38"/>
      <c r="I78" s="38"/>
      <c r="J78" s="38"/>
      <c r="K78" s="38"/>
    </row>
    <row r="79" spans="2:11" ht="11" customHeight="1">
      <c r="B79" s="38"/>
      <c r="C79" s="38"/>
      <c r="D79" s="38"/>
      <c r="E79" s="38"/>
      <c r="F79" s="38"/>
      <c r="G79" s="38"/>
      <c r="H79" s="38"/>
      <c r="I79" s="38"/>
      <c r="J79" s="38"/>
      <c r="K79" s="38"/>
    </row>
    <row r="80" spans="2:11" ht="11" customHeight="1">
      <c r="B80" s="38"/>
      <c r="C80" s="38"/>
      <c r="D80" s="38"/>
      <c r="E80" s="38"/>
      <c r="F80" s="38"/>
      <c r="G80" s="38"/>
      <c r="H80" s="38"/>
      <c r="I80" s="38"/>
      <c r="J80" s="38"/>
      <c r="K80" s="38"/>
    </row>
    <row r="81" spans="2:11" ht="11" customHeight="1">
      <c r="B81" s="38"/>
      <c r="C81" s="38"/>
      <c r="D81" s="38"/>
      <c r="E81" s="38"/>
      <c r="F81" s="38"/>
      <c r="G81" s="38"/>
      <c r="H81" s="38"/>
      <c r="I81" s="38"/>
      <c r="J81" s="38"/>
      <c r="K81" s="38"/>
    </row>
    <row r="82" spans="2:11" ht="11" customHeight="1">
      <c r="B82" s="38"/>
      <c r="C82" s="38"/>
      <c r="D82" s="38"/>
      <c r="E82" s="38"/>
      <c r="F82" s="38"/>
      <c r="G82" s="38"/>
      <c r="H82" s="38"/>
      <c r="I82" s="38"/>
      <c r="J82" s="38"/>
      <c r="K82" s="38"/>
    </row>
    <row r="83" spans="2:11" ht="11" customHeight="1"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spans="2:11" ht="11" customHeight="1">
      <c r="B84" s="38"/>
      <c r="C84" s="38"/>
      <c r="D84" s="38"/>
      <c r="E84" s="38"/>
      <c r="F84" s="38"/>
      <c r="G84" s="38"/>
      <c r="H84" s="38"/>
      <c r="I84" s="38"/>
      <c r="J84" s="38"/>
      <c r="K84" s="38"/>
    </row>
    <row r="85" spans="2:11" ht="11" customHeight="1"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spans="2:11" ht="11" customHeight="1">
      <c r="B86" s="38"/>
      <c r="C86" s="38"/>
      <c r="D86" s="38"/>
      <c r="E86" s="38"/>
      <c r="F86" s="38"/>
      <c r="G86" s="38"/>
      <c r="H86" s="38"/>
      <c r="I86" s="38"/>
      <c r="J86" s="38"/>
      <c r="K86" s="38"/>
    </row>
    <row r="87" spans="2:11" ht="11" customHeight="1"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spans="2:11" ht="11" customHeight="1">
      <c r="B88" s="38"/>
      <c r="C88" s="38"/>
      <c r="D88" s="38"/>
      <c r="E88" s="38"/>
      <c r="F88" s="38"/>
      <c r="G88" s="38"/>
      <c r="H88" s="38"/>
      <c r="I88" s="38"/>
      <c r="J88" s="38"/>
      <c r="K88" s="38"/>
    </row>
    <row r="89" spans="2:11" ht="11" customHeight="1">
      <c r="B89" s="38"/>
      <c r="C89" s="38"/>
      <c r="D89" s="38"/>
      <c r="E89" s="38"/>
      <c r="F89" s="38"/>
      <c r="G89" s="38"/>
      <c r="H89" s="38"/>
      <c r="I89" s="38"/>
      <c r="J89" s="38"/>
      <c r="K89" s="38"/>
    </row>
    <row r="90" spans="2:11" ht="11" customHeight="1">
      <c r="B90" s="38"/>
      <c r="C90" s="38"/>
      <c r="D90" s="38"/>
      <c r="E90" s="38"/>
      <c r="F90" s="38"/>
      <c r="G90" s="38"/>
      <c r="H90" s="38"/>
      <c r="I90" s="38"/>
      <c r="J90" s="38"/>
      <c r="K90" s="38"/>
    </row>
    <row r="91" spans="2:11" ht="11" customHeight="1"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2:11" ht="11" customHeight="1"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spans="2:11" ht="11" customHeight="1"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2:11" ht="11" customHeight="1"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spans="2:11" ht="11" customHeight="1"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2:11" ht="11" customHeight="1"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2:11" ht="11" customHeight="1"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spans="2:11" ht="11" customHeight="1"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spans="2:11" ht="11" customHeight="1">
      <c r="B99" s="38"/>
      <c r="C99" s="38"/>
      <c r="D99" s="38"/>
      <c r="E99" s="38"/>
      <c r="F99" s="38"/>
      <c r="G99" s="38"/>
      <c r="H99" s="38"/>
      <c r="I99" s="38"/>
      <c r="J99" s="38"/>
      <c r="K99" s="38"/>
    </row>
    <row r="100" spans="2:11" ht="11" customHeight="1">
      <c r="B100" s="38"/>
      <c r="C100" s="38"/>
      <c r="D100" s="38"/>
      <c r="E100" s="38"/>
      <c r="F100" s="38"/>
      <c r="G100" s="38"/>
      <c r="H100" s="38"/>
      <c r="I100" s="38"/>
      <c r="J100" s="38"/>
      <c r="K100" s="38"/>
    </row>
    <row r="101" spans="2:11" ht="11" customHeight="1">
      <c r="B101" s="38"/>
      <c r="C101" s="38"/>
      <c r="D101" s="38"/>
      <c r="E101" s="38"/>
      <c r="F101" s="38"/>
      <c r="G101" s="38"/>
      <c r="H101" s="38"/>
      <c r="I101" s="38"/>
      <c r="J101" s="38"/>
      <c r="K101" s="38"/>
    </row>
    <row r="102" spans="2:11" ht="11" customHeight="1">
      <c r="B102" s="38"/>
      <c r="C102" s="38"/>
      <c r="D102" s="38"/>
      <c r="E102" s="38"/>
      <c r="F102" s="38"/>
      <c r="G102" s="38"/>
      <c r="H102" s="38"/>
      <c r="I102" s="38"/>
      <c r="J102" s="38"/>
      <c r="K102" s="38"/>
    </row>
    <row r="103" spans="2:11" ht="11" customHeight="1">
      <c r="B103" s="38"/>
      <c r="C103" s="38"/>
      <c r="D103" s="38"/>
      <c r="E103" s="38"/>
      <c r="F103" s="38"/>
      <c r="G103" s="38"/>
      <c r="H103" s="38"/>
      <c r="I103" s="38"/>
      <c r="J103" s="38"/>
      <c r="K103" s="38"/>
    </row>
    <row r="104" spans="2:11" ht="11" customHeight="1">
      <c r="B104" s="38"/>
      <c r="C104" s="38"/>
      <c r="D104" s="38"/>
      <c r="E104" s="38"/>
      <c r="F104" s="38"/>
      <c r="G104" s="38"/>
      <c r="H104" s="38"/>
      <c r="I104" s="38"/>
      <c r="J104" s="38"/>
      <c r="K104" s="38"/>
    </row>
    <row r="105" spans="2:11" ht="11" customHeight="1">
      <c r="B105" s="38"/>
      <c r="C105" s="38"/>
      <c r="D105" s="38"/>
      <c r="E105" s="38"/>
      <c r="F105" s="38"/>
      <c r="G105" s="38"/>
      <c r="H105" s="38"/>
      <c r="I105" s="38"/>
      <c r="J105" s="38"/>
      <c r="K105" s="38"/>
    </row>
    <row r="106" spans="2:11" ht="11" customHeight="1">
      <c r="B106" s="38"/>
      <c r="C106" s="38"/>
      <c r="D106" s="38"/>
      <c r="E106" s="38"/>
      <c r="F106" s="38"/>
      <c r="G106" s="38"/>
      <c r="H106" s="38"/>
      <c r="I106" s="38"/>
      <c r="J106" s="38"/>
      <c r="K106" s="38"/>
    </row>
    <row r="107" spans="2:11" ht="11" customHeight="1">
      <c r="B107" s="38"/>
      <c r="C107" s="38"/>
      <c r="D107" s="38"/>
      <c r="E107" s="38"/>
      <c r="F107" s="38"/>
      <c r="G107" s="38"/>
      <c r="H107" s="38"/>
      <c r="I107" s="38"/>
      <c r="J107" s="38"/>
      <c r="K107" s="38"/>
    </row>
    <row r="108" spans="2:11" ht="11" customHeight="1">
      <c r="B108" s="38"/>
      <c r="C108" s="38"/>
      <c r="D108" s="38"/>
      <c r="E108" s="38"/>
      <c r="F108" s="38"/>
      <c r="G108" s="38"/>
      <c r="H108" s="38"/>
      <c r="I108" s="38"/>
      <c r="J108" s="38"/>
      <c r="K108" s="38"/>
    </row>
    <row r="109" spans="2:11" ht="11" customHeight="1">
      <c r="B109" s="38"/>
      <c r="C109" s="38"/>
      <c r="D109" s="38"/>
      <c r="E109" s="38"/>
      <c r="F109" s="38"/>
      <c r="G109" s="38"/>
      <c r="H109" s="38"/>
      <c r="I109" s="38"/>
      <c r="J109" s="38"/>
      <c r="K109" s="38"/>
    </row>
    <row r="110" spans="2:11" ht="11" customHeight="1">
      <c r="B110" s="38"/>
      <c r="C110" s="38"/>
      <c r="D110" s="38"/>
      <c r="E110" s="38"/>
      <c r="F110" s="38"/>
      <c r="G110" s="38"/>
      <c r="H110" s="38"/>
      <c r="I110" s="38"/>
      <c r="J110" s="38"/>
      <c r="K110" s="38"/>
    </row>
    <row r="111" spans="2:11" ht="11" customHeight="1">
      <c r="B111" s="38"/>
      <c r="C111" s="38"/>
      <c r="D111" s="38"/>
      <c r="E111" s="38"/>
      <c r="F111" s="38"/>
      <c r="G111" s="38"/>
      <c r="H111" s="38"/>
      <c r="I111" s="38"/>
      <c r="J111" s="38"/>
      <c r="K111" s="38"/>
    </row>
    <row r="112" spans="2:11" ht="11" customHeight="1">
      <c r="B112" s="38"/>
      <c r="C112" s="38"/>
      <c r="D112" s="38"/>
      <c r="E112" s="38"/>
      <c r="F112" s="38"/>
      <c r="G112" s="38"/>
      <c r="H112" s="38"/>
      <c r="I112" s="38"/>
      <c r="J112" s="38"/>
      <c r="K112" s="38"/>
    </row>
    <row r="113" spans="2:11" ht="11" customHeight="1">
      <c r="B113" s="38"/>
      <c r="C113" s="38"/>
      <c r="D113" s="38"/>
      <c r="E113" s="38"/>
      <c r="F113" s="38"/>
      <c r="G113" s="38"/>
      <c r="H113" s="38"/>
      <c r="I113" s="38"/>
      <c r="J113" s="38"/>
      <c r="K113" s="38"/>
    </row>
    <row r="114" spans="2:11" ht="11" customHeight="1">
      <c r="B114" s="38"/>
      <c r="C114" s="38"/>
      <c r="D114" s="38"/>
      <c r="E114" s="38"/>
      <c r="F114" s="38"/>
      <c r="G114" s="38"/>
      <c r="H114" s="38"/>
      <c r="I114" s="38"/>
      <c r="J114" s="38"/>
      <c r="K114" s="38"/>
    </row>
    <row r="115" spans="2:11" ht="11" customHeight="1">
      <c r="B115" s="38"/>
      <c r="C115" s="38"/>
      <c r="D115" s="38"/>
      <c r="E115" s="38"/>
      <c r="F115" s="38"/>
      <c r="G115" s="38"/>
      <c r="H115" s="38"/>
      <c r="I115" s="38"/>
      <c r="J115" s="38"/>
      <c r="K115" s="38"/>
    </row>
    <row r="116" spans="2:11" ht="11" customHeight="1">
      <c r="B116" s="38"/>
      <c r="C116" s="38"/>
      <c r="D116" s="38"/>
      <c r="E116" s="38"/>
      <c r="F116" s="38"/>
      <c r="G116" s="38"/>
      <c r="H116" s="38"/>
      <c r="I116" s="38"/>
      <c r="J116" s="38"/>
      <c r="K116" s="38"/>
    </row>
    <row r="117" spans="2:11" ht="11" customHeight="1">
      <c r="B117" s="38"/>
      <c r="C117" s="38"/>
      <c r="D117" s="38"/>
      <c r="E117" s="38"/>
      <c r="F117" s="38"/>
      <c r="G117" s="38"/>
      <c r="H117" s="38"/>
      <c r="I117" s="38"/>
      <c r="J117" s="38"/>
      <c r="K117" s="38"/>
    </row>
    <row r="118" spans="2:11" ht="11" customHeight="1">
      <c r="B118" s="38"/>
      <c r="C118" s="38"/>
      <c r="D118" s="38"/>
      <c r="E118" s="38"/>
      <c r="F118" s="38"/>
      <c r="G118" s="38"/>
      <c r="H118" s="38"/>
      <c r="I118" s="38"/>
      <c r="J118" s="38"/>
      <c r="K118" s="38"/>
    </row>
    <row r="119" spans="2:11" ht="11" customHeight="1">
      <c r="B119" s="38"/>
      <c r="C119" s="38"/>
      <c r="D119" s="38"/>
      <c r="E119" s="38"/>
      <c r="F119" s="38"/>
      <c r="G119" s="38"/>
      <c r="H119" s="38"/>
      <c r="I119" s="38"/>
      <c r="J119" s="38"/>
      <c r="K119" s="38"/>
    </row>
    <row r="120" spans="2:11" ht="11" customHeight="1">
      <c r="B120" s="38"/>
      <c r="C120" s="38"/>
      <c r="D120" s="38"/>
      <c r="E120" s="38"/>
      <c r="F120" s="38"/>
      <c r="G120" s="38"/>
      <c r="H120" s="38"/>
      <c r="I120" s="38"/>
      <c r="J120" s="38"/>
      <c r="K120" s="38"/>
    </row>
    <row r="121" spans="2:11" ht="11" customHeight="1">
      <c r="B121" s="38"/>
      <c r="C121" s="38"/>
      <c r="D121" s="38"/>
      <c r="E121" s="38"/>
      <c r="F121" s="38"/>
      <c r="G121" s="38"/>
      <c r="H121" s="38"/>
      <c r="I121" s="38"/>
      <c r="J121" s="38"/>
      <c r="K121" s="38"/>
    </row>
    <row r="122" spans="2:11" ht="11" customHeight="1">
      <c r="B122" s="38"/>
      <c r="C122" s="38"/>
      <c r="D122" s="38"/>
      <c r="E122" s="38"/>
      <c r="F122" s="38"/>
      <c r="G122" s="38"/>
      <c r="H122" s="38"/>
      <c r="I122" s="38"/>
      <c r="J122" s="38"/>
      <c r="K122" s="38"/>
    </row>
    <row r="123" spans="2:11" ht="11" customHeight="1">
      <c r="B123" s="38"/>
      <c r="C123" s="38"/>
      <c r="D123" s="38"/>
      <c r="E123" s="38"/>
      <c r="F123" s="38"/>
      <c r="G123" s="38"/>
      <c r="H123" s="38"/>
      <c r="I123" s="38"/>
      <c r="J123" s="38"/>
      <c r="K123" s="38"/>
    </row>
    <row r="124" spans="2:11" ht="11" customHeight="1">
      <c r="B124" s="38"/>
      <c r="C124" s="38"/>
      <c r="D124" s="38"/>
      <c r="E124" s="38"/>
      <c r="F124" s="38"/>
      <c r="G124" s="38"/>
      <c r="H124" s="38"/>
      <c r="I124" s="38"/>
      <c r="J124" s="38"/>
      <c r="K124" s="38"/>
    </row>
    <row r="125" spans="2:11" ht="11" customHeight="1">
      <c r="B125" s="38"/>
      <c r="C125" s="38"/>
      <c r="D125" s="38"/>
      <c r="E125" s="38"/>
      <c r="F125" s="38"/>
      <c r="G125" s="38"/>
      <c r="H125" s="38"/>
      <c r="I125" s="38"/>
      <c r="J125" s="38"/>
      <c r="K125" s="38"/>
    </row>
    <row r="126" spans="2:11" ht="11" customHeight="1">
      <c r="B126" s="38"/>
      <c r="C126" s="38"/>
      <c r="D126" s="38"/>
      <c r="E126" s="38"/>
      <c r="F126" s="38"/>
      <c r="G126" s="38"/>
      <c r="H126" s="38"/>
      <c r="I126" s="38"/>
      <c r="J126" s="38"/>
      <c r="K126" s="38"/>
    </row>
    <row r="127" spans="2:11" ht="11" customHeight="1">
      <c r="B127" s="38"/>
      <c r="C127" s="38"/>
      <c r="D127" s="38"/>
      <c r="E127" s="38"/>
      <c r="F127" s="38"/>
      <c r="G127" s="38"/>
      <c r="H127" s="38"/>
      <c r="I127" s="38"/>
      <c r="J127" s="38"/>
      <c r="K127" s="38"/>
    </row>
    <row r="128" spans="2:11" ht="11" customHeight="1">
      <c r="B128" s="38"/>
      <c r="C128" s="38"/>
      <c r="D128" s="38"/>
      <c r="E128" s="38"/>
      <c r="F128" s="38"/>
      <c r="G128" s="38"/>
      <c r="H128" s="38"/>
      <c r="I128" s="38"/>
      <c r="J128" s="38"/>
      <c r="K128" s="38"/>
    </row>
    <row r="129" spans="2:11" ht="11" customHeight="1">
      <c r="B129" s="38"/>
      <c r="C129" s="38"/>
      <c r="D129" s="38"/>
      <c r="E129" s="38"/>
      <c r="F129" s="38"/>
      <c r="G129" s="38"/>
      <c r="H129" s="38"/>
      <c r="I129" s="38"/>
      <c r="J129" s="38"/>
      <c r="K129" s="38"/>
    </row>
    <row r="130" spans="2:11" ht="11" customHeight="1">
      <c r="B130" s="38"/>
      <c r="C130" s="38"/>
      <c r="D130" s="38"/>
      <c r="E130" s="38"/>
      <c r="F130" s="38"/>
      <c r="G130" s="38"/>
      <c r="H130" s="38"/>
      <c r="I130" s="38"/>
      <c r="J130" s="38"/>
      <c r="K130" s="38"/>
    </row>
    <row r="131" spans="2:11" ht="11" customHeight="1">
      <c r="B131" s="38"/>
      <c r="C131" s="38"/>
      <c r="D131" s="38"/>
      <c r="E131" s="38"/>
      <c r="F131" s="38"/>
      <c r="G131" s="38"/>
      <c r="H131" s="38"/>
      <c r="I131" s="38"/>
      <c r="J131" s="38"/>
      <c r="K131" s="38"/>
    </row>
    <row r="132" spans="2:11" ht="11" customHeight="1">
      <c r="B132" s="38"/>
      <c r="C132" s="38"/>
      <c r="D132" s="38"/>
      <c r="E132" s="38"/>
      <c r="F132" s="38"/>
      <c r="G132" s="38"/>
      <c r="H132" s="38"/>
      <c r="I132" s="38"/>
      <c r="J132" s="38"/>
      <c r="K132" s="38"/>
    </row>
    <row r="133" spans="2:11" ht="11" customHeight="1">
      <c r="B133" s="38"/>
      <c r="C133" s="38"/>
      <c r="D133" s="38"/>
      <c r="E133" s="38"/>
      <c r="F133" s="38"/>
      <c r="G133" s="38"/>
      <c r="H133" s="38"/>
      <c r="I133" s="38"/>
      <c r="J133" s="38"/>
      <c r="K133" s="38"/>
    </row>
    <row r="134" spans="2:11" ht="11" customHeight="1">
      <c r="B134" s="38"/>
      <c r="C134" s="38"/>
      <c r="D134" s="38"/>
      <c r="E134" s="38"/>
      <c r="F134" s="38"/>
      <c r="G134" s="38"/>
      <c r="H134" s="38"/>
      <c r="I134" s="38"/>
      <c r="J134" s="38"/>
      <c r="K134" s="38"/>
    </row>
    <row r="135" spans="2:11" ht="11" customHeight="1">
      <c r="B135" s="38"/>
      <c r="C135" s="38"/>
      <c r="D135" s="38"/>
      <c r="E135" s="38"/>
      <c r="F135" s="38"/>
      <c r="G135" s="38"/>
      <c r="H135" s="38"/>
      <c r="I135" s="38"/>
      <c r="J135" s="38"/>
      <c r="K135" s="38"/>
    </row>
    <row r="136" spans="2:11" ht="11" customHeight="1">
      <c r="B136" s="38"/>
      <c r="C136" s="38"/>
      <c r="D136" s="38"/>
      <c r="E136" s="38"/>
      <c r="F136" s="38"/>
      <c r="G136" s="38"/>
      <c r="H136" s="38"/>
      <c r="I136" s="38"/>
      <c r="J136" s="38"/>
      <c r="K136" s="38"/>
    </row>
    <row r="137" spans="2:11" ht="11" customHeight="1">
      <c r="B137" s="38"/>
      <c r="C137" s="38"/>
      <c r="D137" s="38"/>
      <c r="E137" s="38"/>
      <c r="F137" s="38"/>
      <c r="G137" s="38"/>
      <c r="H137" s="38"/>
      <c r="I137" s="38"/>
      <c r="J137" s="38"/>
      <c r="K137" s="38"/>
    </row>
    <row r="138" spans="2:11" ht="11" customHeight="1">
      <c r="B138" s="38"/>
      <c r="C138" s="38"/>
      <c r="D138" s="38"/>
      <c r="E138" s="38"/>
      <c r="F138" s="38"/>
      <c r="G138" s="38"/>
      <c r="H138" s="38"/>
      <c r="I138" s="38"/>
      <c r="J138" s="38"/>
      <c r="K138" s="38"/>
    </row>
    <row r="139" spans="2:11" ht="11" customHeight="1">
      <c r="B139" s="38"/>
      <c r="C139" s="38"/>
      <c r="D139" s="38"/>
      <c r="E139" s="38"/>
      <c r="F139" s="38"/>
      <c r="G139" s="38"/>
      <c r="H139" s="38"/>
      <c r="I139" s="38"/>
      <c r="J139" s="38"/>
      <c r="K139" s="38"/>
    </row>
    <row r="140" spans="2:11" ht="11" customHeight="1">
      <c r="B140" s="38"/>
      <c r="C140" s="38"/>
      <c r="D140" s="38"/>
      <c r="E140" s="38"/>
      <c r="F140" s="38"/>
      <c r="G140" s="38"/>
      <c r="H140" s="38"/>
      <c r="I140" s="38"/>
      <c r="J140" s="38"/>
      <c r="K140" s="38"/>
    </row>
    <row r="141" spans="2:11" ht="11" customHeight="1">
      <c r="B141" s="38"/>
      <c r="C141" s="38"/>
      <c r="D141" s="38"/>
      <c r="E141" s="38"/>
      <c r="F141" s="38"/>
      <c r="G141" s="38"/>
      <c r="H141" s="38"/>
      <c r="I141" s="38"/>
      <c r="J141" s="38"/>
      <c r="K141" s="38"/>
    </row>
    <row r="142" spans="2:11" ht="11" customHeight="1">
      <c r="B142" s="38"/>
      <c r="C142" s="38"/>
      <c r="D142" s="38"/>
      <c r="E142" s="38"/>
      <c r="F142" s="38"/>
      <c r="G142" s="38"/>
      <c r="H142" s="38"/>
      <c r="I142" s="38"/>
      <c r="J142" s="38"/>
      <c r="K142" s="38"/>
    </row>
    <row r="143" spans="2:11" ht="11" customHeight="1">
      <c r="B143" s="38"/>
      <c r="C143" s="38"/>
      <c r="D143" s="38"/>
      <c r="E143" s="38"/>
      <c r="F143" s="38"/>
      <c r="G143" s="38"/>
      <c r="H143" s="38"/>
      <c r="I143" s="38"/>
      <c r="J143" s="38"/>
      <c r="K143" s="38"/>
    </row>
    <row r="144" spans="2:11" ht="11" customHeight="1">
      <c r="B144" s="38"/>
      <c r="C144" s="38"/>
      <c r="D144" s="38"/>
      <c r="E144" s="38"/>
      <c r="F144" s="38"/>
      <c r="G144" s="38"/>
      <c r="H144" s="38"/>
      <c r="I144" s="38"/>
      <c r="J144" s="38"/>
      <c r="K144" s="38"/>
    </row>
    <row r="145" spans="2:11" ht="11" customHeight="1">
      <c r="B145" s="38"/>
      <c r="C145" s="38"/>
      <c r="D145" s="38"/>
      <c r="E145" s="38"/>
      <c r="F145" s="38"/>
      <c r="G145" s="38"/>
      <c r="H145" s="38"/>
      <c r="I145" s="38"/>
      <c r="J145" s="38"/>
      <c r="K145" s="38"/>
    </row>
    <row r="146" spans="2:11" ht="11" customHeight="1">
      <c r="B146" s="38"/>
      <c r="C146" s="38"/>
      <c r="D146" s="38"/>
      <c r="E146" s="38"/>
      <c r="F146" s="38"/>
      <c r="G146" s="38"/>
      <c r="H146" s="38"/>
      <c r="I146" s="38"/>
      <c r="J146" s="38"/>
      <c r="K146" s="38"/>
    </row>
    <row r="147" spans="2:11" ht="11" customHeight="1">
      <c r="B147" s="38"/>
      <c r="C147" s="38"/>
      <c r="D147" s="38"/>
      <c r="E147" s="38"/>
      <c r="F147" s="38"/>
      <c r="G147" s="38"/>
      <c r="H147" s="38"/>
      <c r="I147" s="38"/>
      <c r="J147" s="38"/>
      <c r="K147" s="38"/>
    </row>
    <row r="148" spans="2:11" ht="11" customHeight="1">
      <c r="B148" s="38"/>
      <c r="C148" s="38"/>
      <c r="D148" s="38"/>
      <c r="E148" s="38"/>
      <c r="F148" s="38"/>
      <c r="G148" s="38"/>
      <c r="H148" s="38"/>
      <c r="I148" s="38"/>
      <c r="J148" s="38"/>
      <c r="K148" s="38"/>
    </row>
    <row r="149" spans="2:11" ht="11" customHeight="1">
      <c r="B149" s="38"/>
      <c r="C149" s="38"/>
      <c r="D149" s="38"/>
      <c r="E149" s="38"/>
      <c r="F149" s="38"/>
      <c r="G149" s="38"/>
      <c r="H149" s="38"/>
      <c r="I149" s="38"/>
      <c r="J149" s="38"/>
      <c r="K149" s="38"/>
    </row>
    <row r="150" spans="2:11" ht="11" customHeight="1">
      <c r="B150" s="38"/>
      <c r="C150" s="38"/>
      <c r="D150" s="38"/>
      <c r="E150" s="38"/>
      <c r="F150" s="38"/>
      <c r="G150" s="38"/>
      <c r="H150" s="38"/>
      <c r="I150" s="38"/>
      <c r="J150" s="38"/>
      <c r="K150" s="38"/>
    </row>
    <row r="151" spans="2:11" ht="11" customHeight="1">
      <c r="B151" s="38"/>
      <c r="C151" s="38"/>
      <c r="D151" s="38"/>
      <c r="E151" s="38"/>
      <c r="F151" s="38"/>
      <c r="G151" s="38"/>
      <c r="H151" s="38"/>
      <c r="I151" s="38"/>
      <c r="J151" s="38"/>
      <c r="K151" s="38"/>
    </row>
    <row r="152" spans="2:11" ht="11" customHeight="1">
      <c r="B152" s="38"/>
      <c r="C152" s="38"/>
      <c r="D152" s="38"/>
      <c r="E152" s="38"/>
      <c r="F152" s="38"/>
      <c r="G152" s="38"/>
      <c r="H152" s="38"/>
      <c r="I152" s="38"/>
      <c r="J152" s="38"/>
      <c r="K152" s="38"/>
    </row>
    <row r="153" spans="2:11" ht="11" customHeight="1">
      <c r="B153" s="38"/>
      <c r="C153" s="38"/>
      <c r="D153" s="38"/>
      <c r="E153" s="38"/>
      <c r="F153" s="38"/>
      <c r="G153" s="38"/>
      <c r="H153" s="38"/>
      <c r="I153" s="38"/>
      <c r="J153" s="38"/>
      <c r="K153" s="38"/>
    </row>
    <row r="154" spans="2:11" ht="11" customHeight="1">
      <c r="B154" s="38"/>
      <c r="C154" s="38"/>
      <c r="D154" s="38"/>
      <c r="E154" s="38"/>
      <c r="F154" s="38"/>
      <c r="G154" s="38"/>
      <c r="H154" s="38"/>
      <c r="I154" s="38"/>
      <c r="J154" s="38"/>
      <c r="K154" s="38"/>
    </row>
    <row r="155" spans="2:11" ht="11" customHeight="1">
      <c r="B155" s="38"/>
      <c r="C155" s="38"/>
      <c r="D155" s="38"/>
      <c r="E155" s="38"/>
      <c r="F155" s="38"/>
      <c r="G155" s="38"/>
      <c r="H155" s="38"/>
      <c r="I155" s="38"/>
      <c r="J155" s="38"/>
      <c r="K155" s="38"/>
    </row>
    <row r="156" spans="2:11" ht="11" customHeight="1">
      <c r="B156" s="38"/>
      <c r="C156" s="38"/>
      <c r="D156" s="38"/>
      <c r="E156" s="38"/>
      <c r="F156" s="38"/>
      <c r="G156" s="38"/>
      <c r="H156" s="38"/>
      <c r="I156" s="38"/>
      <c r="J156" s="38"/>
      <c r="K156" s="38"/>
    </row>
    <row r="157" spans="2:11" ht="11" customHeight="1">
      <c r="B157" s="38"/>
      <c r="C157" s="38"/>
      <c r="D157" s="38"/>
      <c r="E157" s="38"/>
      <c r="F157" s="38"/>
      <c r="G157" s="38"/>
      <c r="H157" s="38"/>
      <c r="I157" s="38"/>
      <c r="J157" s="38"/>
      <c r="K157" s="38"/>
    </row>
    <row r="158" spans="2:11" ht="11" customHeight="1">
      <c r="B158" s="38"/>
      <c r="C158" s="38"/>
      <c r="D158" s="38"/>
      <c r="E158" s="38"/>
      <c r="F158" s="38"/>
      <c r="G158" s="38"/>
      <c r="H158" s="38"/>
      <c r="I158" s="38"/>
      <c r="J158" s="38"/>
      <c r="K158" s="38"/>
    </row>
    <row r="159" spans="2:11" ht="11" customHeight="1">
      <c r="B159" s="38"/>
      <c r="C159" s="38"/>
      <c r="D159" s="38"/>
      <c r="E159" s="38"/>
      <c r="F159" s="38"/>
      <c r="G159" s="38"/>
      <c r="H159" s="38"/>
      <c r="I159" s="38"/>
      <c r="J159" s="38"/>
      <c r="K159" s="38"/>
    </row>
    <row r="160" spans="2:11" ht="11" customHeight="1">
      <c r="B160" s="38"/>
      <c r="C160" s="38"/>
      <c r="D160" s="38"/>
      <c r="E160" s="38"/>
      <c r="F160" s="38"/>
      <c r="G160" s="38"/>
      <c r="H160" s="38"/>
      <c r="I160" s="38"/>
      <c r="J160" s="38"/>
      <c r="K160" s="38"/>
    </row>
    <row r="161" spans="2:11" ht="11" customHeight="1">
      <c r="B161" s="38"/>
      <c r="C161" s="38"/>
      <c r="D161" s="38"/>
      <c r="E161" s="38"/>
      <c r="F161" s="38"/>
      <c r="G161" s="38"/>
      <c r="H161" s="38"/>
      <c r="I161" s="38"/>
      <c r="J161" s="38"/>
      <c r="K161" s="38"/>
    </row>
    <row r="162" spans="2:11" ht="11" customHeight="1">
      <c r="B162" s="38"/>
      <c r="C162" s="38"/>
      <c r="D162" s="38"/>
      <c r="E162" s="38"/>
      <c r="F162" s="38"/>
      <c r="G162" s="38"/>
      <c r="H162" s="38"/>
      <c r="I162" s="38"/>
      <c r="J162" s="38"/>
      <c r="K162" s="38"/>
    </row>
    <row r="163" spans="2:11" ht="11" customHeight="1">
      <c r="B163" s="38"/>
      <c r="C163" s="38"/>
      <c r="D163" s="38"/>
      <c r="E163" s="38"/>
      <c r="F163" s="38"/>
      <c r="G163" s="38"/>
      <c r="H163" s="38"/>
      <c r="I163" s="38"/>
      <c r="J163" s="38"/>
      <c r="K163" s="38"/>
    </row>
    <row r="164" spans="2:11" ht="11" customHeight="1">
      <c r="B164" s="38"/>
      <c r="C164" s="38"/>
      <c r="D164" s="38"/>
      <c r="E164" s="38"/>
      <c r="F164" s="38"/>
      <c r="G164" s="38"/>
      <c r="H164" s="38"/>
      <c r="I164" s="38"/>
      <c r="J164" s="38"/>
      <c r="K164" s="38"/>
    </row>
    <row r="165" spans="2:11" ht="11" customHeight="1">
      <c r="B165" s="38"/>
      <c r="C165" s="38"/>
      <c r="D165" s="38"/>
      <c r="E165" s="38"/>
      <c r="F165" s="38"/>
      <c r="G165" s="38"/>
      <c r="H165" s="38"/>
      <c r="I165" s="38"/>
      <c r="J165" s="38"/>
      <c r="K165" s="38"/>
    </row>
    <row r="166" spans="2:11" ht="11" customHeight="1">
      <c r="B166" s="38"/>
      <c r="C166" s="38"/>
      <c r="D166" s="38"/>
      <c r="E166" s="38"/>
      <c r="F166" s="38"/>
      <c r="G166" s="38"/>
      <c r="H166" s="38"/>
      <c r="I166" s="38"/>
      <c r="J166" s="38"/>
      <c r="K166" s="38"/>
    </row>
    <row r="167" spans="2:11" ht="11" customHeight="1">
      <c r="B167" s="38"/>
      <c r="C167" s="38"/>
      <c r="D167" s="38"/>
      <c r="E167" s="38"/>
      <c r="F167" s="38"/>
      <c r="G167" s="38"/>
      <c r="H167" s="38"/>
      <c r="I167" s="38"/>
      <c r="J167" s="38"/>
      <c r="K167" s="38"/>
    </row>
    <row r="168" spans="2:11" ht="11" customHeight="1">
      <c r="B168" s="38"/>
      <c r="C168" s="38"/>
      <c r="D168" s="38"/>
      <c r="E168" s="38"/>
      <c r="F168" s="38"/>
      <c r="G168" s="38"/>
      <c r="H168" s="38"/>
      <c r="I168" s="38"/>
      <c r="J168" s="38"/>
      <c r="K168" s="38"/>
    </row>
    <row r="169" spans="2:11" ht="11" customHeight="1">
      <c r="B169" s="38"/>
      <c r="C169" s="38"/>
      <c r="D169" s="38"/>
      <c r="E169" s="38"/>
      <c r="F169" s="38"/>
      <c r="G169" s="38"/>
      <c r="H169" s="38"/>
      <c r="I169" s="38"/>
      <c r="J169" s="38"/>
      <c r="K169" s="38"/>
    </row>
    <row r="170" spans="2:11" ht="11" customHeight="1">
      <c r="B170" s="38"/>
      <c r="C170" s="38"/>
      <c r="D170" s="38"/>
      <c r="E170" s="38"/>
      <c r="F170" s="38"/>
      <c r="G170" s="38"/>
      <c r="H170" s="38"/>
      <c r="I170" s="38"/>
      <c r="J170" s="38"/>
      <c r="K170" s="38"/>
    </row>
    <row r="171" spans="2:11" ht="11" customHeight="1">
      <c r="B171" s="38"/>
      <c r="C171" s="38"/>
      <c r="D171" s="38"/>
      <c r="E171" s="38"/>
      <c r="F171" s="38"/>
      <c r="G171" s="38"/>
      <c r="H171" s="38"/>
      <c r="I171" s="38"/>
      <c r="J171" s="38"/>
      <c r="K171" s="38"/>
    </row>
    <row r="172" spans="2:11" ht="11" customHeight="1">
      <c r="B172" s="38"/>
      <c r="C172" s="38"/>
      <c r="D172" s="38"/>
      <c r="E172" s="38"/>
      <c r="F172" s="38"/>
      <c r="G172" s="38"/>
      <c r="H172" s="38"/>
      <c r="I172" s="38"/>
      <c r="J172" s="38"/>
      <c r="K172" s="38"/>
    </row>
    <row r="173" spans="2:11" ht="11" customHeight="1">
      <c r="B173" s="38"/>
      <c r="C173" s="38"/>
      <c r="D173" s="38"/>
      <c r="E173" s="38"/>
      <c r="F173" s="38"/>
      <c r="G173" s="38"/>
      <c r="H173" s="38"/>
      <c r="I173" s="38"/>
      <c r="J173" s="38"/>
      <c r="K173" s="38"/>
    </row>
    <row r="174" spans="2:11" ht="11" customHeight="1">
      <c r="B174" s="38"/>
      <c r="C174" s="38"/>
      <c r="D174" s="38"/>
      <c r="E174" s="38"/>
      <c r="F174" s="38"/>
      <c r="G174" s="38"/>
      <c r="H174" s="38"/>
      <c r="I174" s="38"/>
      <c r="J174" s="38"/>
      <c r="K174" s="38"/>
    </row>
    <row r="175" spans="2:11" ht="11" customHeight="1">
      <c r="B175" s="38"/>
      <c r="C175" s="38"/>
      <c r="D175" s="38"/>
      <c r="E175" s="38"/>
      <c r="F175" s="38"/>
      <c r="G175" s="38"/>
      <c r="H175" s="38"/>
      <c r="I175" s="38"/>
      <c r="J175" s="38"/>
      <c r="K175" s="38"/>
    </row>
    <row r="176" spans="2:11" ht="11" customHeight="1">
      <c r="B176" s="38"/>
      <c r="C176" s="38"/>
      <c r="D176" s="38"/>
      <c r="E176" s="38"/>
      <c r="F176" s="38"/>
      <c r="G176" s="38"/>
      <c r="H176" s="38"/>
      <c r="I176" s="38"/>
      <c r="J176" s="38"/>
      <c r="K176" s="38"/>
    </row>
    <row r="177" spans="2:11" ht="11" customHeight="1">
      <c r="B177" s="38"/>
      <c r="C177" s="38"/>
      <c r="D177" s="38"/>
      <c r="E177" s="38"/>
      <c r="F177" s="38"/>
      <c r="G177" s="38"/>
      <c r="H177" s="38"/>
      <c r="I177" s="38"/>
      <c r="J177" s="38"/>
      <c r="K177" s="38"/>
    </row>
    <row r="178" spans="2:11" ht="11" customHeight="1">
      <c r="B178" s="38"/>
      <c r="C178" s="38"/>
      <c r="D178" s="38"/>
      <c r="E178" s="38"/>
      <c r="F178" s="38"/>
      <c r="G178" s="38"/>
      <c r="H178" s="38"/>
      <c r="I178" s="38"/>
      <c r="J178" s="38"/>
      <c r="K178" s="38"/>
    </row>
    <row r="179" spans="2:11" ht="11" customHeight="1">
      <c r="B179" s="38"/>
      <c r="C179" s="38"/>
      <c r="D179" s="38"/>
      <c r="E179" s="38"/>
      <c r="F179" s="38"/>
      <c r="G179" s="38"/>
      <c r="H179" s="38"/>
      <c r="I179" s="38"/>
      <c r="J179" s="38"/>
      <c r="K179" s="38"/>
    </row>
    <row r="180" spans="2:11" ht="11" customHeight="1">
      <c r="B180" s="38"/>
      <c r="C180" s="38"/>
      <c r="D180" s="38"/>
      <c r="E180" s="38"/>
      <c r="F180" s="38"/>
      <c r="G180" s="38"/>
      <c r="H180" s="38"/>
      <c r="I180" s="38"/>
      <c r="J180" s="38"/>
      <c r="K180" s="38"/>
    </row>
    <row r="181" spans="2:11" ht="11" customHeight="1">
      <c r="B181" s="38"/>
      <c r="C181" s="38"/>
      <c r="D181" s="38"/>
      <c r="E181" s="38"/>
      <c r="F181" s="38"/>
      <c r="G181" s="38"/>
      <c r="H181" s="38"/>
      <c r="I181" s="38"/>
      <c r="J181" s="38"/>
      <c r="K181" s="38"/>
    </row>
    <row r="182" spans="2:11" ht="11" customHeight="1">
      <c r="B182" s="38"/>
      <c r="C182" s="38"/>
      <c r="D182" s="38"/>
      <c r="E182" s="38"/>
      <c r="F182" s="38"/>
      <c r="G182" s="38"/>
      <c r="H182" s="38"/>
      <c r="I182" s="38"/>
      <c r="J182" s="38"/>
      <c r="K182" s="38"/>
    </row>
    <row r="183" spans="2:11" ht="11" customHeight="1">
      <c r="B183" s="38"/>
      <c r="C183" s="38"/>
      <c r="D183" s="38"/>
      <c r="E183" s="38"/>
      <c r="F183" s="38"/>
      <c r="G183" s="38"/>
      <c r="H183" s="38"/>
      <c r="I183" s="38"/>
      <c r="J183" s="38"/>
      <c r="K183" s="38"/>
    </row>
    <row r="184" spans="2:11" ht="11" customHeight="1">
      <c r="B184" s="38"/>
      <c r="C184" s="38"/>
      <c r="D184" s="38"/>
      <c r="E184" s="38"/>
      <c r="F184" s="38"/>
      <c r="G184" s="38"/>
      <c r="H184" s="38"/>
      <c r="I184" s="38"/>
      <c r="J184" s="38"/>
      <c r="K184" s="38"/>
    </row>
    <row r="185" spans="2:11" ht="11" customHeight="1">
      <c r="B185" s="38"/>
      <c r="C185" s="38"/>
      <c r="D185" s="38"/>
      <c r="E185" s="38"/>
      <c r="F185" s="38"/>
      <c r="G185" s="38"/>
      <c r="H185" s="38"/>
      <c r="I185" s="38"/>
      <c r="J185" s="38"/>
      <c r="K185" s="38"/>
    </row>
    <row r="186" spans="2:11" ht="11" customHeight="1">
      <c r="B186" s="38"/>
      <c r="C186" s="38"/>
      <c r="D186" s="38"/>
      <c r="E186" s="38"/>
      <c r="F186" s="38"/>
      <c r="G186" s="38"/>
      <c r="H186" s="38"/>
      <c r="I186" s="38"/>
      <c r="J186" s="38"/>
      <c r="K186" s="38"/>
    </row>
    <row r="187" spans="2:11" ht="11" customHeight="1">
      <c r="B187" s="38"/>
      <c r="C187" s="38"/>
      <c r="D187" s="38"/>
      <c r="E187" s="38"/>
      <c r="F187" s="38"/>
      <c r="G187" s="38"/>
      <c r="H187" s="38"/>
      <c r="I187" s="38"/>
      <c r="J187" s="38"/>
      <c r="K187" s="38"/>
    </row>
    <row r="188" spans="2:11" ht="11" customHeight="1">
      <c r="B188" s="38"/>
      <c r="C188" s="38"/>
      <c r="D188" s="38"/>
      <c r="E188" s="38"/>
      <c r="F188" s="38"/>
      <c r="G188" s="38"/>
      <c r="H188" s="38"/>
      <c r="I188" s="38"/>
      <c r="J188" s="38"/>
      <c r="K188" s="38"/>
    </row>
    <row r="189" spans="2:11" ht="11" customHeight="1">
      <c r="B189" s="38"/>
      <c r="C189" s="38"/>
      <c r="D189" s="38"/>
      <c r="E189" s="38"/>
      <c r="F189" s="38"/>
      <c r="G189" s="38"/>
      <c r="H189" s="38"/>
      <c r="I189" s="38"/>
      <c r="J189" s="38"/>
      <c r="K189" s="38"/>
    </row>
    <row r="190" spans="2:11" ht="11" customHeight="1">
      <c r="B190" s="38"/>
      <c r="C190" s="38"/>
      <c r="D190" s="38"/>
      <c r="E190" s="38"/>
      <c r="F190" s="38"/>
      <c r="G190" s="38"/>
      <c r="H190" s="38"/>
      <c r="I190" s="38"/>
      <c r="J190" s="38"/>
      <c r="K190" s="38"/>
    </row>
    <row r="191" spans="2:11" ht="11" customHeight="1">
      <c r="B191" s="38"/>
      <c r="C191" s="38"/>
      <c r="D191" s="38"/>
      <c r="E191" s="38"/>
      <c r="F191" s="38"/>
      <c r="G191" s="38"/>
      <c r="H191" s="38"/>
      <c r="I191" s="38"/>
      <c r="J191" s="38"/>
      <c r="K191" s="38"/>
    </row>
    <row r="192" spans="2:11" ht="11" customHeight="1">
      <c r="B192" s="38"/>
      <c r="C192" s="38"/>
      <c r="D192" s="38"/>
      <c r="E192" s="38"/>
      <c r="F192" s="38"/>
      <c r="G192" s="38"/>
      <c r="H192" s="38"/>
      <c r="I192" s="38"/>
      <c r="J192" s="38"/>
      <c r="K192" s="38"/>
    </row>
    <row r="193" spans="2:11" ht="11" customHeight="1">
      <c r="B193" s="38"/>
      <c r="C193" s="38"/>
      <c r="D193" s="38"/>
      <c r="E193" s="38"/>
      <c r="F193" s="38"/>
      <c r="G193" s="38"/>
      <c r="H193" s="38"/>
      <c r="I193" s="38"/>
      <c r="J193" s="38"/>
      <c r="K193" s="38"/>
    </row>
    <row r="194" spans="2:11" ht="11" customHeight="1">
      <c r="B194" s="38"/>
      <c r="C194" s="38"/>
      <c r="D194" s="38"/>
      <c r="E194" s="38"/>
      <c r="F194" s="38"/>
      <c r="G194" s="38"/>
      <c r="H194" s="38"/>
      <c r="I194" s="38"/>
      <c r="J194" s="38"/>
      <c r="K194" s="38"/>
    </row>
    <row r="195" spans="2:11" ht="11" customHeight="1">
      <c r="B195" s="38"/>
      <c r="C195" s="38"/>
      <c r="D195" s="38"/>
      <c r="E195" s="38"/>
      <c r="F195" s="38"/>
      <c r="G195" s="38"/>
      <c r="H195" s="38"/>
      <c r="I195" s="38"/>
      <c r="J195" s="38"/>
      <c r="K195" s="38"/>
    </row>
    <row r="196" spans="2:11" ht="11" customHeight="1">
      <c r="B196" s="38"/>
      <c r="C196" s="38"/>
      <c r="D196" s="38"/>
      <c r="E196" s="38"/>
      <c r="F196" s="38"/>
      <c r="G196" s="38"/>
      <c r="H196" s="38"/>
      <c r="I196" s="38"/>
      <c r="J196" s="38"/>
      <c r="K196" s="38"/>
    </row>
    <row r="197" spans="2:11" ht="11" customHeight="1">
      <c r="B197" s="38"/>
      <c r="C197" s="38"/>
      <c r="D197" s="38"/>
      <c r="E197" s="38"/>
      <c r="F197" s="38"/>
      <c r="G197" s="38"/>
      <c r="H197" s="38"/>
      <c r="I197" s="38"/>
      <c r="J197" s="38"/>
      <c r="K197" s="38"/>
    </row>
    <row r="198" spans="2:11" ht="11" customHeight="1">
      <c r="B198" s="38"/>
      <c r="C198" s="38"/>
      <c r="D198" s="38"/>
      <c r="E198" s="38"/>
      <c r="F198" s="38"/>
      <c r="G198" s="38"/>
      <c r="H198" s="38"/>
      <c r="I198" s="38"/>
      <c r="J198" s="38"/>
      <c r="K198" s="38"/>
    </row>
    <row r="199" spans="2:11" ht="11" customHeight="1">
      <c r="B199" s="38"/>
      <c r="C199" s="38"/>
      <c r="D199" s="38"/>
      <c r="E199" s="38"/>
      <c r="F199" s="38"/>
      <c r="G199" s="38"/>
      <c r="H199" s="38"/>
      <c r="I199" s="38"/>
      <c r="J199" s="38"/>
      <c r="K199" s="38"/>
    </row>
    <row r="200" spans="2:11" ht="11" customHeight="1">
      <c r="B200" s="38"/>
      <c r="C200" s="38"/>
      <c r="D200" s="38"/>
      <c r="E200" s="38"/>
      <c r="F200" s="38"/>
      <c r="G200" s="38"/>
      <c r="H200" s="38"/>
      <c r="I200" s="38"/>
      <c r="J200" s="38"/>
      <c r="K200" s="38"/>
    </row>
    <row r="201" spans="2:11" ht="11" customHeight="1">
      <c r="B201" s="38"/>
      <c r="C201" s="38"/>
      <c r="D201" s="38"/>
      <c r="E201" s="38"/>
      <c r="F201" s="38"/>
      <c r="G201" s="38"/>
      <c r="H201" s="38"/>
      <c r="I201" s="38"/>
      <c r="J201" s="38"/>
      <c r="K201" s="38"/>
    </row>
    <row r="202" spans="2:11" ht="11" customHeight="1">
      <c r="B202" s="38"/>
      <c r="C202" s="38"/>
      <c r="D202" s="38"/>
      <c r="E202" s="38"/>
      <c r="F202" s="38"/>
      <c r="G202" s="38"/>
      <c r="H202" s="38"/>
      <c r="I202" s="38"/>
      <c r="J202" s="38"/>
      <c r="K202" s="38"/>
    </row>
    <row r="203" spans="2:11" ht="11" customHeight="1">
      <c r="B203" s="38"/>
      <c r="C203" s="38"/>
      <c r="D203" s="38"/>
      <c r="E203" s="38"/>
      <c r="F203" s="38"/>
      <c r="G203" s="38"/>
      <c r="H203" s="38"/>
      <c r="I203" s="38"/>
      <c r="J203" s="38"/>
      <c r="K203" s="38"/>
    </row>
    <row r="204" spans="2:11" ht="11" customHeight="1">
      <c r="B204" s="38"/>
      <c r="C204" s="38"/>
      <c r="D204" s="38"/>
      <c r="E204" s="38"/>
      <c r="F204" s="38"/>
      <c r="G204" s="38"/>
      <c r="H204" s="38"/>
      <c r="I204" s="38"/>
      <c r="J204" s="38"/>
      <c r="K204" s="38"/>
    </row>
    <row r="205" spans="2:11" ht="11" customHeight="1">
      <c r="B205" s="38"/>
      <c r="C205" s="38"/>
      <c r="D205" s="38"/>
      <c r="E205" s="38"/>
      <c r="F205" s="38"/>
      <c r="G205" s="38"/>
      <c r="H205" s="38"/>
      <c r="I205" s="38"/>
      <c r="J205" s="38"/>
      <c r="K205" s="38"/>
    </row>
    <row r="206" spans="2:11" ht="11" customHeight="1">
      <c r="B206" s="38"/>
      <c r="C206" s="38"/>
      <c r="D206" s="38"/>
      <c r="E206" s="38"/>
      <c r="F206" s="38"/>
      <c r="G206" s="38"/>
      <c r="H206" s="38"/>
      <c r="I206" s="38"/>
      <c r="J206" s="38"/>
      <c r="K206" s="38"/>
    </row>
    <row r="207" spans="2:11" ht="11" customHeight="1">
      <c r="B207" s="38"/>
      <c r="C207" s="38"/>
      <c r="D207" s="38"/>
      <c r="E207" s="38"/>
      <c r="F207" s="38"/>
      <c r="G207" s="38"/>
      <c r="H207" s="38"/>
      <c r="I207" s="38"/>
      <c r="J207" s="38"/>
      <c r="K207" s="38"/>
    </row>
    <row r="208" spans="2:11" ht="11" customHeight="1">
      <c r="B208" s="38"/>
      <c r="C208" s="38"/>
      <c r="D208" s="38"/>
      <c r="E208" s="38"/>
      <c r="F208" s="38"/>
      <c r="G208" s="38"/>
      <c r="H208" s="38"/>
      <c r="I208" s="38"/>
      <c r="J208" s="38"/>
      <c r="K208" s="38"/>
    </row>
    <row r="209" spans="2:11" ht="11" customHeight="1">
      <c r="B209" s="38"/>
      <c r="C209" s="38"/>
      <c r="D209" s="38"/>
      <c r="E209" s="38"/>
      <c r="F209" s="38"/>
      <c r="G209" s="38"/>
      <c r="H209" s="38"/>
      <c r="I209" s="38"/>
      <c r="J209" s="38"/>
      <c r="K209" s="38"/>
    </row>
    <row r="210" spans="2:11" ht="11" customHeight="1">
      <c r="B210" s="38"/>
      <c r="C210" s="38"/>
      <c r="D210" s="38"/>
      <c r="E210" s="38"/>
      <c r="F210" s="38"/>
      <c r="G210" s="38"/>
      <c r="H210" s="38"/>
      <c r="I210" s="38"/>
      <c r="J210" s="38"/>
      <c r="K210" s="38"/>
    </row>
    <row r="211" spans="2:11" ht="11" customHeight="1">
      <c r="B211" s="38"/>
      <c r="C211" s="38"/>
      <c r="D211" s="38"/>
      <c r="E211" s="38"/>
      <c r="F211" s="38"/>
      <c r="G211" s="38"/>
      <c r="H211" s="38"/>
      <c r="I211" s="38"/>
      <c r="J211" s="38"/>
      <c r="K211" s="38"/>
    </row>
    <row r="212" spans="2:11" ht="11" customHeight="1">
      <c r="B212" s="38"/>
      <c r="C212" s="38"/>
      <c r="D212" s="38"/>
      <c r="E212" s="38"/>
      <c r="F212" s="38"/>
      <c r="G212" s="38"/>
      <c r="H212" s="38"/>
      <c r="I212" s="38"/>
      <c r="J212" s="38"/>
      <c r="K212" s="38"/>
    </row>
    <row r="213" spans="2:11" ht="11" customHeight="1">
      <c r="B213" s="38"/>
      <c r="C213" s="38"/>
      <c r="D213" s="38"/>
      <c r="E213" s="38"/>
      <c r="F213" s="38"/>
      <c r="G213" s="38"/>
      <c r="H213" s="38"/>
      <c r="I213" s="38"/>
      <c r="J213" s="38"/>
      <c r="K213" s="38"/>
    </row>
    <row r="214" spans="2:11" ht="11" customHeight="1">
      <c r="B214" s="38"/>
      <c r="C214" s="38"/>
      <c r="D214" s="38"/>
      <c r="E214" s="38"/>
      <c r="F214" s="38"/>
      <c r="G214" s="38"/>
      <c r="H214" s="38"/>
      <c r="I214" s="38"/>
      <c r="J214" s="38"/>
      <c r="K214" s="38"/>
    </row>
    <row r="215" spans="2:11" ht="11" customHeight="1">
      <c r="B215" s="38"/>
      <c r="C215" s="38"/>
      <c r="D215" s="38"/>
      <c r="E215" s="38"/>
      <c r="F215" s="38"/>
      <c r="G215" s="38"/>
      <c r="H215" s="38"/>
      <c r="I215" s="38"/>
      <c r="J215" s="38"/>
      <c r="K215" s="38"/>
    </row>
    <row r="216" spans="2:11" ht="11" customHeight="1">
      <c r="B216" s="38"/>
      <c r="C216" s="38"/>
      <c r="D216" s="38"/>
      <c r="E216" s="38"/>
      <c r="F216" s="38"/>
      <c r="G216" s="38"/>
      <c r="H216" s="38"/>
      <c r="I216" s="38"/>
      <c r="J216" s="38"/>
      <c r="K216" s="38"/>
    </row>
    <row r="217" spans="2:11" ht="11" customHeight="1">
      <c r="B217" s="38"/>
      <c r="C217" s="38"/>
      <c r="D217" s="38"/>
      <c r="E217" s="38"/>
      <c r="F217" s="38"/>
      <c r="G217" s="38"/>
      <c r="H217" s="38"/>
      <c r="I217" s="38"/>
      <c r="J217" s="38"/>
      <c r="K217" s="38"/>
    </row>
    <row r="218" spans="2:11" ht="11" customHeight="1">
      <c r="B218" s="38"/>
      <c r="C218" s="38"/>
      <c r="D218" s="38"/>
      <c r="E218" s="38"/>
      <c r="F218" s="38"/>
      <c r="G218" s="38"/>
      <c r="H218" s="38"/>
      <c r="I218" s="38"/>
      <c r="J218" s="38"/>
      <c r="K218" s="38"/>
    </row>
    <row r="219" spans="2:11" ht="11" customHeight="1">
      <c r="B219" s="38"/>
      <c r="C219" s="38"/>
      <c r="D219" s="38"/>
      <c r="E219" s="38"/>
      <c r="F219" s="38"/>
      <c r="G219" s="38"/>
      <c r="H219" s="38"/>
      <c r="I219" s="38"/>
      <c r="J219" s="38"/>
      <c r="K219" s="38"/>
    </row>
    <row r="220" spans="2:11" ht="11" customHeight="1">
      <c r="B220" s="38"/>
      <c r="C220" s="38"/>
      <c r="D220" s="38"/>
      <c r="E220" s="38"/>
      <c r="F220" s="38"/>
      <c r="G220" s="38"/>
      <c r="H220" s="38"/>
      <c r="I220" s="38"/>
      <c r="J220" s="38"/>
      <c r="K220" s="38"/>
    </row>
    <row r="221" spans="2:11" ht="11" customHeight="1">
      <c r="B221" s="38"/>
      <c r="C221" s="38"/>
      <c r="D221" s="38"/>
      <c r="E221" s="38"/>
      <c r="F221" s="38"/>
      <c r="G221" s="38"/>
      <c r="H221" s="38"/>
      <c r="I221" s="38"/>
      <c r="J221" s="38"/>
      <c r="K221" s="38"/>
    </row>
    <row r="222" spans="2:11" ht="11" customHeight="1">
      <c r="B222" s="38"/>
      <c r="C222" s="38"/>
      <c r="D222" s="38"/>
      <c r="E222" s="38"/>
      <c r="F222" s="38"/>
      <c r="G222" s="38"/>
      <c r="H222" s="38"/>
      <c r="I222" s="38"/>
      <c r="J222" s="38"/>
      <c r="K222" s="38"/>
    </row>
    <row r="223" spans="2:11" ht="11" customHeight="1">
      <c r="B223" s="38"/>
      <c r="C223" s="38"/>
      <c r="D223" s="38"/>
      <c r="E223" s="38"/>
      <c r="F223" s="38"/>
      <c r="G223" s="38"/>
      <c r="H223" s="38"/>
      <c r="I223" s="38"/>
      <c r="J223" s="38"/>
      <c r="K223" s="38"/>
    </row>
    <row r="224" spans="2:11" ht="11" customHeight="1">
      <c r="B224" s="38"/>
      <c r="C224" s="38"/>
      <c r="D224" s="38"/>
      <c r="E224" s="38"/>
      <c r="F224" s="38"/>
      <c r="G224" s="38"/>
      <c r="H224" s="38"/>
      <c r="I224" s="38"/>
      <c r="J224" s="38"/>
      <c r="K224" s="38"/>
    </row>
    <row r="225" spans="2:11" ht="11" customHeight="1">
      <c r="B225" s="38"/>
      <c r="C225" s="38"/>
      <c r="D225" s="38"/>
      <c r="E225" s="38"/>
      <c r="F225" s="38"/>
      <c r="G225" s="38"/>
      <c r="H225" s="38"/>
      <c r="I225" s="38"/>
      <c r="J225" s="38"/>
      <c r="K225" s="38"/>
    </row>
    <row r="226" spans="2:11" ht="11" customHeight="1">
      <c r="B226" s="38"/>
      <c r="C226" s="38"/>
      <c r="D226" s="38"/>
      <c r="E226" s="38"/>
      <c r="F226" s="38"/>
      <c r="G226" s="38"/>
      <c r="H226" s="38"/>
      <c r="I226" s="38"/>
      <c r="J226" s="38"/>
      <c r="K226" s="38"/>
    </row>
    <row r="227" spans="2:11" ht="11" customHeight="1">
      <c r="B227" s="38"/>
      <c r="C227" s="38"/>
      <c r="D227" s="38"/>
      <c r="E227" s="38"/>
      <c r="F227" s="38"/>
      <c r="G227" s="38"/>
      <c r="H227" s="38"/>
      <c r="I227" s="38"/>
      <c r="J227" s="38"/>
      <c r="K227" s="38"/>
    </row>
    <row r="228" spans="2:11" ht="11" customHeight="1">
      <c r="B228" s="38"/>
      <c r="C228" s="38"/>
      <c r="D228" s="38"/>
      <c r="E228" s="38"/>
      <c r="F228" s="38"/>
      <c r="G228" s="38"/>
      <c r="H228" s="38"/>
      <c r="I228" s="38"/>
      <c r="J228" s="38"/>
      <c r="K228" s="38"/>
    </row>
    <row r="229" spans="2:11" ht="11" customHeight="1">
      <c r="B229" s="38"/>
      <c r="C229" s="38"/>
      <c r="D229" s="38"/>
      <c r="E229" s="38"/>
      <c r="F229" s="38"/>
      <c r="G229" s="38"/>
      <c r="H229" s="38"/>
      <c r="I229" s="38"/>
      <c r="J229" s="38"/>
      <c r="K229" s="38"/>
    </row>
    <row r="230" spans="2:11" ht="11" customHeight="1">
      <c r="B230" s="38"/>
      <c r="C230" s="38"/>
      <c r="D230" s="38"/>
      <c r="E230" s="38"/>
      <c r="F230" s="38"/>
      <c r="G230" s="38"/>
      <c r="H230" s="38"/>
      <c r="I230" s="38"/>
      <c r="J230" s="38"/>
      <c r="K230" s="38"/>
    </row>
    <row r="231" spans="2:11" ht="11" customHeight="1">
      <c r="B231" s="38"/>
      <c r="C231" s="38"/>
      <c r="D231" s="38"/>
      <c r="E231" s="38"/>
      <c r="F231" s="38"/>
      <c r="G231" s="38"/>
      <c r="H231" s="38"/>
      <c r="I231" s="38"/>
      <c r="J231" s="38"/>
      <c r="K231" s="38"/>
    </row>
    <row r="232" spans="2:11" ht="11" customHeight="1">
      <c r="B232" s="38"/>
      <c r="C232" s="38"/>
      <c r="D232" s="38"/>
      <c r="E232" s="38"/>
      <c r="F232" s="38"/>
      <c r="G232" s="38"/>
      <c r="H232" s="38"/>
      <c r="I232" s="38"/>
      <c r="J232" s="38"/>
      <c r="K232" s="38"/>
    </row>
    <row r="233" spans="2:11" ht="11" customHeight="1">
      <c r="B233" s="38"/>
      <c r="C233" s="38"/>
      <c r="D233" s="38"/>
      <c r="E233" s="38"/>
      <c r="F233" s="38"/>
      <c r="G233" s="38"/>
      <c r="H233" s="38"/>
      <c r="I233" s="38"/>
      <c r="J233" s="38"/>
      <c r="K233" s="38"/>
    </row>
    <row r="234" spans="2:11" ht="11" customHeight="1">
      <c r="B234" s="38"/>
      <c r="C234" s="38"/>
      <c r="D234" s="38"/>
      <c r="E234" s="38"/>
      <c r="F234" s="38"/>
      <c r="G234" s="38"/>
      <c r="H234" s="38"/>
      <c r="I234" s="38"/>
      <c r="J234" s="38"/>
      <c r="K234" s="38"/>
    </row>
    <row r="235" spans="2:11" ht="11" customHeight="1">
      <c r="B235" s="38"/>
      <c r="C235" s="38"/>
      <c r="D235" s="38"/>
      <c r="E235" s="38"/>
      <c r="F235" s="38"/>
      <c r="G235" s="38"/>
      <c r="H235" s="38"/>
      <c r="I235" s="38"/>
      <c r="J235" s="38"/>
      <c r="K235" s="38"/>
    </row>
    <row r="236" spans="2:11" ht="11" customHeight="1">
      <c r="B236" s="38"/>
      <c r="C236" s="38"/>
      <c r="D236" s="38"/>
      <c r="E236" s="38"/>
      <c r="F236" s="38"/>
      <c r="G236" s="38"/>
      <c r="H236" s="38"/>
      <c r="I236" s="38"/>
      <c r="J236" s="38"/>
      <c r="K236" s="38"/>
    </row>
    <row r="237" spans="2:11" ht="11" customHeight="1">
      <c r="B237" s="38"/>
      <c r="C237" s="38"/>
      <c r="D237" s="38"/>
      <c r="E237" s="38"/>
      <c r="F237" s="38"/>
      <c r="G237" s="38"/>
      <c r="H237" s="38"/>
      <c r="I237" s="38"/>
      <c r="J237" s="38"/>
      <c r="K237" s="38"/>
    </row>
    <row r="238" spans="2:11" ht="11" customHeight="1">
      <c r="B238" s="38"/>
      <c r="C238" s="38"/>
      <c r="D238" s="38"/>
      <c r="E238" s="38"/>
      <c r="F238" s="38"/>
      <c r="G238" s="38"/>
      <c r="H238" s="38"/>
      <c r="I238" s="38"/>
      <c r="J238" s="38"/>
      <c r="K238" s="38"/>
    </row>
    <row r="239" spans="2:11" ht="11" customHeight="1">
      <c r="B239" s="38"/>
      <c r="C239" s="38"/>
      <c r="D239" s="38"/>
      <c r="E239" s="38"/>
      <c r="F239" s="38"/>
      <c r="G239" s="38"/>
      <c r="H239" s="38"/>
      <c r="I239" s="38"/>
      <c r="J239" s="38"/>
      <c r="K239" s="38"/>
    </row>
    <row r="240" spans="2:11" ht="11" customHeight="1">
      <c r="B240" s="38"/>
      <c r="C240" s="38"/>
      <c r="D240" s="38"/>
      <c r="E240" s="38"/>
      <c r="F240" s="38"/>
      <c r="G240" s="38"/>
      <c r="H240" s="38"/>
      <c r="I240" s="38"/>
      <c r="J240" s="38"/>
      <c r="K240" s="38"/>
    </row>
    <row r="241" spans="2:11" ht="11" customHeight="1">
      <c r="B241" s="38"/>
      <c r="C241" s="38"/>
      <c r="D241" s="38"/>
      <c r="E241" s="38"/>
      <c r="F241" s="38"/>
      <c r="G241" s="38"/>
      <c r="H241" s="38"/>
      <c r="I241" s="38"/>
      <c r="J241" s="38"/>
      <c r="K241" s="38"/>
    </row>
    <row r="242" spans="2:11" ht="11" customHeight="1">
      <c r="B242" s="38"/>
      <c r="C242" s="38"/>
      <c r="D242" s="38"/>
      <c r="E242" s="38"/>
      <c r="F242" s="38"/>
      <c r="G242" s="38"/>
      <c r="H242" s="38"/>
      <c r="I242" s="38"/>
      <c r="J242" s="38"/>
      <c r="K242" s="38"/>
    </row>
    <row r="243" spans="2:11" ht="11" customHeight="1">
      <c r="B243" s="38"/>
      <c r="C243" s="38"/>
      <c r="D243" s="38"/>
      <c r="E243" s="38"/>
      <c r="F243" s="38"/>
      <c r="G243" s="38"/>
      <c r="H243" s="38"/>
      <c r="I243" s="38"/>
      <c r="J243" s="38"/>
      <c r="K243" s="38"/>
    </row>
    <row r="244" spans="2:11" ht="11" customHeight="1">
      <c r="B244" s="38"/>
      <c r="C244" s="38"/>
      <c r="D244" s="38"/>
      <c r="E244" s="38"/>
      <c r="F244" s="38"/>
      <c r="G244" s="38"/>
      <c r="H244" s="38"/>
      <c r="I244" s="38"/>
      <c r="J244" s="38"/>
      <c r="K244" s="38"/>
    </row>
    <row r="245" spans="2:11" ht="11" customHeight="1">
      <c r="B245" s="38"/>
      <c r="C245" s="38"/>
      <c r="D245" s="38"/>
      <c r="E245" s="38"/>
      <c r="F245" s="38"/>
      <c r="G245" s="38"/>
      <c r="H245" s="38"/>
      <c r="I245" s="38"/>
      <c r="J245" s="38"/>
      <c r="K245" s="38"/>
    </row>
    <row r="246" spans="2:11" ht="11" customHeight="1">
      <c r="B246" s="38"/>
      <c r="C246" s="38"/>
      <c r="D246" s="38"/>
      <c r="E246" s="38"/>
      <c r="F246" s="38"/>
      <c r="G246" s="38"/>
      <c r="H246" s="38"/>
      <c r="I246" s="38"/>
      <c r="J246" s="38"/>
      <c r="K246" s="38"/>
    </row>
    <row r="247" spans="2:11" ht="11" customHeight="1"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spans="2:11" ht="11" customHeight="1">
      <c r="B248" s="38"/>
      <c r="C248" s="38"/>
      <c r="D248" s="38"/>
      <c r="E248" s="38"/>
      <c r="F248" s="38"/>
      <c r="G248" s="38"/>
      <c r="H248" s="38"/>
      <c r="I248" s="38"/>
      <c r="J248" s="38"/>
      <c r="K248" s="38"/>
    </row>
    <row r="249" spans="2:11" ht="11" customHeight="1">
      <c r="B249" s="38"/>
      <c r="C249" s="38"/>
      <c r="D249" s="38"/>
      <c r="E249" s="38"/>
      <c r="F249" s="38"/>
      <c r="G249" s="38"/>
      <c r="H249" s="38"/>
      <c r="I249" s="38"/>
      <c r="J249" s="38"/>
      <c r="K249" s="38"/>
    </row>
    <row r="250" spans="2:11" ht="11" customHeight="1">
      <c r="B250" s="38"/>
      <c r="C250" s="38"/>
      <c r="D250" s="38"/>
      <c r="E250" s="38"/>
      <c r="F250" s="38"/>
      <c r="G250" s="38"/>
      <c r="H250" s="38"/>
      <c r="I250" s="38"/>
      <c r="J250" s="38"/>
      <c r="K250" s="38"/>
    </row>
    <row r="251" spans="2:11" ht="11" customHeight="1">
      <c r="B251" s="38"/>
      <c r="C251" s="38"/>
      <c r="D251" s="38"/>
      <c r="E251" s="38"/>
      <c r="F251" s="38"/>
      <c r="G251" s="38"/>
      <c r="H251" s="38"/>
      <c r="I251" s="38"/>
      <c r="J251" s="38"/>
      <c r="K251" s="38"/>
    </row>
    <row r="252" spans="2:11" ht="11" customHeight="1">
      <c r="B252" s="38"/>
      <c r="C252" s="38"/>
      <c r="D252" s="38"/>
      <c r="E252" s="38"/>
      <c r="F252" s="38"/>
      <c r="G252" s="38"/>
      <c r="H252" s="38"/>
      <c r="I252" s="38"/>
      <c r="J252" s="38"/>
      <c r="K252" s="38"/>
    </row>
    <row r="253" spans="2:11" ht="11" customHeight="1">
      <c r="B253" s="38"/>
      <c r="C253" s="38"/>
      <c r="D253" s="38"/>
      <c r="E253" s="38"/>
      <c r="F253" s="38"/>
      <c r="G253" s="38"/>
      <c r="H253" s="38"/>
      <c r="I253" s="38"/>
      <c r="J253" s="38"/>
      <c r="K253" s="38"/>
    </row>
    <row r="254" spans="2:11" ht="11" customHeight="1"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spans="2:11" ht="11" customHeight="1">
      <c r="B255" s="38"/>
      <c r="C255" s="38"/>
      <c r="D255" s="38"/>
      <c r="E255" s="38"/>
      <c r="F255" s="38"/>
      <c r="G255" s="38"/>
      <c r="H255" s="38"/>
      <c r="I255" s="38"/>
      <c r="J255" s="38"/>
      <c r="K255" s="38"/>
    </row>
    <row r="256" spans="2:11" ht="11" customHeight="1">
      <c r="B256" s="38"/>
      <c r="C256" s="38"/>
      <c r="D256" s="38"/>
      <c r="E256" s="38"/>
      <c r="F256" s="38"/>
      <c r="G256" s="38"/>
      <c r="H256" s="38"/>
      <c r="I256" s="38"/>
      <c r="J256" s="38"/>
      <c r="K256" s="38"/>
    </row>
    <row r="257" spans="2:11" ht="11" customHeight="1">
      <c r="B257" s="38"/>
      <c r="C257" s="38"/>
      <c r="D257" s="38"/>
      <c r="E257" s="38"/>
      <c r="F257" s="38"/>
      <c r="G257" s="38"/>
      <c r="H257" s="38"/>
      <c r="I257" s="38"/>
      <c r="J257" s="38"/>
      <c r="K257" s="38"/>
    </row>
    <row r="258" spans="2:11" ht="11" customHeight="1">
      <c r="B258" s="38"/>
      <c r="C258" s="38"/>
      <c r="D258" s="38"/>
      <c r="E258" s="38"/>
      <c r="F258" s="38"/>
      <c r="G258" s="38"/>
      <c r="H258" s="38"/>
      <c r="I258" s="38"/>
      <c r="J258" s="38"/>
      <c r="K258" s="38"/>
    </row>
    <row r="259" spans="2:11" ht="11" customHeight="1">
      <c r="B259" s="38"/>
      <c r="C259" s="38"/>
      <c r="D259" s="38"/>
      <c r="E259" s="38"/>
      <c r="F259" s="38"/>
      <c r="G259" s="38"/>
      <c r="H259" s="38"/>
      <c r="I259" s="38"/>
      <c r="J259" s="38"/>
      <c r="K259" s="38"/>
    </row>
    <row r="260" spans="2:11" ht="11" customHeight="1">
      <c r="B260" s="38"/>
      <c r="C260" s="38"/>
      <c r="D260" s="38"/>
      <c r="E260" s="38"/>
      <c r="F260" s="38"/>
      <c r="G260" s="38"/>
      <c r="H260" s="38"/>
      <c r="I260" s="38"/>
      <c r="J260" s="38"/>
      <c r="K260" s="38"/>
    </row>
    <row r="261" spans="2:11" ht="11" customHeight="1"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spans="2:11" ht="11" customHeight="1">
      <c r="B262" s="38"/>
      <c r="C262" s="38"/>
      <c r="D262" s="38"/>
      <c r="E262" s="38"/>
      <c r="F262" s="38"/>
      <c r="G262" s="38"/>
      <c r="H262" s="38"/>
      <c r="I262" s="38"/>
      <c r="J262" s="38"/>
      <c r="K262" s="38"/>
    </row>
    <row r="263" spans="2:11" ht="11" customHeight="1">
      <c r="B263" s="38"/>
      <c r="C263" s="38"/>
      <c r="D263" s="38"/>
      <c r="E263" s="38"/>
      <c r="F263" s="38"/>
      <c r="G263" s="38"/>
      <c r="H263" s="38"/>
      <c r="I263" s="38"/>
      <c r="J263" s="38"/>
      <c r="K263" s="38"/>
    </row>
    <row r="264" spans="2:11" ht="11" customHeight="1">
      <c r="B264" s="38"/>
      <c r="C264" s="38"/>
      <c r="D264" s="38"/>
      <c r="E264" s="38"/>
      <c r="F264" s="38"/>
      <c r="G264" s="38"/>
      <c r="H264" s="38"/>
      <c r="I264" s="38"/>
      <c r="J264" s="38"/>
      <c r="K264" s="38"/>
    </row>
    <row r="265" spans="2:11" ht="11" customHeight="1">
      <c r="B265" s="38"/>
      <c r="C265" s="38"/>
      <c r="D265" s="38"/>
      <c r="E265" s="38"/>
      <c r="F265" s="38"/>
      <c r="G265" s="38"/>
      <c r="H265" s="38"/>
      <c r="I265" s="38"/>
      <c r="J265" s="38"/>
      <c r="K265" s="38"/>
    </row>
    <row r="266" spans="2:11" ht="11" customHeight="1">
      <c r="B266" s="38"/>
      <c r="C266" s="38"/>
      <c r="D266" s="38"/>
      <c r="E266" s="38"/>
      <c r="F266" s="38"/>
      <c r="G266" s="38"/>
      <c r="H266" s="38"/>
      <c r="I266" s="38"/>
      <c r="J266" s="38"/>
      <c r="K266" s="38"/>
    </row>
    <row r="267" spans="2:11" ht="11" customHeight="1">
      <c r="B267" s="38"/>
      <c r="C267" s="38"/>
      <c r="D267" s="38"/>
      <c r="E267" s="38"/>
      <c r="F267" s="38"/>
      <c r="G267" s="38"/>
      <c r="H267" s="38"/>
      <c r="I267" s="38"/>
      <c r="J267" s="38"/>
      <c r="K267" s="38"/>
    </row>
    <row r="268" spans="2:11" ht="11" customHeight="1">
      <c r="B268" s="38"/>
      <c r="C268" s="38"/>
      <c r="D268" s="38"/>
      <c r="E268" s="38"/>
      <c r="F268" s="38"/>
      <c r="G268" s="38"/>
      <c r="H268" s="38"/>
      <c r="I268" s="38"/>
      <c r="J268" s="38"/>
      <c r="K268" s="38"/>
    </row>
    <row r="269" spans="2:11" ht="11" customHeight="1">
      <c r="B269" s="38"/>
      <c r="C269" s="38"/>
      <c r="D269" s="38"/>
      <c r="E269" s="38"/>
      <c r="F269" s="38"/>
      <c r="G269" s="38"/>
      <c r="H269" s="38"/>
      <c r="I269" s="38"/>
      <c r="J269" s="38"/>
      <c r="K269" s="38"/>
    </row>
    <row r="270" spans="2:11" ht="11" customHeight="1">
      <c r="B270" s="38"/>
      <c r="C270" s="38"/>
      <c r="D270" s="38"/>
      <c r="E270" s="38"/>
      <c r="F270" s="38"/>
      <c r="G270" s="38"/>
      <c r="H270" s="38"/>
      <c r="I270" s="38"/>
      <c r="J270" s="38"/>
      <c r="K270" s="38"/>
    </row>
    <row r="271" spans="2:11" ht="11" customHeight="1">
      <c r="B271" s="38"/>
      <c r="C271" s="38"/>
      <c r="D271" s="38"/>
      <c r="E271" s="38"/>
      <c r="F271" s="38"/>
      <c r="G271" s="38"/>
      <c r="H271" s="38"/>
      <c r="I271" s="38"/>
      <c r="J271" s="38"/>
      <c r="K271" s="38"/>
    </row>
    <row r="272" spans="2:11" ht="11" customHeight="1">
      <c r="B272" s="38"/>
      <c r="C272" s="38"/>
      <c r="D272" s="38"/>
      <c r="E272" s="38"/>
      <c r="F272" s="38"/>
      <c r="G272" s="38"/>
      <c r="H272" s="38"/>
    </row>
    <row r="273" spans="1:32" s="40" customFormat="1" ht="11" customHeight="1">
      <c r="A273" s="81"/>
      <c r="B273" s="38"/>
      <c r="C273" s="38"/>
      <c r="D273" s="38"/>
      <c r="E273" s="38"/>
      <c r="F273" s="38"/>
      <c r="G273" s="38"/>
      <c r="H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</row>
    <row r="274" spans="1:32" s="40" customFormat="1" ht="11" customHeight="1">
      <c r="A274" s="81"/>
      <c r="B274" s="38"/>
      <c r="C274" s="38"/>
      <c r="D274" s="38"/>
      <c r="E274" s="38"/>
      <c r="F274" s="38"/>
      <c r="G274" s="38"/>
      <c r="H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</row>
    <row r="275" spans="1:32" s="40" customFormat="1" ht="11" customHeight="1">
      <c r="A275" s="81"/>
      <c r="B275" s="38"/>
      <c r="C275" s="38"/>
      <c r="D275" s="38"/>
      <c r="E275" s="38"/>
      <c r="F275" s="38"/>
      <c r="G275" s="38"/>
      <c r="H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</row>
    <row r="276" spans="1:32" s="40" customFormat="1" ht="11" customHeight="1">
      <c r="A276" s="81"/>
      <c r="H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X83"/>
  <sheetViews>
    <sheetView defaultGridColor="0" colorId="22" workbookViewId="0">
      <selection activeCell="E40" sqref="E40"/>
    </sheetView>
  </sheetViews>
  <sheetFormatPr baseColWidth="10" defaultColWidth="9.1640625" defaultRowHeight="15"/>
  <cols>
    <col min="1" max="7" width="12.83203125" style="29" customWidth="1"/>
    <col min="8" max="18" width="13.5" style="29" customWidth="1"/>
    <col min="19" max="16384" width="9.1640625" style="29"/>
  </cols>
  <sheetData>
    <row r="1" spans="1:18" s="45" customFormat="1">
      <c r="A1" s="43" t="s">
        <v>87</v>
      </c>
      <c r="B1" s="43" t="s">
        <v>88</v>
      </c>
      <c r="C1" s="43" t="s">
        <v>89</v>
      </c>
      <c r="D1" s="43" t="s">
        <v>90</v>
      </c>
      <c r="E1" s="43" t="s">
        <v>91</v>
      </c>
      <c r="F1" s="43" t="s">
        <v>92</v>
      </c>
      <c r="G1" s="43" t="s">
        <v>93</v>
      </c>
      <c r="H1" s="43" t="s">
        <v>94</v>
      </c>
      <c r="I1" s="43" t="s">
        <v>95</v>
      </c>
      <c r="J1" s="43" t="s">
        <v>96</v>
      </c>
      <c r="K1" s="43" t="s">
        <v>120</v>
      </c>
      <c r="L1" s="43" t="s">
        <v>97</v>
      </c>
      <c r="M1" s="43" t="s">
        <v>98</v>
      </c>
      <c r="N1" s="43" t="s">
        <v>121</v>
      </c>
      <c r="O1" s="43" t="s">
        <v>122</v>
      </c>
      <c r="P1" s="43" t="s">
        <v>123</v>
      </c>
      <c r="Q1" s="43" t="s">
        <v>124</v>
      </c>
      <c r="R1" s="44">
        <v>2015</v>
      </c>
    </row>
    <row r="2" spans="1:18">
      <c r="A2" s="47">
        <v>9991081</v>
      </c>
      <c r="B2" s="47">
        <v>10622794</v>
      </c>
      <c r="C2" s="47">
        <v>10116952</v>
      </c>
      <c r="D2" s="47">
        <v>10821819</v>
      </c>
      <c r="E2" s="47">
        <v>11240815</v>
      </c>
      <c r="F2" s="47">
        <v>11425090</v>
      </c>
      <c r="G2" s="47">
        <v>11533235</v>
      </c>
      <c r="H2" s="47">
        <v>11237238</v>
      </c>
      <c r="I2" s="47">
        <v>11213184</v>
      </c>
      <c r="J2" s="47">
        <v>10991496</v>
      </c>
      <c r="K2" s="47">
        <v>11145436</v>
      </c>
      <c r="L2" s="47">
        <v>11602000</v>
      </c>
      <c r="M2" s="47">
        <v>11979290</v>
      </c>
      <c r="N2" s="47">
        <v>11740265</v>
      </c>
      <c r="O2" s="47">
        <v>11234147</v>
      </c>
      <c r="P2" s="47">
        <v>10429316</v>
      </c>
      <c r="Q2" s="47">
        <v>10365372</v>
      </c>
      <c r="R2" s="47">
        <v>9822475</v>
      </c>
    </row>
    <row r="3" spans="1:18">
      <c r="A3" s="46">
        <v>5311411</v>
      </c>
      <c r="B3" s="46">
        <v>5402864</v>
      </c>
      <c r="C3" s="46">
        <v>5457793</v>
      </c>
      <c r="D3" s="46">
        <v>5491464</v>
      </c>
      <c r="E3" s="46">
        <v>5710759</v>
      </c>
      <c r="F3" s="46">
        <v>5890821</v>
      </c>
      <c r="G3" s="46">
        <v>2540889</v>
      </c>
      <c r="H3" s="46">
        <v>2494145</v>
      </c>
      <c r="I3" s="46">
        <v>2453741</v>
      </c>
      <c r="J3" s="46">
        <v>2507728</v>
      </c>
      <c r="K3" s="46">
        <v>2537825</v>
      </c>
      <c r="L3" s="46">
        <v>2475785</v>
      </c>
      <c r="M3" s="46">
        <v>2355803</v>
      </c>
      <c r="N3" s="46">
        <v>2312909</v>
      </c>
      <c r="O3" s="46">
        <v>2262961</v>
      </c>
      <c r="P3" s="46">
        <v>2247747</v>
      </c>
      <c r="Q3" s="46">
        <v>6698800</v>
      </c>
      <c r="R3" s="48">
        <v>6704300</v>
      </c>
    </row>
    <row r="32" spans="4:4" ht="18">
      <c r="D32" s="49" t="s">
        <v>125</v>
      </c>
    </row>
    <row r="75" spans="1:24" ht="16">
      <c r="A75"/>
      <c r="B75" s="103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3"/>
    </row>
    <row r="76" spans="1:24" ht="16">
      <c r="A76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</row>
    <row r="77" spans="1:24" ht="16">
      <c r="A77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</row>
    <row r="78" spans="1:24" ht="16">
      <c r="A78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</row>
    <row r="79" spans="1:24" ht="16">
      <c r="A79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</row>
    <row r="80" spans="1:24" ht="16">
      <c r="A80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</row>
    <row r="81" spans="1:24" ht="16">
      <c r="A81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</row>
    <row r="82" spans="1:24" ht="16">
      <c r="A8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</row>
    <row r="83" spans="1:24" ht="16">
      <c r="A83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7"/>
  <sheetViews>
    <sheetView topLeftCell="B6" workbookViewId="0">
      <selection activeCell="J49" sqref="J49"/>
    </sheetView>
  </sheetViews>
  <sheetFormatPr baseColWidth="10" defaultColWidth="8.83203125" defaultRowHeight="13"/>
  <cols>
    <col min="1" max="16384" width="8.83203125" style="31"/>
  </cols>
  <sheetData>
    <row r="1" spans="1:10">
      <c r="A1" s="31" t="s">
        <v>139</v>
      </c>
    </row>
    <row r="2" spans="1:10">
      <c r="A2" s="31">
        <v>1976</v>
      </c>
      <c r="B2" s="31">
        <v>1980</v>
      </c>
      <c r="C2" s="31">
        <v>1985</v>
      </c>
      <c r="D2" s="31">
        <v>1990</v>
      </c>
      <c r="E2" s="31">
        <v>1995</v>
      </c>
      <c r="F2" s="31">
        <v>2001</v>
      </c>
      <c r="G2" s="31">
        <v>2006</v>
      </c>
    </row>
    <row r="3" spans="1:10" ht="16">
      <c r="A3" s="61">
        <v>4.16</v>
      </c>
      <c r="B3" s="61">
        <v>4.67</v>
      </c>
      <c r="C3" s="61">
        <v>6.39</v>
      </c>
      <c r="D3" s="61">
        <v>4.63</v>
      </c>
      <c r="E3" s="61">
        <v>5.35</v>
      </c>
      <c r="F3" s="61">
        <v>6.46</v>
      </c>
      <c r="G3" s="61">
        <v>5.73</v>
      </c>
    </row>
    <row r="4" spans="1:10">
      <c r="J4" s="31" t="s">
        <v>140</v>
      </c>
    </row>
    <row r="7" spans="1:10" ht="16">
      <c r="A7" s="31">
        <v>1976</v>
      </c>
      <c r="B7" s="61">
        <v>4.16</v>
      </c>
    </row>
    <row r="11" spans="1:10" ht="16">
      <c r="A11" s="31">
        <v>1980</v>
      </c>
      <c r="B11" s="61">
        <v>4.67</v>
      </c>
    </row>
    <row r="16" spans="1:10" ht="16">
      <c r="A16" s="31">
        <v>1985</v>
      </c>
      <c r="B16" s="61">
        <v>6.39</v>
      </c>
    </row>
    <row r="21" spans="1:2" ht="16">
      <c r="A21" s="31">
        <v>1990</v>
      </c>
      <c r="B21" s="61">
        <v>4.63</v>
      </c>
    </row>
    <row r="26" spans="1:2" ht="16">
      <c r="A26" s="31">
        <v>1995</v>
      </c>
      <c r="B26" s="61">
        <v>5.35</v>
      </c>
    </row>
    <row r="32" spans="1:2" ht="16">
      <c r="A32" s="31">
        <v>2001</v>
      </c>
      <c r="B32" s="61">
        <v>6.46</v>
      </c>
    </row>
    <row r="37" spans="1:2" ht="16">
      <c r="A37" s="31">
        <v>2006</v>
      </c>
      <c r="B37" s="61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6"/>
  <sheetViews>
    <sheetView topLeftCell="A26" workbookViewId="0">
      <selection activeCell="P51" sqref="P51"/>
    </sheetView>
  </sheetViews>
  <sheetFormatPr baseColWidth="10" defaultColWidth="8.83203125" defaultRowHeight="15"/>
  <cols>
    <col min="1" max="1" width="8.83203125" style="29"/>
    <col min="2" max="2" width="11.6640625" style="29" customWidth="1"/>
    <col min="3" max="3" width="12.83203125" style="29" customWidth="1"/>
    <col min="4" max="4" width="11.6640625" style="29" customWidth="1"/>
    <col min="5" max="5" width="13" style="29" customWidth="1"/>
    <col min="6" max="8" width="8.83203125" style="29"/>
    <col min="9" max="9" width="9.5" style="29" customWidth="1"/>
    <col min="10" max="11" width="10.5" style="29" customWidth="1"/>
    <col min="12" max="16384" width="8.83203125" style="29"/>
  </cols>
  <sheetData>
    <row r="1" spans="1:11" s="54" customFormat="1" ht="14">
      <c r="A1" s="53" t="s">
        <v>127</v>
      </c>
    </row>
    <row r="2" spans="1:11" s="54" customFormat="1" ht="14">
      <c r="B2" s="53" t="s">
        <v>128</v>
      </c>
      <c r="C2" s="53" t="s">
        <v>129</v>
      </c>
      <c r="D2" s="53" t="s">
        <v>130</v>
      </c>
      <c r="E2" s="53" t="s">
        <v>86</v>
      </c>
      <c r="I2" s="53" t="s">
        <v>129</v>
      </c>
      <c r="J2" s="53" t="s">
        <v>130</v>
      </c>
      <c r="K2" s="53" t="s">
        <v>128</v>
      </c>
    </row>
    <row r="3" spans="1:11" s="54" customFormat="1" ht="14">
      <c r="B3" s="55">
        <v>688955</v>
      </c>
      <c r="C3" s="55">
        <v>45613</v>
      </c>
      <c r="D3" s="55">
        <v>612600</v>
      </c>
      <c r="E3" s="55">
        <v>1347168</v>
      </c>
      <c r="I3" s="56">
        <v>45613</v>
      </c>
      <c r="J3" s="56">
        <v>612600</v>
      </c>
      <c r="K3" s="56">
        <v>688955</v>
      </c>
    </row>
    <row r="4" spans="1:11" s="54" customFormat="1" ht="14"/>
    <row r="5" spans="1:11" s="54" customFormat="1" ht="14">
      <c r="A5" s="166" t="s">
        <v>131</v>
      </c>
      <c r="B5" s="166"/>
      <c r="C5" s="166"/>
      <c r="D5" s="166"/>
      <c r="E5" s="166"/>
    </row>
    <row r="6" spans="1:11" s="54" customFormat="1" ht="14">
      <c r="A6" s="166"/>
      <c r="B6" s="166"/>
      <c r="C6" s="166"/>
      <c r="D6" s="166"/>
      <c r="E6" s="166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"/>
  <sheetViews>
    <sheetView topLeftCell="A10" workbookViewId="0">
      <selection activeCell="O39" sqref="O39"/>
    </sheetView>
  </sheetViews>
  <sheetFormatPr baseColWidth="10" defaultRowHeight="16"/>
  <sheetData>
    <row r="1" spans="1:14">
      <c r="A1" t="s">
        <v>148</v>
      </c>
    </row>
    <row r="2" spans="1:14">
      <c r="A2" s="40" t="s">
        <v>104</v>
      </c>
      <c r="B2" s="40" t="s">
        <v>99</v>
      </c>
      <c r="C2" s="40" t="s">
        <v>63</v>
      </c>
      <c r="D2" s="40" t="s">
        <v>100</v>
      </c>
      <c r="E2" s="40" t="s">
        <v>105</v>
      </c>
      <c r="F2" s="40" t="s">
        <v>106</v>
      </c>
    </row>
    <row r="3" spans="1:14">
      <c r="A3" s="68">
        <v>87915690</v>
      </c>
      <c r="B3" s="68">
        <v>77519245</v>
      </c>
      <c r="C3" s="68">
        <v>22026735</v>
      </c>
      <c r="D3" s="68">
        <v>3650251</v>
      </c>
      <c r="E3" s="68">
        <v>93504435</v>
      </c>
      <c r="F3" s="68">
        <v>265285834</v>
      </c>
    </row>
    <row r="11" spans="1:14">
      <c r="M11" s="40" t="s">
        <v>100</v>
      </c>
      <c r="N11" s="68">
        <v>3650251</v>
      </c>
    </row>
    <row r="12" spans="1:14">
      <c r="M12" s="40" t="s">
        <v>63</v>
      </c>
      <c r="N12" s="68">
        <v>22026735</v>
      </c>
    </row>
    <row r="13" spans="1:14">
      <c r="M13" s="40" t="s">
        <v>99</v>
      </c>
      <c r="N13" s="68">
        <v>77519245</v>
      </c>
    </row>
    <row r="14" spans="1:14">
      <c r="M14" s="40" t="s">
        <v>104</v>
      </c>
      <c r="N14" s="68">
        <v>87915690</v>
      </c>
    </row>
    <row r="15" spans="1:14">
      <c r="M15" s="40" t="s">
        <v>105</v>
      </c>
      <c r="N15" s="68">
        <v>93504435</v>
      </c>
    </row>
    <row r="16" spans="1:14">
      <c r="M16" s="40" t="s">
        <v>106</v>
      </c>
      <c r="N16" s="68">
        <v>265285834</v>
      </c>
    </row>
  </sheetData>
  <sortState xmlns:xlrd2="http://schemas.microsoft.com/office/spreadsheetml/2017/richdata2" ref="M11:N16">
    <sortCondition ref="N11:N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40"/>
  <sheetViews>
    <sheetView topLeftCell="D20" workbookViewId="0">
      <selection activeCell="U61" sqref="U61"/>
    </sheetView>
  </sheetViews>
  <sheetFormatPr baseColWidth="10" defaultColWidth="10.1640625" defaultRowHeight="13"/>
  <cols>
    <col min="1" max="1" width="10.1640625" style="62"/>
    <col min="2" max="2" width="21.33203125" style="62" customWidth="1"/>
    <col min="3" max="3" width="8.5" style="62" customWidth="1"/>
    <col min="4" max="16384" width="10.1640625" style="62"/>
  </cols>
  <sheetData>
    <row r="3" spans="2:4">
      <c r="B3" s="62">
        <v>2011</v>
      </c>
    </row>
    <row r="4" spans="2:4">
      <c r="B4" s="62" t="s">
        <v>149</v>
      </c>
      <c r="C4" s="62" t="s">
        <v>150</v>
      </c>
    </row>
    <row r="5" spans="2:4">
      <c r="B5" s="62" t="s">
        <v>176</v>
      </c>
      <c r="C5" s="63">
        <v>1.9</v>
      </c>
      <c r="D5" s="64">
        <f>C5/100</f>
        <v>1.9E-2</v>
      </c>
    </row>
    <row r="6" spans="2:4">
      <c r="B6" s="62" t="s">
        <v>177</v>
      </c>
      <c r="C6" s="63">
        <v>7</v>
      </c>
      <c r="D6" s="64">
        <f t="shared" ref="D6:D14" si="0">C6/100</f>
        <v>7.0000000000000007E-2</v>
      </c>
    </row>
    <row r="7" spans="2:4">
      <c r="B7" s="65" t="s">
        <v>178</v>
      </c>
      <c r="C7" s="63">
        <v>11.2</v>
      </c>
      <c r="D7" s="64">
        <f t="shared" si="0"/>
        <v>0.11199999999999999</v>
      </c>
    </row>
    <row r="8" spans="2:4">
      <c r="B8" s="62" t="s">
        <v>179</v>
      </c>
      <c r="C8" s="63">
        <v>15.2</v>
      </c>
      <c r="D8" s="64">
        <f t="shared" si="0"/>
        <v>0.152</v>
      </c>
    </row>
    <row r="9" spans="2:4">
      <c r="B9" s="62" t="s">
        <v>141</v>
      </c>
      <c r="C9" s="63">
        <v>23.4</v>
      </c>
      <c r="D9" s="64">
        <f t="shared" si="0"/>
        <v>0.23399999999999999</v>
      </c>
    </row>
    <row r="10" spans="2:4">
      <c r="B10" s="62" t="s">
        <v>142</v>
      </c>
      <c r="C10" s="62">
        <v>29</v>
      </c>
      <c r="D10" s="64">
        <f>C10/100</f>
        <v>0.28999999999999998</v>
      </c>
    </row>
    <row r="11" spans="2:4">
      <c r="D11" s="64"/>
    </row>
    <row r="12" spans="2:4">
      <c r="B12" s="62" t="s">
        <v>143</v>
      </c>
      <c r="C12" s="62">
        <v>18.600000000000001</v>
      </c>
      <c r="D12" s="64">
        <f t="shared" si="0"/>
        <v>0.18600000000000003</v>
      </c>
    </row>
    <row r="13" spans="2:4">
      <c r="B13" s="62" t="s">
        <v>144</v>
      </c>
      <c r="C13" s="62">
        <v>21.1</v>
      </c>
      <c r="D13" s="64">
        <f t="shared" si="0"/>
        <v>0.21100000000000002</v>
      </c>
    </row>
    <row r="14" spans="2:4">
      <c r="B14" s="62" t="s">
        <v>145</v>
      </c>
      <c r="C14" s="62">
        <v>24.3</v>
      </c>
      <c r="D14" s="64">
        <f t="shared" si="0"/>
        <v>0.24299999999999999</v>
      </c>
    </row>
    <row r="17" spans="2:4">
      <c r="B17" s="62">
        <v>1997</v>
      </c>
    </row>
    <row r="18" spans="2:4">
      <c r="B18" s="62" t="s">
        <v>180</v>
      </c>
      <c r="C18" s="63">
        <v>33.799999999999997</v>
      </c>
      <c r="D18" s="64">
        <f t="shared" ref="D18:D28" si="1">C18/100</f>
        <v>0.33799999999999997</v>
      </c>
    </row>
    <row r="19" spans="2:4">
      <c r="B19" s="62" t="s">
        <v>181</v>
      </c>
      <c r="C19" s="63">
        <v>20.5</v>
      </c>
      <c r="D19" s="64">
        <f t="shared" si="1"/>
        <v>0.20499999999999999</v>
      </c>
    </row>
    <row r="20" spans="2:4">
      <c r="B20" s="62" t="s">
        <v>182</v>
      </c>
      <c r="C20" s="63">
        <v>21.5</v>
      </c>
      <c r="D20" s="64">
        <f t="shared" si="1"/>
        <v>0.215</v>
      </c>
    </row>
    <row r="21" spans="2:4">
      <c r="B21" s="62" t="s">
        <v>183</v>
      </c>
      <c r="C21" s="63">
        <v>22.6</v>
      </c>
      <c r="D21" s="64">
        <f t="shared" si="1"/>
        <v>0.22600000000000001</v>
      </c>
    </row>
    <row r="22" spans="2:4">
      <c r="B22" s="62" t="s">
        <v>184</v>
      </c>
      <c r="C22" s="63">
        <v>23.2</v>
      </c>
      <c r="D22" s="64">
        <f t="shared" si="1"/>
        <v>0.23199999999999998</v>
      </c>
    </row>
    <row r="23" spans="2:4">
      <c r="B23" s="62" t="s">
        <v>185</v>
      </c>
      <c r="C23" s="63">
        <v>23</v>
      </c>
      <c r="D23" s="64">
        <f t="shared" si="1"/>
        <v>0.23</v>
      </c>
    </row>
    <row r="24" spans="2:4">
      <c r="B24" s="62" t="s">
        <v>186</v>
      </c>
      <c r="C24" s="63">
        <v>22.4</v>
      </c>
      <c r="D24" s="64">
        <f t="shared" si="1"/>
        <v>0.22399999999999998</v>
      </c>
    </row>
    <row r="25" spans="2:4">
      <c r="B25" s="62" t="s">
        <v>187</v>
      </c>
      <c r="C25" s="63">
        <v>22.2</v>
      </c>
      <c r="D25" s="64">
        <f t="shared" si="1"/>
        <v>0.222</v>
      </c>
    </row>
    <row r="26" spans="2:4">
      <c r="B26" s="62" t="s">
        <v>188</v>
      </c>
      <c r="C26" s="63">
        <v>21.5</v>
      </c>
      <c r="D26" s="64">
        <f t="shared" si="1"/>
        <v>0.215</v>
      </c>
    </row>
    <row r="27" spans="2:4">
      <c r="B27" s="62" t="s">
        <v>189</v>
      </c>
      <c r="C27" s="63">
        <v>20</v>
      </c>
      <c r="D27" s="64">
        <f t="shared" si="1"/>
        <v>0.2</v>
      </c>
    </row>
    <row r="28" spans="2:4">
      <c r="B28" s="62" t="s">
        <v>146</v>
      </c>
      <c r="C28" s="63">
        <v>15.6</v>
      </c>
      <c r="D28" s="64">
        <f t="shared" si="1"/>
        <v>0.156</v>
      </c>
    </row>
    <row r="34" spans="2:4">
      <c r="B34" s="62">
        <v>1997</v>
      </c>
    </row>
    <row r="35" spans="2:4">
      <c r="B35" s="62" t="s">
        <v>182</v>
      </c>
      <c r="C35" s="63">
        <v>21.5</v>
      </c>
      <c r="D35" s="64">
        <f t="shared" ref="D35:D40" si="2">C35/100</f>
        <v>0.215</v>
      </c>
    </row>
    <row r="36" spans="2:4">
      <c r="B36" s="62" t="s">
        <v>184</v>
      </c>
      <c r="C36" s="63">
        <v>23.2</v>
      </c>
      <c r="D36" s="64">
        <f t="shared" si="2"/>
        <v>0.23199999999999998</v>
      </c>
    </row>
    <row r="37" spans="2:4">
      <c r="B37" s="62" t="s">
        <v>185</v>
      </c>
      <c r="C37" s="63">
        <v>23</v>
      </c>
      <c r="D37" s="64">
        <f t="shared" si="2"/>
        <v>0.23</v>
      </c>
    </row>
    <row r="38" spans="2:4">
      <c r="B38" s="62" t="s">
        <v>187</v>
      </c>
      <c r="C38" s="63">
        <v>22.2</v>
      </c>
      <c r="D38" s="64">
        <f t="shared" si="2"/>
        <v>0.222</v>
      </c>
    </row>
    <row r="39" spans="2:4">
      <c r="B39" s="62" t="s">
        <v>188</v>
      </c>
      <c r="C39" s="63">
        <v>21.5</v>
      </c>
      <c r="D39" s="64">
        <f t="shared" si="2"/>
        <v>0.215</v>
      </c>
    </row>
    <row r="40" spans="2:4">
      <c r="B40" s="62" t="s">
        <v>147</v>
      </c>
      <c r="C40" s="63">
        <v>15.6</v>
      </c>
      <c r="D40" s="64">
        <f t="shared" si="2"/>
        <v>0.156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H24"/>
  <sheetViews>
    <sheetView showGridLines="0" topLeftCell="A18" zoomScale="125" zoomScaleNormal="125" zoomScalePageLayoutView="125" workbookViewId="0">
      <selection activeCell="AA30" sqref="AA30"/>
    </sheetView>
  </sheetViews>
  <sheetFormatPr baseColWidth="10" defaultColWidth="7" defaultRowHeight="13"/>
  <cols>
    <col min="1" max="1" width="13.6640625" style="12" customWidth="1"/>
    <col min="2" max="2" width="3.5" style="12" customWidth="1"/>
    <col min="3" max="3" width="1.5" style="12" customWidth="1"/>
    <col min="4" max="4" width="9.33203125" style="12" customWidth="1"/>
    <col min="5" max="5" width="2.83203125" style="12" customWidth="1"/>
    <col min="6" max="6" width="1.5" style="12" customWidth="1"/>
    <col min="7" max="7" width="9.5" style="12" customWidth="1"/>
    <col min="8" max="8" width="2.83203125" style="12" customWidth="1"/>
    <col min="9" max="9" width="1.5" style="12" customWidth="1"/>
    <col min="10" max="10" width="9.33203125" style="12" customWidth="1"/>
    <col min="11" max="11" width="2.83203125" style="12" customWidth="1"/>
    <col min="12" max="12" width="1.5" style="12" customWidth="1"/>
    <col min="13" max="13" width="7.5" style="12" customWidth="1"/>
    <col min="14" max="14" width="2.83203125" style="12" customWidth="1"/>
    <col min="15" max="15" width="1.5" style="12" customWidth="1"/>
    <col min="16" max="16" width="8.5" style="12" customWidth="1"/>
    <col min="17" max="17" width="2.83203125" style="12" customWidth="1"/>
    <col min="18" max="18" width="1.5" style="12" customWidth="1"/>
    <col min="19" max="19" width="8.5" style="12" customWidth="1"/>
    <col min="20" max="23" width="7" style="12"/>
    <col min="24" max="25" width="3.6640625" style="12" customWidth="1"/>
    <col min="26" max="26" width="7.1640625" style="12" customWidth="1"/>
    <col min="27" max="27" width="7" style="12"/>
    <col min="28" max="28" width="3.6640625" style="12" customWidth="1"/>
    <col min="29" max="29" width="7.1640625" style="12" customWidth="1"/>
    <col min="30" max="30" width="7" style="12"/>
    <col min="31" max="31" width="3.6640625" style="12" customWidth="1"/>
    <col min="32" max="32" width="7.83203125" style="12" customWidth="1"/>
    <col min="33" max="33" width="7" style="12"/>
    <col min="34" max="34" width="3.6640625" style="12" customWidth="1"/>
    <col min="35" max="35" width="7.1640625" style="12" customWidth="1"/>
    <col min="36" max="36" width="7" style="12"/>
    <col min="37" max="37" width="3.6640625" style="12" customWidth="1"/>
    <col min="38" max="38" width="7.1640625" style="12" customWidth="1"/>
    <col min="39" max="39" width="7" style="12"/>
    <col min="40" max="40" width="3.6640625" style="12" customWidth="1"/>
    <col min="41" max="41" width="9.5" style="12" customWidth="1"/>
    <col min="42" max="16384" width="7" style="12"/>
  </cols>
  <sheetData>
    <row r="1" spans="1:60" ht="23">
      <c r="A1" s="145" t="s">
        <v>41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U1" s="116"/>
      <c r="V1" s="134" t="s">
        <v>42</v>
      </c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6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</row>
    <row r="2" spans="1:60" ht="15.75" customHeight="1" thickBot="1">
      <c r="A2" s="145" t="s">
        <v>42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U2" s="116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</row>
    <row r="3" spans="1:60" ht="15" thickTop="1" thickBo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U3" s="139"/>
      <c r="V3" s="139"/>
      <c r="W3" s="139" t="s">
        <v>43</v>
      </c>
      <c r="X3" s="139"/>
      <c r="Y3" s="119"/>
      <c r="Z3" s="139" t="s">
        <v>44</v>
      </c>
      <c r="AA3" s="139"/>
      <c r="AB3" s="120"/>
      <c r="AC3" s="139" t="s">
        <v>45</v>
      </c>
      <c r="AD3" s="139"/>
      <c r="AE3" s="119"/>
      <c r="AF3" s="139" t="s">
        <v>46</v>
      </c>
      <c r="AG3" s="151"/>
      <c r="AH3" s="151"/>
      <c r="AI3" s="151"/>
      <c r="AJ3" s="151"/>
      <c r="AK3" s="121"/>
      <c r="AL3" s="139" t="s">
        <v>47</v>
      </c>
      <c r="AM3" s="140"/>
      <c r="AN3" s="140"/>
      <c r="AO3" s="140"/>
      <c r="AP3" s="139"/>
      <c r="AQ3" s="140"/>
      <c r="AR3" s="140"/>
      <c r="AS3" s="140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</row>
    <row r="4" spans="1:60" ht="13.5" customHeight="1" thickTop="1">
      <c r="A4" s="146" t="s">
        <v>43</v>
      </c>
      <c r="B4" s="146"/>
      <c r="C4" s="14"/>
      <c r="D4" s="146" t="s">
        <v>44</v>
      </c>
      <c r="E4" s="146"/>
      <c r="F4" s="15"/>
      <c r="G4" s="146" t="s">
        <v>45</v>
      </c>
      <c r="H4" s="146"/>
      <c r="I4" s="14"/>
      <c r="J4" s="146" t="s">
        <v>46</v>
      </c>
      <c r="K4" s="149"/>
      <c r="L4" s="149"/>
      <c r="M4" s="149"/>
      <c r="N4" s="149"/>
      <c r="O4" s="16"/>
      <c r="P4" s="146" t="s">
        <v>47</v>
      </c>
      <c r="Q4" s="155"/>
      <c r="R4" s="155"/>
      <c r="S4" s="155"/>
      <c r="U4" s="142"/>
      <c r="V4" s="142"/>
      <c r="W4" s="142"/>
      <c r="X4" s="142"/>
      <c r="Y4" s="122"/>
      <c r="Z4" s="142"/>
      <c r="AA4" s="142"/>
      <c r="AB4" s="123"/>
      <c r="AC4" s="142"/>
      <c r="AD4" s="142"/>
      <c r="AE4" s="122"/>
      <c r="AF4" s="152"/>
      <c r="AG4" s="152"/>
      <c r="AH4" s="152"/>
      <c r="AI4" s="152"/>
      <c r="AJ4" s="152"/>
      <c r="AK4" s="124"/>
      <c r="AL4" s="141"/>
      <c r="AM4" s="141"/>
      <c r="AN4" s="141"/>
      <c r="AO4" s="141"/>
      <c r="AP4" s="141"/>
      <c r="AQ4" s="141"/>
      <c r="AR4" s="141"/>
      <c r="AS4" s="141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</row>
    <row r="5" spans="1:60" ht="13.5" customHeight="1">
      <c r="A5" s="147"/>
      <c r="B5" s="147"/>
      <c r="C5" s="17"/>
      <c r="D5" s="147"/>
      <c r="E5" s="147"/>
      <c r="F5" s="18"/>
      <c r="G5" s="147"/>
      <c r="H5" s="147"/>
      <c r="I5" s="17"/>
      <c r="J5" s="150"/>
      <c r="K5" s="150"/>
      <c r="L5" s="150"/>
      <c r="M5" s="150"/>
      <c r="N5" s="150"/>
      <c r="O5" s="19"/>
      <c r="P5" s="156"/>
      <c r="Q5" s="156"/>
      <c r="R5" s="156"/>
      <c r="S5" s="156"/>
      <c r="U5" s="142"/>
      <c r="V5" s="142"/>
      <c r="W5" s="142"/>
      <c r="X5" s="142"/>
      <c r="Y5" s="122"/>
      <c r="Z5" s="142"/>
      <c r="AA5" s="142"/>
      <c r="AB5" s="123"/>
      <c r="AC5" s="142"/>
      <c r="AD5" s="142"/>
      <c r="AE5" s="122"/>
      <c r="AF5" s="153" t="s">
        <v>48</v>
      </c>
      <c r="AG5" s="154"/>
      <c r="AH5" s="125"/>
      <c r="AI5" s="153" t="s">
        <v>49</v>
      </c>
      <c r="AJ5" s="154"/>
      <c r="AK5" s="125"/>
      <c r="AL5" s="142" t="s">
        <v>50</v>
      </c>
      <c r="AM5" s="142"/>
      <c r="AN5" s="125"/>
      <c r="AO5" s="142" t="s">
        <v>51</v>
      </c>
      <c r="AP5" s="142"/>
      <c r="AQ5" s="142"/>
      <c r="AR5" s="125"/>
      <c r="AS5" s="142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</row>
    <row r="6" spans="1:60" ht="12.75" customHeight="1">
      <c r="A6" s="147"/>
      <c r="B6" s="147"/>
      <c r="C6" s="17"/>
      <c r="D6" s="147"/>
      <c r="E6" s="147"/>
      <c r="F6" s="18"/>
      <c r="G6" s="147"/>
      <c r="H6" s="147"/>
      <c r="I6" s="17"/>
      <c r="J6" s="157" t="s">
        <v>48</v>
      </c>
      <c r="K6" s="158"/>
      <c r="L6" s="20"/>
      <c r="M6" s="157" t="s">
        <v>49</v>
      </c>
      <c r="N6" s="158"/>
      <c r="O6" s="20"/>
      <c r="P6" s="147" t="s">
        <v>50</v>
      </c>
      <c r="Q6" s="147"/>
      <c r="R6" s="20"/>
      <c r="S6" s="147" t="s">
        <v>51</v>
      </c>
      <c r="U6" s="143"/>
      <c r="V6" s="143"/>
      <c r="W6" s="143"/>
      <c r="X6" s="143"/>
      <c r="Y6" s="122"/>
      <c r="Z6" s="143"/>
      <c r="AA6" s="143"/>
      <c r="AB6" s="123"/>
      <c r="AC6" s="143"/>
      <c r="AD6" s="143"/>
      <c r="AE6" s="122"/>
      <c r="AF6" s="152"/>
      <c r="AG6" s="152"/>
      <c r="AH6" s="126"/>
      <c r="AI6" s="152"/>
      <c r="AJ6" s="152"/>
      <c r="AK6" s="125"/>
      <c r="AL6" s="143"/>
      <c r="AM6" s="143"/>
      <c r="AN6" s="126"/>
      <c r="AO6" s="144"/>
      <c r="AP6" s="143"/>
      <c r="AQ6" s="143"/>
      <c r="AR6" s="126"/>
      <c r="AS6" s="144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</row>
    <row r="7" spans="1:60" ht="12.75" customHeight="1">
      <c r="A7" s="148"/>
      <c r="B7" s="148"/>
      <c r="C7" s="17"/>
      <c r="D7" s="148"/>
      <c r="E7" s="148"/>
      <c r="F7" s="18"/>
      <c r="G7" s="148"/>
      <c r="H7" s="148"/>
      <c r="I7" s="17"/>
      <c r="J7" s="150"/>
      <c r="K7" s="150"/>
      <c r="L7" s="21"/>
      <c r="M7" s="150"/>
      <c r="N7" s="150"/>
      <c r="O7" s="20"/>
      <c r="P7" s="148"/>
      <c r="Q7" s="148"/>
      <c r="R7" s="21"/>
      <c r="S7" s="159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</row>
    <row r="8" spans="1:60">
      <c r="U8" s="116"/>
      <c r="V8" s="116"/>
      <c r="W8" s="127" t="s">
        <v>190</v>
      </c>
      <c r="X8" s="127"/>
      <c r="Y8" s="116"/>
      <c r="Z8" s="128">
        <v>0.41</v>
      </c>
      <c r="AA8" s="129">
        <f>Z8</f>
        <v>0.41</v>
      </c>
      <c r="AB8" s="130"/>
      <c r="AC8" s="128">
        <v>0.43</v>
      </c>
      <c r="AD8" s="129">
        <f>AC8</f>
        <v>0.43</v>
      </c>
      <c r="AE8" s="131"/>
      <c r="AF8" s="131">
        <v>-37</v>
      </c>
      <c r="AG8" s="129">
        <f>AF8</f>
        <v>-37</v>
      </c>
      <c r="AH8" s="116"/>
      <c r="AI8" s="128">
        <v>-9.75</v>
      </c>
      <c r="AJ8" s="129">
        <f>AI8</f>
        <v>-9.75</v>
      </c>
      <c r="AK8" s="131"/>
      <c r="AL8" s="128">
        <v>0</v>
      </c>
      <c r="AM8" s="129">
        <f>AL8</f>
        <v>0</v>
      </c>
      <c r="AN8" s="130"/>
      <c r="AO8" s="128">
        <v>0.41</v>
      </c>
      <c r="AP8" s="129">
        <f>AO8</f>
        <v>0.41</v>
      </c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</row>
    <row r="9" spans="1:60">
      <c r="A9" s="22" t="s">
        <v>190</v>
      </c>
      <c r="B9" s="22"/>
      <c r="D9" s="23">
        <v>0.41</v>
      </c>
      <c r="E9" s="24"/>
      <c r="F9" s="25"/>
      <c r="G9" s="23">
        <v>0.43</v>
      </c>
      <c r="H9" s="23"/>
      <c r="I9" s="24"/>
      <c r="J9" s="24">
        <v>-37</v>
      </c>
      <c r="K9" s="24"/>
      <c r="M9" s="23">
        <v>-9.75</v>
      </c>
      <c r="N9" s="24"/>
      <c r="O9" s="24"/>
      <c r="P9" s="23">
        <v>0</v>
      </c>
      <c r="Q9" s="23"/>
      <c r="R9" s="25"/>
      <c r="S9" s="23">
        <v>0.41</v>
      </c>
      <c r="T9" s="23"/>
      <c r="U9" s="116"/>
      <c r="V9" s="116"/>
      <c r="W9" s="132" t="s">
        <v>191</v>
      </c>
      <c r="X9" s="132"/>
      <c r="Y9" s="116"/>
      <c r="Z9" s="128">
        <v>2.06</v>
      </c>
      <c r="AA9" s="129">
        <f t="shared" ref="AA9:AA20" si="0">Z9</f>
        <v>2.06</v>
      </c>
      <c r="AB9" s="130"/>
      <c r="AC9" s="128">
        <v>5.18</v>
      </c>
      <c r="AD9" s="129">
        <f t="shared" ref="AD9:AD20" si="1">AC9</f>
        <v>5.18</v>
      </c>
      <c r="AE9" s="131"/>
      <c r="AF9" s="131">
        <v>-437</v>
      </c>
      <c r="AG9" s="129">
        <f t="shared" ref="AG9:AG20" si="2">AF9</f>
        <v>-437</v>
      </c>
      <c r="AH9" s="116"/>
      <c r="AI9" s="128">
        <v>-19.07</v>
      </c>
      <c r="AJ9" s="129">
        <f t="shared" ref="AJ9:AJ20" si="3">AI9</f>
        <v>-19.07</v>
      </c>
      <c r="AK9" s="131"/>
      <c r="AL9" s="128">
        <v>-0.27</v>
      </c>
      <c r="AM9" s="129">
        <f t="shared" ref="AM9:AM20" si="4">AL9</f>
        <v>-0.27</v>
      </c>
      <c r="AN9" s="130"/>
      <c r="AO9" s="128">
        <v>2.29</v>
      </c>
      <c r="AP9" s="129">
        <f t="shared" ref="AP9:AP20" si="5">AO9</f>
        <v>2.29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</row>
    <row r="10" spans="1:60">
      <c r="A10" s="26" t="s">
        <v>191</v>
      </c>
      <c r="B10" s="26"/>
      <c r="D10" s="23">
        <v>2.06</v>
      </c>
      <c r="E10" s="24"/>
      <c r="F10" s="25"/>
      <c r="G10" s="23">
        <v>5.18</v>
      </c>
      <c r="H10" s="23"/>
      <c r="I10" s="24"/>
      <c r="J10" s="24">
        <v>-437</v>
      </c>
      <c r="K10" s="24"/>
      <c r="M10" s="23">
        <v>-19.07</v>
      </c>
      <c r="N10" s="24"/>
      <c r="O10" s="24"/>
      <c r="P10" s="23">
        <v>-0.27</v>
      </c>
      <c r="Q10" s="23"/>
      <c r="R10" s="25"/>
      <c r="S10" s="23">
        <v>2.29</v>
      </c>
      <c r="T10" s="23"/>
      <c r="U10" s="116"/>
      <c r="V10" s="116"/>
      <c r="W10" s="127" t="s">
        <v>192</v>
      </c>
      <c r="X10" s="127"/>
      <c r="Y10" s="116"/>
      <c r="Z10" s="128">
        <v>2.34</v>
      </c>
      <c r="AA10" s="129">
        <f t="shared" si="0"/>
        <v>2.34</v>
      </c>
      <c r="AB10" s="130"/>
      <c r="AC10" s="128">
        <v>9.66</v>
      </c>
      <c r="AD10" s="129">
        <f t="shared" si="1"/>
        <v>9.66</v>
      </c>
      <c r="AE10" s="131"/>
      <c r="AF10" s="131">
        <v>-814</v>
      </c>
      <c r="AG10" s="129">
        <f t="shared" si="2"/>
        <v>-814</v>
      </c>
      <c r="AH10" s="116"/>
      <c r="AI10" s="128">
        <v>-11.58</v>
      </c>
      <c r="AJ10" s="129">
        <f t="shared" si="3"/>
        <v>-11.58</v>
      </c>
      <c r="AK10" s="131"/>
      <c r="AL10" s="128">
        <v>-0.19</v>
      </c>
      <c r="AM10" s="129">
        <f t="shared" si="4"/>
        <v>-0.19</v>
      </c>
      <c r="AN10" s="130"/>
      <c r="AO10" s="128">
        <v>7.68</v>
      </c>
      <c r="AP10" s="129">
        <f t="shared" si="5"/>
        <v>7.68</v>
      </c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</row>
    <row r="11" spans="1:60">
      <c r="A11" s="22" t="s">
        <v>192</v>
      </c>
      <c r="B11" s="22"/>
      <c r="D11" s="23">
        <v>2.34</v>
      </c>
      <c r="E11" s="24"/>
      <c r="F11" s="25"/>
      <c r="G11" s="23">
        <v>9.66</v>
      </c>
      <c r="H11" s="23"/>
      <c r="I11" s="24"/>
      <c r="J11" s="24">
        <v>-814</v>
      </c>
      <c r="K11" s="24"/>
      <c r="M11" s="23">
        <v>-11.58</v>
      </c>
      <c r="N11" s="24"/>
      <c r="O11" s="24"/>
      <c r="P11" s="23">
        <v>-0.19</v>
      </c>
      <c r="Q11" s="23"/>
      <c r="R11" s="25"/>
      <c r="S11" s="23">
        <v>7.68</v>
      </c>
      <c r="T11" s="23"/>
      <c r="U11" s="116"/>
      <c r="V11" s="116"/>
      <c r="W11" s="127" t="s">
        <v>193</v>
      </c>
      <c r="X11" s="127"/>
      <c r="Y11" s="116"/>
      <c r="Z11" s="128">
        <v>2.27</v>
      </c>
      <c r="AA11" s="129">
        <f t="shared" si="0"/>
        <v>2.27</v>
      </c>
      <c r="AB11" s="130"/>
      <c r="AC11" s="128">
        <v>15.48</v>
      </c>
      <c r="AD11" s="129">
        <f t="shared" si="1"/>
        <v>15.48</v>
      </c>
      <c r="AE11" s="131"/>
      <c r="AF11" s="131">
        <v>-1305</v>
      </c>
      <c r="AG11" s="129">
        <f t="shared" si="2"/>
        <v>-1305</v>
      </c>
      <c r="AH11" s="116"/>
      <c r="AI11" s="128">
        <v>-8.41</v>
      </c>
      <c r="AJ11" s="129">
        <f t="shared" si="3"/>
        <v>-8.41</v>
      </c>
      <c r="AK11" s="131"/>
      <c r="AL11" s="128">
        <v>0.2</v>
      </c>
      <c r="AM11" s="129">
        <f t="shared" si="4"/>
        <v>0.2</v>
      </c>
      <c r="AN11" s="130"/>
      <c r="AO11" s="128">
        <v>17.559999999999999</v>
      </c>
      <c r="AP11" s="129">
        <f t="shared" si="5"/>
        <v>17.559999999999999</v>
      </c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</row>
    <row r="12" spans="1:60">
      <c r="A12" s="22" t="s">
        <v>193</v>
      </c>
      <c r="B12" s="22"/>
      <c r="D12" s="23">
        <v>2.27</v>
      </c>
      <c r="E12" s="24"/>
      <c r="F12" s="25"/>
      <c r="G12" s="23">
        <v>15.48</v>
      </c>
      <c r="H12" s="23"/>
      <c r="I12" s="24"/>
      <c r="J12" s="24">
        <v>-1305</v>
      </c>
      <c r="K12" s="24"/>
      <c r="M12" s="23">
        <v>-8.41</v>
      </c>
      <c r="N12" s="24"/>
      <c r="O12" s="24"/>
      <c r="P12" s="23">
        <v>0.2</v>
      </c>
      <c r="Q12" s="23"/>
      <c r="R12" s="25"/>
      <c r="S12" s="23">
        <v>17.559999999999999</v>
      </c>
      <c r="T12" s="23"/>
      <c r="U12" s="116"/>
      <c r="V12" s="116"/>
      <c r="W12" s="127" t="s">
        <v>194</v>
      </c>
      <c r="X12" s="127"/>
      <c r="Y12" s="116"/>
      <c r="Z12" s="128">
        <v>3.6</v>
      </c>
      <c r="AA12" s="129">
        <f t="shared" si="0"/>
        <v>3.6</v>
      </c>
      <c r="AB12" s="130"/>
      <c r="AC12" s="128">
        <v>68.91</v>
      </c>
      <c r="AD12" s="129">
        <f t="shared" si="1"/>
        <v>68.91</v>
      </c>
      <c r="AE12" s="131"/>
      <c r="AF12" s="131">
        <v>-5809</v>
      </c>
      <c r="AG12" s="129">
        <f t="shared" si="2"/>
        <v>-5809</v>
      </c>
      <c r="AH12" s="116"/>
      <c r="AI12" s="128">
        <v>-9.07</v>
      </c>
      <c r="AJ12" s="129">
        <f t="shared" si="3"/>
        <v>-9.07</v>
      </c>
      <c r="AK12" s="131"/>
      <c r="AL12" s="128">
        <v>0.28000000000000003</v>
      </c>
      <c r="AM12" s="129">
        <f t="shared" si="4"/>
        <v>0.28000000000000003</v>
      </c>
      <c r="AN12" s="130"/>
      <c r="AO12" s="128">
        <v>71.91</v>
      </c>
      <c r="AP12" s="129">
        <f t="shared" si="5"/>
        <v>71.91</v>
      </c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</row>
    <row r="13" spans="1:60">
      <c r="A13" s="22" t="s">
        <v>194</v>
      </c>
      <c r="B13" s="22"/>
      <c r="D13" s="23">
        <v>3.6</v>
      </c>
      <c r="E13" s="24"/>
      <c r="F13" s="25"/>
      <c r="G13" s="23">
        <v>68.91</v>
      </c>
      <c r="H13" s="23"/>
      <c r="I13" s="24"/>
      <c r="J13" s="24">
        <v>-5809</v>
      </c>
      <c r="K13" s="24"/>
      <c r="M13" s="23">
        <v>-9.07</v>
      </c>
      <c r="N13" s="24"/>
      <c r="O13" s="24"/>
      <c r="P13" s="23">
        <v>0.28000000000000003</v>
      </c>
      <c r="Q13" s="23"/>
      <c r="R13" s="25"/>
      <c r="S13" s="23">
        <v>71.91</v>
      </c>
      <c r="T13" s="23"/>
      <c r="U13" s="116"/>
      <c r="V13" s="116"/>
      <c r="W13" s="127" t="s">
        <v>57</v>
      </c>
      <c r="X13" s="127"/>
      <c r="Y13" s="116"/>
      <c r="Z13" s="128">
        <v>2.99</v>
      </c>
      <c r="AA13" s="129">
        <f t="shared" si="0"/>
        <v>2.99</v>
      </c>
      <c r="AB13" s="130"/>
      <c r="AC13" s="128">
        <v>100</v>
      </c>
      <c r="AD13" s="129">
        <f t="shared" si="1"/>
        <v>100</v>
      </c>
      <c r="AE13" s="131"/>
      <c r="AF13" s="131">
        <v>-1686</v>
      </c>
      <c r="AG13" s="129">
        <f t="shared" si="2"/>
        <v>-1686</v>
      </c>
      <c r="AH13" s="116"/>
      <c r="AI13" s="128">
        <v>-9.43</v>
      </c>
      <c r="AJ13" s="129">
        <f t="shared" si="3"/>
        <v>-9.43</v>
      </c>
      <c r="AK13" s="131"/>
      <c r="AL13" s="128">
        <v>0</v>
      </c>
      <c r="AM13" s="129">
        <f t="shared" si="4"/>
        <v>0</v>
      </c>
      <c r="AN13" s="130"/>
      <c r="AO13" s="128">
        <v>100</v>
      </c>
      <c r="AP13" s="129">
        <f t="shared" si="5"/>
        <v>100</v>
      </c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</row>
    <row r="14" spans="1:60">
      <c r="A14" s="22" t="s">
        <v>57</v>
      </c>
      <c r="B14" s="22"/>
      <c r="D14" s="23">
        <v>2.99</v>
      </c>
      <c r="E14" s="24"/>
      <c r="F14" s="25"/>
      <c r="G14" s="23">
        <v>100</v>
      </c>
      <c r="H14" s="23"/>
      <c r="I14" s="24"/>
      <c r="J14" s="24">
        <v>-1686</v>
      </c>
      <c r="K14" s="24"/>
      <c r="M14" s="23">
        <v>-9.43</v>
      </c>
      <c r="N14" s="24"/>
      <c r="O14" s="24"/>
      <c r="P14" s="23">
        <v>0</v>
      </c>
      <c r="Q14" s="23"/>
      <c r="R14" s="25"/>
      <c r="S14" s="23">
        <v>100</v>
      </c>
      <c r="T14" s="23"/>
      <c r="U14" s="116"/>
      <c r="V14" s="116"/>
      <c r="W14" s="127"/>
      <c r="X14" s="127"/>
      <c r="Y14" s="116"/>
      <c r="Z14" s="128"/>
      <c r="AA14" s="129"/>
      <c r="AB14" s="130"/>
      <c r="AC14" s="128"/>
      <c r="AD14" s="129"/>
      <c r="AE14" s="131"/>
      <c r="AF14" s="131"/>
      <c r="AG14" s="129"/>
      <c r="AH14" s="116"/>
      <c r="AI14" s="128"/>
      <c r="AJ14" s="129"/>
      <c r="AK14" s="131"/>
      <c r="AL14" s="128"/>
      <c r="AM14" s="129"/>
      <c r="AN14" s="130"/>
      <c r="AO14" s="128"/>
      <c r="AP14" s="129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</row>
    <row r="15" spans="1:60">
      <c r="A15" s="22"/>
      <c r="B15" s="22"/>
      <c r="D15" s="23"/>
      <c r="E15" s="24"/>
      <c r="F15" s="25"/>
      <c r="G15" s="23"/>
      <c r="H15" s="23"/>
      <c r="I15" s="24"/>
      <c r="J15" s="24"/>
      <c r="K15" s="24"/>
      <c r="M15" s="23"/>
      <c r="N15" s="24"/>
      <c r="O15" s="24"/>
      <c r="P15" s="23"/>
      <c r="Q15" s="23"/>
      <c r="R15" s="25"/>
      <c r="S15" s="23"/>
      <c r="T15" s="23"/>
      <c r="U15" s="116"/>
      <c r="V15" s="116"/>
      <c r="W15" s="133" t="s">
        <v>58</v>
      </c>
      <c r="X15" s="127"/>
      <c r="Y15" s="116"/>
      <c r="Z15" s="116"/>
      <c r="AA15" s="129"/>
      <c r="AB15" s="116"/>
      <c r="AC15" s="116"/>
      <c r="AD15" s="129"/>
      <c r="AE15" s="116"/>
      <c r="AF15" s="116"/>
      <c r="AG15" s="129"/>
      <c r="AH15" s="116"/>
      <c r="AI15" s="116"/>
      <c r="AJ15" s="129"/>
      <c r="AK15" s="116"/>
      <c r="AL15" s="116"/>
      <c r="AM15" s="129"/>
      <c r="AN15" s="130"/>
      <c r="AO15" s="116"/>
      <c r="AP15" s="129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</row>
    <row r="16" spans="1:60">
      <c r="A16" s="27" t="s">
        <v>58</v>
      </c>
      <c r="B16" s="22"/>
      <c r="Q16" s="23"/>
      <c r="R16" s="25"/>
      <c r="U16" s="116"/>
      <c r="V16" s="116"/>
      <c r="W16" s="127" t="s">
        <v>195</v>
      </c>
      <c r="X16" s="127"/>
      <c r="Y16" s="116"/>
      <c r="Z16" s="128">
        <v>4.03</v>
      </c>
      <c r="AA16" s="129">
        <f t="shared" si="0"/>
        <v>4.03</v>
      </c>
      <c r="AB16" s="130"/>
      <c r="AC16" s="128">
        <v>56.09</v>
      </c>
      <c r="AD16" s="129">
        <f t="shared" si="1"/>
        <v>56.09</v>
      </c>
      <c r="AE16" s="131"/>
      <c r="AF16" s="131">
        <v>-9457</v>
      </c>
      <c r="AG16" s="129">
        <f t="shared" si="2"/>
        <v>-9457</v>
      </c>
      <c r="AH16" s="116"/>
      <c r="AI16" s="128">
        <v>-9.4600000000000009</v>
      </c>
      <c r="AJ16" s="129">
        <f t="shared" si="3"/>
        <v>-9.4600000000000009</v>
      </c>
      <c r="AK16" s="131"/>
      <c r="AL16" s="128">
        <v>-0.02</v>
      </c>
      <c r="AM16" s="129">
        <f t="shared" si="4"/>
        <v>-0.02</v>
      </c>
      <c r="AN16" s="130"/>
      <c r="AO16" s="128">
        <v>55.87</v>
      </c>
      <c r="AP16" s="129">
        <f t="shared" si="5"/>
        <v>55.87</v>
      </c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</row>
    <row r="17" spans="1:60">
      <c r="A17" s="22" t="s">
        <v>195</v>
      </c>
      <c r="B17" s="22"/>
      <c r="D17" s="23">
        <v>4.03</v>
      </c>
      <c r="E17" s="24"/>
      <c r="F17" s="25"/>
      <c r="G17" s="23">
        <v>56.09</v>
      </c>
      <c r="H17" s="23"/>
      <c r="I17" s="24"/>
      <c r="J17" s="24">
        <v>-9457</v>
      </c>
      <c r="K17" s="24"/>
      <c r="M17" s="23">
        <v>-9.4600000000000009</v>
      </c>
      <c r="N17" s="24"/>
      <c r="O17" s="24"/>
      <c r="P17" s="23">
        <v>-0.02</v>
      </c>
      <c r="Q17" s="23"/>
      <c r="R17" s="25"/>
      <c r="S17" s="23">
        <v>55.87</v>
      </c>
      <c r="T17" s="23"/>
      <c r="U17" s="116"/>
      <c r="V17" s="116"/>
      <c r="W17" s="127" t="s">
        <v>196</v>
      </c>
      <c r="X17" s="127"/>
      <c r="Y17" s="116"/>
      <c r="Z17" s="128">
        <v>4.68</v>
      </c>
      <c r="AA17" s="129">
        <f t="shared" si="0"/>
        <v>4.68</v>
      </c>
      <c r="AB17" s="130"/>
      <c r="AC17" s="128">
        <v>48.1</v>
      </c>
      <c r="AD17" s="129">
        <f t="shared" si="1"/>
        <v>48.1</v>
      </c>
      <c r="AE17" s="131"/>
      <c r="AF17" s="131">
        <v>-16223</v>
      </c>
      <c r="AG17" s="129">
        <f t="shared" si="2"/>
        <v>-16223</v>
      </c>
      <c r="AH17" s="116"/>
      <c r="AI17" s="128">
        <v>-10.39</v>
      </c>
      <c r="AJ17" s="129">
        <f t="shared" si="3"/>
        <v>-10.39</v>
      </c>
      <c r="AK17" s="131"/>
      <c r="AL17" s="128">
        <v>-0.46</v>
      </c>
      <c r="AM17" s="129">
        <f t="shared" si="4"/>
        <v>-0.46</v>
      </c>
      <c r="AN17" s="130"/>
      <c r="AO17" s="128">
        <v>43.22</v>
      </c>
      <c r="AP17" s="129">
        <f t="shared" si="5"/>
        <v>43.22</v>
      </c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</row>
    <row r="18" spans="1:60">
      <c r="A18" s="22" t="s">
        <v>196</v>
      </c>
      <c r="B18" s="22"/>
      <c r="D18" s="23">
        <v>4.68</v>
      </c>
      <c r="E18" s="24"/>
      <c r="F18" s="25"/>
      <c r="G18" s="23">
        <v>48.1</v>
      </c>
      <c r="H18" s="23"/>
      <c r="I18" s="24"/>
      <c r="J18" s="24">
        <v>-16223</v>
      </c>
      <c r="K18" s="24"/>
      <c r="M18" s="23">
        <v>-10.39</v>
      </c>
      <c r="N18" s="24"/>
      <c r="O18" s="24"/>
      <c r="P18" s="23">
        <v>-0.46</v>
      </c>
      <c r="Q18" s="23"/>
      <c r="R18" s="25"/>
      <c r="S18" s="23">
        <v>43.22</v>
      </c>
      <c r="T18" s="23"/>
      <c r="U18" s="116"/>
      <c r="V18" s="116"/>
      <c r="W18" s="127" t="s">
        <v>197</v>
      </c>
      <c r="X18" s="127"/>
      <c r="Y18" s="116"/>
      <c r="Z18" s="128">
        <v>6.74</v>
      </c>
      <c r="AA18" s="129">
        <f t="shared" si="0"/>
        <v>6.74</v>
      </c>
      <c r="AB18" s="130"/>
      <c r="AC18" s="128">
        <v>36.78</v>
      </c>
      <c r="AD18" s="129">
        <f t="shared" si="1"/>
        <v>36.78</v>
      </c>
      <c r="AE18" s="131"/>
      <c r="AF18" s="131">
        <v>-62007</v>
      </c>
      <c r="AG18" s="129">
        <f t="shared" si="2"/>
        <v>-62007</v>
      </c>
      <c r="AH18" s="116"/>
      <c r="AI18" s="128">
        <v>-13.37</v>
      </c>
      <c r="AJ18" s="129">
        <f t="shared" si="3"/>
        <v>-13.37</v>
      </c>
      <c r="AK18" s="131"/>
      <c r="AL18" s="128">
        <v>-1.1299999999999999</v>
      </c>
      <c r="AM18" s="129">
        <f t="shared" si="4"/>
        <v>-1.1299999999999999</v>
      </c>
      <c r="AN18" s="130"/>
      <c r="AO18" s="128">
        <v>24.83</v>
      </c>
      <c r="AP18" s="129">
        <f t="shared" si="5"/>
        <v>24.83</v>
      </c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</row>
    <row r="19" spans="1:60">
      <c r="A19" s="22" t="s">
        <v>197</v>
      </c>
      <c r="B19" s="22"/>
      <c r="D19" s="23">
        <v>6.74</v>
      </c>
      <c r="E19" s="24"/>
      <c r="F19" s="25"/>
      <c r="G19" s="23">
        <v>36.78</v>
      </c>
      <c r="H19" s="23"/>
      <c r="I19" s="24"/>
      <c r="J19" s="24">
        <v>-62007</v>
      </c>
      <c r="K19" s="24"/>
      <c r="M19" s="23">
        <v>-13.37</v>
      </c>
      <c r="N19" s="24"/>
      <c r="O19" s="24"/>
      <c r="P19" s="23">
        <v>-1.1299999999999999</v>
      </c>
      <c r="Q19" s="23"/>
      <c r="R19" s="25"/>
      <c r="S19" s="23">
        <v>24.83</v>
      </c>
      <c r="T19" s="23"/>
      <c r="U19" s="116"/>
      <c r="V19" s="116"/>
      <c r="W19" s="127" t="s">
        <v>198</v>
      </c>
      <c r="X19" s="127"/>
      <c r="Y19" s="116"/>
      <c r="Z19" s="128">
        <v>7.33</v>
      </c>
      <c r="AA19" s="129">
        <f t="shared" si="0"/>
        <v>7.33</v>
      </c>
      <c r="AB19" s="130"/>
      <c r="AC19" s="128">
        <v>31.05</v>
      </c>
      <c r="AD19" s="129">
        <f t="shared" si="1"/>
        <v>31.05</v>
      </c>
      <c r="AE19" s="131"/>
      <c r="AF19" s="131">
        <v>-104678</v>
      </c>
      <c r="AG19" s="129">
        <f t="shared" si="2"/>
        <v>-104678</v>
      </c>
      <c r="AH19" s="116"/>
      <c r="AI19" s="128">
        <v>-13.91</v>
      </c>
      <c r="AJ19" s="129">
        <f t="shared" si="3"/>
        <v>-13.91</v>
      </c>
      <c r="AK19" s="131"/>
      <c r="AL19" s="128">
        <v>-1.04</v>
      </c>
      <c r="AM19" s="129">
        <f t="shared" si="4"/>
        <v>-1.04</v>
      </c>
      <c r="AN19" s="130"/>
      <c r="AO19" s="128">
        <v>20.010000000000002</v>
      </c>
      <c r="AP19" s="129">
        <f t="shared" si="5"/>
        <v>20.010000000000002</v>
      </c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</row>
    <row r="20" spans="1:60">
      <c r="A20" s="22" t="s">
        <v>198</v>
      </c>
      <c r="B20" s="22"/>
      <c r="D20" s="23">
        <v>7.33</v>
      </c>
      <c r="E20" s="24"/>
      <c r="F20" s="25"/>
      <c r="G20" s="23">
        <v>31.05</v>
      </c>
      <c r="H20" s="23"/>
      <c r="I20" s="24"/>
      <c r="J20" s="24">
        <v>-104678</v>
      </c>
      <c r="K20" s="24"/>
      <c r="M20" s="23">
        <v>-13.91</v>
      </c>
      <c r="N20" s="24"/>
      <c r="O20" s="24"/>
      <c r="P20" s="23">
        <v>-1.04</v>
      </c>
      <c r="Q20" s="23"/>
      <c r="R20" s="25"/>
      <c r="S20" s="23">
        <v>20.010000000000002</v>
      </c>
      <c r="T20" s="23"/>
      <c r="U20" s="116"/>
      <c r="V20" s="116"/>
      <c r="W20" s="127" t="s">
        <v>199</v>
      </c>
      <c r="X20" s="127"/>
      <c r="Y20" s="116"/>
      <c r="Z20" s="128">
        <v>7.81</v>
      </c>
      <c r="AA20" s="129">
        <f t="shared" si="0"/>
        <v>7.81</v>
      </c>
      <c r="AB20" s="130"/>
      <c r="AC20" s="128">
        <v>18.63</v>
      </c>
      <c r="AD20" s="129">
        <f t="shared" si="1"/>
        <v>18.63</v>
      </c>
      <c r="AE20" s="131"/>
      <c r="AF20" s="131">
        <v>-314150</v>
      </c>
      <c r="AG20" s="129">
        <f t="shared" si="2"/>
        <v>-314150</v>
      </c>
      <c r="AH20" s="116"/>
      <c r="AI20" s="128">
        <v>-13.68</v>
      </c>
      <c r="AJ20" s="129">
        <f t="shared" si="3"/>
        <v>-13.68</v>
      </c>
      <c r="AK20" s="131"/>
      <c r="AL20" s="128">
        <v>-0.6</v>
      </c>
      <c r="AM20" s="129">
        <f t="shared" si="4"/>
        <v>-0.6</v>
      </c>
      <c r="AN20" s="130"/>
      <c r="AO20" s="128">
        <v>12.25</v>
      </c>
      <c r="AP20" s="129">
        <f t="shared" si="5"/>
        <v>12.25</v>
      </c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</row>
    <row r="21" spans="1:60">
      <c r="A21" s="22" t="s">
        <v>199</v>
      </c>
      <c r="B21" s="22"/>
      <c r="D21" s="23">
        <v>7.81</v>
      </c>
      <c r="E21" s="24"/>
      <c r="F21" s="25"/>
      <c r="G21" s="23">
        <v>18.63</v>
      </c>
      <c r="H21" s="23"/>
      <c r="I21" s="24"/>
      <c r="J21" s="24">
        <v>-314150</v>
      </c>
      <c r="K21" s="24"/>
      <c r="M21" s="23">
        <v>-13.68</v>
      </c>
      <c r="N21" s="24"/>
      <c r="O21" s="24"/>
      <c r="P21" s="23">
        <v>-0.6</v>
      </c>
      <c r="Q21" s="23"/>
      <c r="R21" s="25"/>
      <c r="S21" s="23">
        <v>12.25</v>
      </c>
      <c r="T21" s="23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</row>
    <row r="22" spans="1:60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116"/>
      <c r="V22" s="116" t="s">
        <v>288</v>
      </c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</row>
    <row r="23" spans="1:60">
      <c r="A23" s="12" t="s">
        <v>60</v>
      </c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</row>
    <row r="24" spans="1:60" ht="12.75" customHeight="1"/>
  </sheetData>
  <mergeCells count="25">
    <mergeCell ref="AI5:AJ6"/>
    <mergeCell ref="AL5:AM6"/>
    <mergeCell ref="AO5:AO6"/>
    <mergeCell ref="P4:S5"/>
    <mergeCell ref="J6:K7"/>
    <mergeCell ref="M6:N7"/>
    <mergeCell ref="P6:Q7"/>
    <mergeCell ref="U3:V6"/>
    <mergeCell ref="S6:S7"/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  <mergeCell ref="AF5:AG6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I45" sqref="I45"/>
    </sheetView>
  </sheetViews>
  <sheetFormatPr baseColWidth="10" defaultColWidth="8.83203125" defaultRowHeight="15"/>
  <cols>
    <col min="1" max="1" width="22" style="29" customWidth="1"/>
    <col min="2" max="16384" width="8.83203125" style="29"/>
  </cols>
  <sheetData>
    <row r="1" spans="1:4">
      <c r="B1" s="29" t="s">
        <v>126</v>
      </c>
      <c r="C1" s="29" t="s">
        <v>200</v>
      </c>
      <c r="D1" s="29" t="s">
        <v>201</v>
      </c>
    </row>
    <row r="2" spans="1:4">
      <c r="A2" s="50" t="s">
        <v>52</v>
      </c>
      <c r="B2" s="51">
        <v>2.3199999999999998</v>
      </c>
      <c r="C2" s="51">
        <v>3.51</v>
      </c>
      <c r="D2" s="51">
        <v>4.0599999999999996</v>
      </c>
    </row>
    <row r="3" spans="1:4">
      <c r="A3" s="52" t="s">
        <v>53</v>
      </c>
      <c r="B3" s="51">
        <v>7.2</v>
      </c>
      <c r="C3" s="51">
        <v>7.77</v>
      </c>
      <c r="D3" s="51">
        <v>9.32</v>
      </c>
    </row>
    <row r="4" spans="1:4">
      <c r="A4" s="50" t="s">
        <v>54</v>
      </c>
      <c r="B4" s="51">
        <v>12.31</v>
      </c>
      <c r="C4" s="51">
        <v>12.54</v>
      </c>
      <c r="D4" s="51">
        <v>14.35</v>
      </c>
    </row>
    <row r="5" spans="1:4">
      <c r="A5" s="50" t="s">
        <v>55</v>
      </c>
      <c r="B5" s="51">
        <v>15.62</v>
      </c>
      <c r="C5" s="51">
        <v>15.72</v>
      </c>
      <c r="D5" s="51">
        <v>17.600000000000001</v>
      </c>
    </row>
    <row r="6" spans="1:4">
      <c r="A6" s="50" t="s">
        <v>56</v>
      </c>
      <c r="B6" s="51">
        <v>23.58</v>
      </c>
      <c r="C6" s="51">
        <v>22.16</v>
      </c>
      <c r="D6" s="51">
        <v>25.43</v>
      </c>
    </row>
    <row r="7" spans="1:4">
      <c r="A7" s="50"/>
      <c r="B7" s="51"/>
      <c r="C7" s="51"/>
      <c r="D7" s="51"/>
    </row>
    <row r="8" spans="1:4">
      <c r="A8" s="50" t="s">
        <v>59</v>
      </c>
      <c r="B8" s="51">
        <v>31.92</v>
      </c>
      <c r="C8" s="51">
        <v>27.2</v>
      </c>
      <c r="D8" s="51">
        <v>32.53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2"/>
  <sheetViews>
    <sheetView topLeftCell="E3" workbookViewId="0">
      <selection activeCell="X16" sqref="X16"/>
    </sheetView>
  </sheetViews>
  <sheetFormatPr baseColWidth="10" defaultColWidth="8.83203125" defaultRowHeight="13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3">
      <c r="A4" s="2" t="s">
        <v>3</v>
      </c>
      <c r="B4" s="6">
        <v>48.17727</v>
      </c>
      <c r="C4" s="7">
        <f>B4/100</f>
        <v>0.4817727</v>
      </c>
      <c r="D4" s="2"/>
      <c r="E4" s="2"/>
      <c r="F4" s="2"/>
      <c r="G4" s="2"/>
      <c r="H4" s="2"/>
      <c r="I4" s="2"/>
      <c r="J4" s="2"/>
      <c r="K4" s="2"/>
    </row>
    <row r="5" spans="1:13">
      <c r="A5" s="2" t="s">
        <v>4</v>
      </c>
      <c r="B5" s="6">
        <v>46.295859999999998</v>
      </c>
      <c r="C5" s="7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</row>
    <row r="6" spans="1:13" s="8" customFormat="1">
      <c r="A6" s="2" t="s">
        <v>5</v>
      </c>
      <c r="B6" s="6">
        <v>44.160539999999997</v>
      </c>
      <c r="C6" s="7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3"/>
    </row>
    <row r="7" spans="1:13">
      <c r="A7" s="2" t="s">
        <v>6</v>
      </c>
      <c r="B7" s="6">
        <v>43.272790000000001</v>
      </c>
      <c r="C7" s="7">
        <f t="shared" si="0"/>
        <v>0.4327279</v>
      </c>
      <c r="D7" s="2"/>
      <c r="E7" s="2"/>
      <c r="F7" s="2"/>
      <c r="G7" s="2"/>
      <c r="H7" s="2"/>
      <c r="I7" s="2"/>
      <c r="J7" s="2"/>
      <c r="K7" s="2"/>
    </row>
    <row r="8" spans="1:13">
      <c r="A8" s="2" t="s">
        <v>7</v>
      </c>
      <c r="B8" s="6">
        <v>43.178359999999998</v>
      </c>
      <c r="C8" s="7">
        <f t="shared" si="0"/>
        <v>0.43178359999999999</v>
      </c>
      <c r="D8" s="2"/>
      <c r="E8" s="2"/>
      <c r="F8" s="2"/>
      <c r="G8" s="2"/>
      <c r="H8" s="2"/>
      <c r="I8" s="2"/>
      <c r="J8" s="2"/>
      <c r="K8" s="2"/>
    </row>
    <row r="9" spans="1:13">
      <c r="A9" s="2" t="s">
        <v>8</v>
      </c>
      <c r="B9" s="6">
        <v>43.134810000000002</v>
      </c>
      <c r="C9" s="7">
        <f t="shared" si="0"/>
        <v>0.43134810000000001</v>
      </c>
      <c r="D9" s="2"/>
      <c r="E9" s="2"/>
      <c r="F9" s="2"/>
      <c r="G9" s="2"/>
      <c r="H9" s="2"/>
      <c r="I9" s="2"/>
      <c r="J9" s="2"/>
      <c r="K9" s="2"/>
    </row>
    <row r="10" spans="1:13">
      <c r="A10" s="2" t="s">
        <v>9</v>
      </c>
      <c r="B10" s="6">
        <v>42.703069999999997</v>
      </c>
      <c r="C10" s="7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</row>
    <row r="11" spans="1:13">
      <c r="A11" s="2" t="s">
        <v>10</v>
      </c>
      <c r="B11" s="6">
        <v>42.599049999999998</v>
      </c>
      <c r="C11" s="7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</row>
    <row r="12" spans="1:13">
      <c r="A12" s="2" t="s">
        <v>11</v>
      </c>
      <c r="B12" s="6">
        <v>40.182929999999999</v>
      </c>
      <c r="C12" s="7">
        <f t="shared" si="0"/>
        <v>0.4018293</v>
      </c>
      <c r="D12" s="2"/>
      <c r="E12" s="2"/>
      <c r="F12" s="2"/>
      <c r="G12" s="2"/>
      <c r="H12" s="2"/>
      <c r="I12" s="2"/>
      <c r="J12" s="2"/>
      <c r="K12" s="2"/>
    </row>
    <row r="13" spans="1:13">
      <c r="A13" s="2" t="s">
        <v>12</v>
      </c>
      <c r="B13" s="6">
        <v>39.090710000000001</v>
      </c>
      <c r="C13" s="7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</row>
    <row r="14" spans="1:13">
      <c r="A14" s="2" t="s">
        <v>13</v>
      </c>
      <c r="B14" s="6">
        <v>37.181139999999999</v>
      </c>
      <c r="C14" s="7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</row>
    <row r="15" spans="1:13">
      <c r="A15" s="2" t="s">
        <v>14</v>
      </c>
      <c r="B15" s="6">
        <v>36.974170000000001</v>
      </c>
      <c r="C15" s="7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</row>
    <row r="16" spans="1:13">
      <c r="A16" s="2" t="s">
        <v>15</v>
      </c>
      <c r="B16" s="6">
        <v>36.787129999999998</v>
      </c>
      <c r="C16" s="7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</row>
    <row r="17" spans="1:13">
      <c r="A17" s="2" t="s">
        <v>16</v>
      </c>
      <c r="B17" s="6">
        <v>36.042529999999999</v>
      </c>
      <c r="C17" s="7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8"/>
    </row>
    <row r="18" spans="1:13">
      <c r="A18" s="2" t="s">
        <v>17</v>
      </c>
      <c r="B18" s="6">
        <v>35.673699999999997</v>
      </c>
      <c r="C18" s="7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</row>
    <row r="19" spans="1:13">
      <c r="A19" s="2" t="s">
        <v>18</v>
      </c>
      <c r="B19" s="6">
        <v>35.549639999999997</v>
      </c>
      <c r="C19" s="7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</row>
    <row r="20" spans="1:13">
      <c r="A20" s="2" t="s">
        <v>19</v>
      </c>
      <c r="B20" s="6">
        <v>35.247599999999998</v>
      </c>
      <c r="C20" s="7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</row>
    <row r="21" spans="1:13">
      <c r="A21" s="9" t="s">
        <v>20</v>
      </c>
      <c r="B21" s="10">
        <v>34.813749999999999</v>
      </c>
      <c r="C21" s="7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</row>
    <row r="22" spans="1:13">
      <c r="A22" s="2" t="s">
        <v>21</v>
      </c>
      <c r="B22" s="6">
        <v>34.289520000000003</v>
      </c>
      <c r="C22" s="7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</row>
    <row r="23" spans="1:13">
      <c r="A23" s="2" t="s">
        <v>22</v>
      </c>
      <c r="B23" s="6">
        <v>33.772460000000002</v>
      </c>
      <c r="C23" s="7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</row>
    <row r="24" spans="1:13">
      <c r="A24" s="2" t="s">
        <v>23</v>
      </c>
      <c r="B24" s="6">
        <v>33.721330000000002</v>
      </c>
      <c r="C24" s="7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</row>
    <row r="25" spans="1:13">
      <c r="A25" s="2" t="s">
        <v>24</v>
      </c>
      <c r="B25" s="6">
        <v>33.257359999999998</v>
      </c>
      <c r="C25" s="7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</row>
    <row r="26" spans="1:13">
      <c r="A26" s="2" t="s">
        <v>25</v>
      </c>
      <c r="B26" s="6">
        <v>32.569029999999998</v>
      </c>
      <c r="C26" s="7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</row>
    <row r="27" spans="1:13">
      <c r="A27" s="2" t="s">
        <v>26</v>
      </c>
      <c r="B27" s="6">
        <v>32.326410000000003</v>
      </c>
      <c r="C27" s="7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</row>
    <row r="28" spans="1:13">
      <c r="A28" s="2" t="s">
        <v>27</v>
      </c>
      <c r="B28" s="6">
        <v>29.319230000000001</v>
      </c>
      <c r="C28" s="7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</row>
    <row r="29" spans="1:13">
      <c r="A29" s="2" t="s">
        <v>28</v>
      </c>
      <c r="B29" s="6">
        <v>29.07808</v>
      </c>
      <c r="C29" s="7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</row>
    <row r="30" spans="1:13">
      <c r="A30" s="2" t="s">
        <v>29</v>
      </c>
      <c r="B30" s="6">
        <v>28.755510000000001</v>
      </c>
      <c r="C30" s="7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</row>
    <row r="31" spans="1:13">
      <c r="A31" s="2" t="s">
        <v>30</v>
      </c>
      <c r="B31" s="6">
        <v>28.14828</v>
      </c>
      <c r="C31" s="7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</row>
    <row r="32" spans="1:13">
      <c r="A32" s="2" t="s">
        <v>31</v>
      </c>
      <c r="B32" s="6">
        <v>27.059799999999999</v>
      </c>
      <c r="C32" s="7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</row>
    <row r="33" spans="1:13">
      <c r="A33" s="2" t="s">
        <v>32</v>
      </c>
      <c r="B33" s="6">
        <v>26.518630000000002</v>
      </c>
      <c r="C33" s="7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</row>
    <row r="34" spans="1:13">
      <c r="A34" s="9" t="s">
        <v>33</v>
      </c>
      <c r="B34" s="10">
        <v>26.064109999999999</v>
      </c>
      <c r="C34" s="7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1">
        <v>24.2227</v>
      </c>
      <c r="C35" s="7">
        <f t="shared" si="0"/>
        <v>0.242227</v>
      </c>
      <c r="D35" s="2"/>
      <c r="E35" s="2"/>
      <c r="F35" s="2"/>
      <c r="G35" s="2"/>
      <c r="H35" s="2"/>
      <c r="I35" s="2"/>
      <c r="J35" s="2"/>
      <c r="K35" s="2"/>
    </row>
    <row r="36" spans="1:13">
      <c r="A36" s="2" t="s">
        <v>35</v>
      </c>
      <c r="B36" s="11">
        <v>22.497319999999998</v>
      </c>
      <c r="C36" s="7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1">
        <v>21.002790000000001</v>
      </c>
      <c r="C37" s="7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8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60" t="s">
        <v>38</v>
      </c>
      <c r="C40" s="161"/>
      <c r="D40" s="161"/>
      <c r="E40" s="161"/>
      <c r="F40" s="161"/>
      <c r="G40" s="161"/>
      <c r="H40" s="161"/>
      <c r="I40" s="161"/>
      <c r="J40" s="161"/>
      <c r="K40" s="161"/>
    </row>
    <row r="41" spans="1:13">
      <c r="A41" s="1" t="s">
        <v>39</v>
      </c>
      <c r="B41" s="162" t="s">
        <v>40</v>
      </c>
      <c r="C41" s="162"/>
      <c r="D41" s="162"/>
      <c r="E41" s="162"/>
      <c r="F41" s="162"/>
      <c r="G41" s="162"/>
      <c r="H41" s="162"/>
      <c r="I41" s="162"/>
      <c r="J41" s="162"/>
      <c r="K41" s="162"/>
    </row>
    <row r="42" spans="1:13">
      <c r="A42" s="8"/>
      <c r="B42" s="8"/>
    </row>
    <row r="72" spans="18:18" ht="16">
      <c r="R72" s="104"/>
    </row>
  </sheetData>
  <mergeCells count="2">
    <mergeCell ref="B40:K40"/>
    <mergeCell ref="B41:K41"/>
  </mergeCells>
  <hyperlinks>
    <hyperlink ref="B40" r:id="rId1" xr:uid="{00000000-0004-0000-0400-000000000000}"/>
    <hyperlink ref="B41:K41" r:id="rId2" display="http://www.taxpolicycenter.org/taxfacts/displayafact.cfm?Docid=307&amp;Topic2id=95" xr:uid="{00000000-0004-0000-0400-000001000000}"/>
    <hyperlink ref="B41" r:id="rId3" xr:uid="{00000000-0004-0000-0400-000002000000}"/>
  </hyperlinks>
  <pageMargins left="0.75" right="0.75" top="1" bottom="1" header="0.5" footer="0.5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4"/>
  <sheetViews>
    <sheetView topLeftCell="A6" workbookViewId="0">
      <selection activeCell="M68" sqref="M68"/>
    </sheetView>
  </sheetViews>
  <sheetFormatPr baseColWidth="10" defaultColWidth="9.1640625" defaultRowHeight="11"/>
  <cols>
    <col min="1" max="16384" width="9.1640625" style="57"/>
  </cols>
  <sheetData>
    <row r="1" spans="1:5">
      <c r="B1" s="57" t="s">
        <v>132</v>
      </c>
    </row>
    <row r="3" spans="1:5">
      <c r="B3" s="58" t="s">
        <v>133</v>
      </c>
      <c r="C3" s="58"/>
      <c r="D3" s="58"/>
      <c r="E3" s="58"/>
    </row>
    <row r="4" spans="1:5" s="59" customFormat="1" ht="48">
      <c r="A4" s="59" t="s">
        <v>74</v>
      </c>
      <c r="B4" s="59" t="s">
        <v>134</v>
      </c>
      <c r="C4" s="59" t="s">
        <v>135</v>
      </c>
      <c r="D4" s="59" t="s">
        <v>136</v>
      </c>
      <c r="E4" s="59" t="s">
        <v>137</v>
      </c>
    </row>
    <row r="5" spans="1:5">
      <c r="A5" s="57">
        <v>1975</v>
      </c>
      <c r="B5" s="60">
        <v>3.3724907063197027</v>
      </c>
      <c r="C5" s="60">
        <v>1.3115241635687733</v>
      </c>
      <c r="D5" s="57">
        <v>0</v>
      </c>
      <c r="E5" s="57">
        <v>0</v>
      </c>
    </row>
    <row r="6" spans="1:5">
      <c r="A6" s="57">
        <v>1976</v>
      </c>
      <c r="B6" s="60">
        <v>3.1533216168717049</v>
      </c>
      <c r="C6" s="60">
        <v>1.43493848857645</v>
      </c>
      <c r="D6" s="57">
        <v>0</v>
      </c>
      <c r="E6" s="57">
        <v>0</v>
      </c>
    </row>
    <row r="7" spans="1:5">
      <c r="A7" s="57">
        <v>1977</v>
      </c>
      <c r="B7" s="60">
        <v>2.9275247524752475</v>
      </c>
      <c r="C7" s="60">
        <v>0.82170297029702954</v>
      </c>
      <c r="D7" s="57">
        <v>0</v>
      </c>
      <c r="E7" s="57">
        <v>0</v>
      </c>
    </row>
    <row r="8" spans="1:5">
      <c r="A8" s="57">
        <v>1978</v>
      </c>
      <c r="B8" s="60">
        <v>2.4767116564417173</v>
      </c>
      <c r="C8" s="60">
        <v>0.76373006134969323</v>
      </c>
      <c r="D8" s="57">
        <v>0</v>
      </c>
      <c r="E8" s="57">
        <v>0</v>
      </c>
    </row>
    <row r="9" spans="1:5">
      <c r="A9" s="57">
        <v>1979</v>
      </c>
      <c r="B9" s="60">
        <v>3.8737190082644628</v>
      </c>
      <c r="C9" s="60">
        <v>1.8243966942148762</v>
      </c>
      <c r="D9" s="57">
        <v>0</v>
      </c>
      <c r="E9" s="57">
        <v>0</v>
      </c>
    </row>
    <row r="10" spans="1:5">
      <c r="A10" s="57">
        <v>1980</v>
      </c>
      <c r="B10" s="60">
        <v>3.3518446601941743</v>
      </c>
      <c r="C10" s="60">
        <v>1.5071067961165048</v>
      </c>
      <c r="D10" s="57">
        <v>0</v>
      </c>
      <c r="E10" s="57">
        <v>0</v>
      </c>
    </row>
    <row r="11" spans="1:5">
      <c r="A11" s="57">
        <v>1981</v>
      </c>
      <c r="B11" s="60">
        <v>2.8343762376237618</v>
      </c>
      <c r="C11" s="60">
        <v>1.40609900990099</v>
      </c>
      <c r="D11" s="57">
        <v>0</v>
      </c>
      <c r="E11" s="57">
        <v>0</v>
      </c>
    </row>
    <row r="12" spans="1:5">
      <c r="A12" s="57">
        <v>1982</v>
      </c>
      <c r="B12" s="60">
        <v>2.5529036269430052</v>
      </c>
      <c r="C12" s="60">
        <v>1.1552829015544042</v>
      </c>
      <c r="D12" s="57">
        <v>0</v>
      </c>
      <c r="E12" s="57">
        <v>0</v>
      </c>
    </row>
    <row r="13" spans="1:5">
      <c r="A13" s="57">
        <v>1983</v>
      </c>
      <c r="B13" s="60">
        <v>2.6090602409638555</v>
      </c>
      <c r="C13" s="60">
        <v>1.0241927710843375</v>
      </c>
      <c r="D13" s="57">
        <v>0</v>
      </c>
      <c r="E13" s="57">
        <v>0</v>
      </c>
    </row>
    <row r="14" spans="1:5">
      <c r="A14" s="57">
        <v>1984</v>
      </c>
      <c r="B14" s="60">
        <v>2.2546602502406157</v>
      </c>
      <c r="C14" s="60">
        <v>0.92359576515880659</v>
      </c>
      <c r="D14" s="57">
        <v>0</v>
      </c>
      <c r="E14" s="57">
        <v>0</v>
      </c>
    </row>
    <row r="15" spans="1:5">
      <c r="A15" s="57">
        <v>1985</v>
      </c>
      <c r="B15" s="60">
        <v>2.8085353159851301</v>
      </c>
      <c r="C15" s="60">
        <v>1.1035539033457251</v>
      </c>
      <c r="D15" s="57">
        <v>0</v>
      </c>
      <c r="E15" s="57">
        <v>0</v>
      </c>
    </row>
    <row r="16" spans="1:5">
      <c r="A16" s="57">
        <v>1986</v>
      </c>
      <c r="B16" s="60">
        <v>2.720496350364964</v>
      </c>
      <c r="C16" s="60">
        <v>0.974890510948905</v>
      </c>
      <c r="D16" s="57">
        <v>0</v>
      </c>
      <c r="E16" s="57">
        <v>0</v>
      </c>
    </row>
    <row r="17" spans="1:5">
      <c r="A17" s="57">
        <v>1987</v>
      </c>
      <c r="B17" s="60">
        <v>5.199718309859156</v>
      </c>
      <c r="C17" s="60">
        <v>0.81811267605633808</v>
      </c>
      <c r="D17" s="57">
        <v>0</v>
      </c>
      <c r="E17" s="57">
        <v>0</v>
      </c>
    </row>
    <row r="18" spans="1:5">
      <c r="A18" s="57">
        <v>1988</v>
      </c>
      <c r="B18" s="60">
        <v>7.2545325443786979</v>
      </c>
      <c r="C18" s="60">
        <v>2.7930887573964496</v>
      </c>
      <c r="D18" s="57">
        <v>0</v>
      </c>
      <c r="E18" s="57">
        <v>0</v>
      </c>
    </row>
    <row r="19" spans="1:5">
      <c r="A19" s="57">
        <v>1989</v>
      </c>
      <c r="B19" s="60">
        <v>7.5372387096774203</v>
      </c>
      <c r="C19" s="60">
        <v>3.1849548387096775</v>
      </c>
      <c r="D19" s="57">
        <v>0</v>
      </c>
      <c r="E19" s="57">
        <v>0</v>
      </c>
    </row>
    <row r="20" spans="1:5">
      <c r="A20" s="57">
        <v>1990</v>
      </c>
      <c r="B20" s="60">
        <v>8.1226136189747518</v>
      </c>
      <c r="C20" s="60">
        <v>3.5106472838561591</v>
      </c>
      <c r="D20" s="57">
        <v>0</v>
      </c>
      <c r="E20" s="57">
        <v>0</v>
      </c>
    </row>
    <row r="21" spans="1:5">
      <c r="A21" s="57">
        <v>1991</v>
      </c>
      <c r="B21" s="60">
        <v>12.112281938325992</v>
      </c>
      <c r="C21" s="60">
        <v>4.3250748898678424</v>
      </c>
      <c r="D21" s="57">
        <v>0</v>
      </c>
      <c r="E21" s="57">
        <v>0</v>
      </c>
    </row>
    <row r="22" spans="1:5">
      <c r="A22" s="57">
        <v>1992</v>
      </c>
      <c r="B22" s="60">
        <v>14.310295081967212</v>
      </c>
      <c r="C22" s="60">
        <v>4.4099101924447606</v>
      </c>
      <c r="D22" s="57">
        <v>0</v>
      </c>
      <c r="E22" s="57">
        <v>0</v>
      </c>
    </row>
    <row r="23" spans="1:5">
      <c r="A23" s="57">
        <v>1993</v>
      </c>
      <c r="B23" s="60">
        <v>16.780932871972318</v>
      </c>
      <c r="C23" s="60">
        <v>4.8956013840830446</v>
      </c>
      <c r="D23" s="57">
        <v>0</v>
      </c>
      <c r="E23" s="57">
        <v>0</v>
      </c>
    </row>
    <row r="24" spans="1:5">
      <c r="A24" s="57">
        <v>1994</v>
      </c>
      <c r="B24" s="60">
        <v>22.578655870445345</v>
      </c>
      <c r="C24" s="60">
        <v>6.1309797570850204</v>
      </c>
      <c r="D24" s="57">
        <v>0</v>
      </c>
      <c r="E24" s="57">
        <v>0</v>
      </c>
    </row>
    <row r="25" spans="1:5">
      <c r="A25" s="57">
        <v>1995</v>
      </c>
      <c r="B25" s="60">
        <v>27.553322834645666</v>
      </c>
      <c r="C25" s="60">
        <v>6.7821732283464549</v>
      </c>
      <c r="D25" s="57">
        <v>0</v>
      </c>
      <c r="E25" s="57">
        <v>0</v>
      </c>
    </row>
    <row r="26" spans="1:5">
      <c r="A26" s="57">
        <v>1996</v>
      </c>
      <c r="B26" s="60">
        <v>29.754309751434029</v>
      </c>
      <c r="C26" s="60">
        <v>7.2827839388145312</v>
      </c>
      <c r="D26" s="57">
        <v>0</v>
      </c>
      <c r="E26" s="57">
        <v>0</v>
      </c>
    </row>
    <row r="27" spans="1:5">
      <c r="A27" s="57">
        <v>1997</v>
      </c>
      <c r="B27" s="60">
        <v>30.6432</v>
      </c>
      <c r="C27" s="60">
        <v>7.5276560747663552</v>
      </c>
      <c r="D27" s="57">
        <v>0</v>
      </c>
      <c r="E27" s="57">
        <v>0</v>
      </c>
    </row>
    <row r="28" spans="1:5">
      <c r="A28" s="57">
        <v>1998</v>
      </c>
      <c r="B28" s="60">
        <v>33.610306748466257</v>
      </c>
      <c r="C28" s="60">
        <v>6.3881226993865026</v>
      </c>
      <c r="D28" s="57">
        <v>0</v>
      </c>
      <c r="E28" s="60">
        <v>18.72958986993865</v>
      </c>
    </row>
    <row r="29" spans="1:5">
      <c r="A29" s="57">
        <v>1999</v>
      </c>
      <c r="B29" s="60">
        <v>33.403159663865544</v>
      </c>
      <c r="C29" s="60">
        <v>5.1997310924369753</v>
      </c>
      <c r="D29" s="60">
        <v>0.98307710924369762</v>
      </c>
      <c r="E29" s="60">
        <v>23.473966386554622</v>
      </c>
    </row>
    <row r="30" spans="1:5">
      <c r="A30" s="57">
        <v>2000</v>
      </c>
      <c r="B30" s="60">
        <v>32.549853658536584</v>
      </c>
      <c r="C30" s="60">
        <v>5.26009756097561</v>
      </c>
      <c r="D30" s="60">
        <v>1.1445553170731708</v>
      </c>
      <c r="E30" s="60">
        <v>23.05095687804878</v>
      </c>
    </row>
    <row r="31" spans="1:5">
      <c r="A31" s="57">
        <v>2001</v>
      </c>
      <c r="B31" s="60">
        <v>33.060806324110672</v>
      </c>
      <c r="C31" s="60">
        <v>4.9324268774703564</v>
      </c>
      <c r="D31" s="60">
        <v>5.6858678893280636</v>
      </c>
      <c r="E31" s="60">
        <v>25.52981008695652</v>
      </c>
    </row>
    <row r="32" spans="1:5">
      <c r="A32" s="57">
        <v>2002</v>
      </c>
      <c r="B32" s="60">
        <v>37.806443579766537</v>
      </c>
      <c r="C32" s="60">
        <v>5.0002178988326849</v>
      </c>
      <c r="D32" s="60">
        <v>7.1896376031128399</v>
      </c>
      <c r="E32" s="60">
        <v>24.116101354085597</v>
      </c>
    </row>
    <row r="33" spans="1:5">
      <c r="A33" s="57">
        <v>2003</v>
      </c>
      <c r="B33" s="60">
        <v>37.265321739130435</v>
      </c>
      <c r="C33" s="60">
        <v>5.0893043478260873</v>
      </c>
      <c r="D33" s="60">
        <v>9.9843670956521748</v>
      </c>
      <c r="E33" s="60">
        <v>24.967749130434783</v>
      </c>
    </row>
    <row r="34" spans="1:5">
      <c r="A34" s="57">
        <v>2004</v>
      </c>
      <c r="B34" s="60">
        <v>37.673266278454207</v>
      </c>
      <c r="C34" s="60">
        <v>5.0416008470089988</v>
      </c>
      <c r="D34" s="60">
        <v>15.421513130757015</v>
      </c>
      <c r="E34" s="60">
        <v>34.472057850714663</v>
      </c>
    </row>
    <row r="35" spans="1:5">
      <c r="A35" s="57">
        <v>2005</v>
      </c>
      <c r="B35" s="60">
        <v>38.673548387096773</v>
      </c>
      <c r="C35" s="60">
        <v>5.1045161290322572</v>
      </c>
      <c r="D35" s="60">
        <v>15.995003870967739</v>
      </c>
      <c r="E35" s="60">
        <v>33.081414193548383</v>
      </c>
    </row>
    <row r="36" spans="1:5">
      <c r="A36" s="57">
        <v>2006</v>
      </c>
      <c r="B36" s="60">
        <v>39.072222000000004</v>
      </c>
      <c r="C36" s="60">
        <v>5.315343999999997</v>
      </c>
      <c r="D36" s="60">
        <v>16.248888999999998</v>
      </c>
      <c r="E36" s="60">
        <v>31.741550999999998</v>
      </c>
    </row>
    <row r="38" spans="1:5">
      <c r="A38" s="57" t="s">
        <v>138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44"/>
  <sheetViews>
    <sheetView topLeftCell="C1" zoomScale="110" zoomScaleNormal="110" workbookViewId="0">
      <selection activeCell="K40" sqref="K40"/>
    </sheetView>
  </sheetViews>
  <sheetFormatPr baseColWidth="10" defaultColWidth="11.5" defaultRowHeight="13"/>
  <cols>
    <col min="1" max="1" width="7.83203125" style="31" customWidth="1"/>
    <col min="2" max="2" width="10.6640625" style="31" customWidth="1"/>
    <col min="3" max="3" width="12" style="31" customWidth="1"/>
    <col min="4" max="6" width="10.6640625" style="31" customWidth="1"/>
    <col min="7" max="7" width="9.1640625" style="31" customWidth="1"/>
    <col min="8" max="16384" width="11.5" style="31"/>
  </cols>
  <sheetData>
    <row r="1" spans="1:7">
      <c r="A1" s="163" t="s">
        <v>65</v>
      </c>
      <c r="B1" s="163"/>
      <c r="C1" s="163"/>
      <c r="D1" s="163"/>
      <c r="E1" s="163"/>
      <c r="F1" s="163"/>
      <c r="G1" s="163"/>
    </row>
    <row r="2" spans="1:7">
      <c r="A2" s="163"/>
      <c r="B2" s="163"/>
      <c r="C2" s="163"/>
      <c r="D2" s="163"/>
      <c r="E2" s="163"/>
      <c r="F2" s="163"/>
      <c r="G2" s="163"/>
    </row>
    <row r="4" spans="1:7">
      <c r="A4" s="31" t="s">
        <v>66</v>
      </c>
      <c r="D4" s="31" t="s">
        <v>67</v>
      </c>
    </row>
    <row r="6" spans="1:7">
      <c r="A6" s="31" t="s">
        <v>68</v>
      </c>
    </row>
    <row r="8" spans="1:7">
      <c r="A8" s="32"/>
      <c r="B8" s="32"/>
      <c r="C8" s="32"/>
      <c r="D8" s="32" t="s">
        <v>63</v>
      </c>
      <c r="E8" s="32" t="s">
        <v>69</v>
      </c>
      <c r="F8" s="32"/>
    </row>
    <row r="9" spans="1:7">
      <c r="A9" s="32" t="s">
        <v>70</v>
      </c>
      <c r="B9" s="32" t="s">
        <v>71</v>
      </c>
      <c r="C9" s="32" t="s">
        <v>72</v>
      </c>
      <c r="D9" s="32" t="s">
        <v>73</v>
      </c>
      <c r="E9" s="32" t="s">
        <v>73</v>
      </c>
      <c r="F9" s="32"/>
    </row>
    <row r="10" spans="1:7">
      <c r="A10" s="32" t="s">
        <v>74</v>
      </c>
      <c r="B10" s="32" t="s">
        <v>75</v>
      </c>
      <c r="C10" s="32" t="s">
        <v>76</v>
      </c>
      <c r="D10" s="32" t="s">
        <v>77</v>
      </c>
      <c r="E10" s="32" t="s">
        <v>77</v>
      </c>
      <c r="F10" s="32" t="s">
        <v>78</v>
      </c>
    </row>
    <row r="11" spans="1:7">
      <c r="A11" s="32"/>
      <c r="B11" s="32" t="s">
        <v>79</v>
      </c>
      <c r="C11" s="32" t="s">
        <v>80</v>
      </c>
      <c r="D11" s="32" t="s">
        <v>81</v>
      </c>
      <c r="E11" s="32" t="s">
        <v>82</v>
      </c>
      <c r="F11" s="32" t="s">
        <v>78</v>
      </c>
      <c r="G11" s="32" t="s">
        <v>83</v>
      </c>
    </row>
    <row r="12" spans="1:7">
      <c r="A12" s="32">
        <v>1962</v>
      </c>
      <c r="B12" s="33">
        <v>2.5</v>
      </c>
      <c r="C12" s="33">
        <v>0</v>
      </c>
      <c r="D12" s="33">
        <v>14.8</v>
      </c>
      <c r="E12" s="33">
        <v>17.399999999999999</v>
      </c>
      <c r="F12" s="33">
        <v>17.600000000000001</v>
      </c>
      <c r="G12" s="34" t="s">
        <v>84</v>
      </c>
    </row>
    <row r="13" spans="1:7">
      <c r="A13" s="32">
        <v>1963</v>
      </c>
      <c r="B13" s="33">
        <v>2.6</v>
      </c>
      <c r="C13" s="33">
        <v>0</v>
      </c>
      <c r="D13" s="33">
        <v>14.7</v>
      </c>
      <c r="E13" s="33">
        <v>17.3</v>
      </c>
      <c r="F13" s="33">
        <v>17.7</v>
      </c>
      <c r="G13" s="35"/>
    </row>
    <row r="14" spans="1:7">
      <c r="A14" s="32">
        <v>1964</v>
      </c>
      <c r="B14" s="33">
        <v>2.5</v>
      </c>
      <c r="C14" s="33">
        <v>0</v>
      </c>
      <c r="D14" s="33">
        <v>14</v>
      </c>
      <c r="E14" s="33">
        <v>16.600000000000001</v>
      </c>
      <c r="F14" s="33">
        <v>17.3</v>
      </c>
      <c r="G14" s="35"/>
    </row>
    <row r="15" spans="1:7">
      <c r="A15" s="32">
        <v>1965</v>
      </c>
      <c r="B15" s="33">
        <v>2.6</v>
      </c>
      <c r="C15" s="33">
        <v>0.1</v>
      </c>
      <c r="D15" s="33">
        <v>13.7</v>
      </c>
      <c r="E15" s="33">
        <v>16.3</v>
      </c>
      <c r="F15" s="33">
        <v>17.2</v>
      </c>
      <c r="G15" s="36">
        <v>1965</v>
      </c>
    </row>
    <row r="16" spans="1:7">
      <c r="A16" s="32">
        <v>1966</v>
      </c>
      <c r="B16" s="33">
        <v>2.6</v>
      </c>
      <c r="C16" s="33">
        <v>0.3</v>
      </c>
      <c r="D16" s="33">
        <v>14.4</v>
      </c>
      <c r="E16" s="33">
        <v>17.2</v>
      </c>
      <c r="F16" s="33">
        <v>17.8</v>
      </c>
      <c r="G16" s="35"/>
    </row>
    <row r="17" spans="1:15">
      <c r="A17" s="32">
        <v>1967</v>
      </c>
      <c r="B17" s="33">
        <v>2.6</v>
      </c>
      <c r="C17" s="33">
        <v>0.6</v>
      </c>
      <c r="D17" s="33">
        <v>15.6</v>
      </c>
      <c r="E17" s="33">
        <v>18.8</v>
      </c>
      <c r="F17" s="33">
        <v>18.100000000000001</v>
      </c>
      <c r="G17" s="35"/>
    </row>
    <row r="18" spans="1:15">
      <c r="A18" s="32">
        <v>1968</v>
      </c>
      <c r="B18" s="33">
        <v>2.8</v>
      </c>
      <c r="C18" s="33">
        <v>0.8</v>
      </c>
      <c r="D18" s="33">
        <v>15.1</v>
      </c>
      <c r="E18" s="33">
        <v>18.600000000000001</v>
      </c>
      <c r="F18" s="33">
        <v>18.7</v>
      </c>
      <c r="G18" s="35"/>
    </row>
    <row r="19" spans="1:15">
      <c r="A19" s="32">
        <v>1969</v>
      </c>
      <c r="B19" s="33">
        <v>2.8</v>
      </c>
      <c r="C19" s="33">
        <v>0.8</v>
      </c>
      <c r="D19" s="33">
        <v>14.2</v>
      </c>
      <c r="E19" s="33">
        <v>17.8</v>
      </c>
      <c r="F19" s="33">
        <v>19.3</v>
      </c>
      <c r="G19" s="35"/>
    </row>
    <row r="20" spans="1:15">
      <c r="A20" s="32">
        <v>1970</v>
      </c>
      <c r="B20" s="33">
        <v>3.1</v>
      </c>
      <c r="C20" s="33">
        <v>0.9</v>
      </c>
      <c r="D20" s="33">
        <v>14.1</v>
      </c>
      <c r="E20" s="33">
        <v>18.100000000000001</v>
      </c>
      <c r="F20" s="33">
        <v>18.3</v>
      </c>
      <c r="G20" s="36">
        <v>1970</v>
      </c>
    </row>
    <row r="21" spans="1:15">
      <c r="A21" s="32">
        <v>1971</v>
      </c>
      <c r="B21" s="33">
        <v>3.4</v>
      </c>
      <c r="C21" s="33">
        <v>0.9</v>
      </c>
      <c r="D21" s="33">
        <v>14</v>
      </c>
      <c r="E21" s="33">
        <v>18.3</v>
      </c>
      <c r="F21" s="33">
        <v>17.5</v>
      </c>
      <c r="G21" s="35"/>
    </row>
    <row r="22" spans="1:15">
      <c r="A22" s="32">
        <v>1972</v>
      </c>
      <c r="B22" s="33">
        <v>3.4</v>
      </c>
      <c r="C22" s="33">
        <v>1</v>
      </c>
      <c r="D22" s="33">
        <v>13.4</v>
      </c>
      <c r="E22" s="33">
        <v>17.8</v>
      </c>
      <c r="F22" s="33">
        <v>17.7</v>
      </c>
      <c r="G22" s="35"/>
    </row>
    <row r="23" spans="1:15">
      <c r="A23" s="32">
        <v>1973</v>
      </c>
      <c r="B23" s="33">
        <v>3.8</v>
      </c>
      <c r="C23" s="33">
        <v>1</v>
      </c>
      <c r="D23" s="33">
        <v>12.5</v>
      </c>
      <c r="E23" s="33">
        <v>17.3</v>
      </c>
      <c r="F23" s="33">
        <v>17.899999999999999</v>
      </c>
      <c r="G23" s="35"/>
    </row>
    <row r="24" spans="1:15">
      <c r="A24" s="32">
        <v>1974</v>
      </c>
      <c r="B24" s="33">
        <v>4</v>
      </c>
      <c r="C24" s="33">
        <v>1.1000000000000001</v>
      </c>
      <c r="D24" s="33">
        <v>13.5</v>
      </c>
      <c r="E24" s="33">
        <v>18.600000000000001</v>
      </c>
      <c r="F24" s="33">
        <v>18.100000000000001</v>
      </c>
      <c r="G24" s="35"/>
    </row>
    <row r="25" spans="1:15">
      <c r="A25" s="32">
        <v>1975</v>
      </c>
      <c r="B25" s="33">
        <v>4.2</v>
      </c>
      <c r="C25" s="33">
        <v>1.3</v>
      </c>
      <c r="D25" s="33">
        <v>14.5</v>
      </c>
      <c r="E25" s="33">
        <v>20</v>
      </c>
      <c r="F25" s="33">
        <v>17.600000000000001</v>
      </c>
      <c r="G25" s="36">
        <v>1975</v>
      </c>
    </row>
    <row r="26" spans="1:15">
      <c r="A26" s="32">
        <v>1976</v>
      </c>
      <c r="B26" s="33">
        <v>4.2</v>
      </c>
      <c r="C26" s="33">
        <v>1.4</v>
      </c>
      <c r="D26" s="33">
        <v>14.1</v>
      </c>
      <c r="E26" s="33">
        <v>19.8</v>
      </c>
      <c r="F26" s="33">
        <v>17.899999999999999</v>
      </c>
      <c r="G26" s="35"/>
    </row>
    <row r="27" spans="1:15">
      <c r="A27" s="32">
        <v>1977</v>
      </c>
      <c r="B27" s="33">
        <v>4.2</v>
      </c>
      <c r="C27" s="33">
        <v>1.5</v>
      </c>
      <c r="D27" s="33">
        <v>13.5</v>
      </c>
      <c r="E27" s="33">
        <v>19.2</v>
      </c>
      <c r="F27" s="33">
        <v>18.100000000000001</v>
      </c>
      <c r="G27" s="35"/>
    </row>
    <row r="28" spans="1:15">
      <c r="A28" s="32">
        <v>1978</v>
      </c>
      <c r="B28" s="33">
        <v>4.0999999999999996</v>
      </c>
      <c r="C28" s="33">
        <v>1.5</v>
      </c>
      <c r="D28" s="33">
        <v>13.2</v>
      </c>
      <c r="E28" s="33">
        <v>18.8</v>
      </c>
      <c r="F28" s="33">
        <v>18.100000000000001</v>
      </c>
      <c r="G28" s="35"/>
    </row>
    <row r="29" spans="1:15">
      <c r="A29" s="32">
        <v>1979</v>
      </c>
      <c r="B29" s="33">
        <v>4.0999999999999996</v>
      </c>
      <c r="C29" s="33">
        <v>1.6</v>
      </c>
      <c r="D29" s="33">
        <v>13.1</v>
      </c>
      <c r="E29" s="33">
        <v>18.7</v>
      </c>
      <c r="F29" s="33">
        <v>18.600000000000001</v>
      </c>
      <c r="G29" s="35"/>
      <c r="I29" s="164" t="s">
        <v>85</v>
      </c>
      <c r="J29" s="165"/>
      <c r="K29" s="165"/>
      <c r="L29" s="165"/>
      <c r="M29" s="165"/>
      <c r="N29" s="165"/>
      <c r="O29" s="165"/>
    </row>
    <row r="30" spans="1:15">
      <c r="A30" s="32">
        <v>1980</v>
      </c>
      <c r="B30" s="33">
        <v>4.4000000000000004</v>
      </c>
      <c r="C30" s="33">
        <v>1.7</v>
      </c>
      <c r="D30" s="33">
        <v>13.9</v>
      </c>
      <c r="E30" s="33">
        <v>19.899999999999999</v>
      </c>
      <c r="F30" s="33">
        <v>19.3</v>
      </c>
      <c r="G30" s="36">
        <v>1980</v>
      </c>
      <c r="I30" s="165"/>
      <c r="J30" s="165"/>
      <c r="K30" s="165"/>
      <c r="L30" s="165"/>
      <c r="M30" s="165"/>
      <c r="N30" s="165"/>
      <c r="O30" s="165"/>
    </row>
    <row r="31" spans="1:15">
      <c r="A31" s="32">
        <v>1981</v>
      </c>
      <c r="B31" s="33">
        <v>4.5999999999999996</v>
      </c>
      <c r="C31" s="33">
        <v>1.8</v>
      </c>
      <c r="D31" s="33">
        <v>13.5</v>
      </c>
      <c r="E31" s="33">
        <v>19.899999999999999</v>
      </c>
      <c r="F31" s="33">
        <v>19.3</v>
      </c>
      <c r="G31" s="35"/>
      <c r="I31" s="165"/>
      <c r="J31" s="165"/>
      <c r="K31" s="165"/>
      <c r="L31" s="165"/>
      <c r="M31" s="165"/>
      <c r="N31" s="165"/>
      <c r="O31" s="165"/>
    </row>
    <row r="32" spans="1:15">
      <c r="A32" s="32">
        <v>1982</v>
      </c>
      <c r="B32" s="33">
        <v>4.9000000000000004</v>
      </c>
      <c r="C32" s="33">
        <v>2</v>
      </c>
      <c r="D32" s="33">
        <v>13.9</v>
      </c>
      <c r="E32" s="33">
        <v>20.8</v>
      </c>
      <c r="F32" s="33">
        <v>18.899999999999999</v>
      </c>
      <c r="G32" s="35"/>
    </row>
    <row r="33" spans="1:7">
      <c r="A33" s="32">
        <v>1983</v>
      </c>
      <c r="B33" s="33">
        <v>4.8</v>
      </c>
      <c r="C33" s="33">
        <v>2</v>
      </c>
      <c r="D33" s="33">
        <v>13.6</v>
      </c>
      <c r="E33" s="33">
        <v>20.399999999999999</v>
      </c>
      <c r="F33" s="33">
        <v>17.5</v>
      </c>
      <c r="G33" s="35"/>
    </row>
    <row r="34" spans="1:7">
      <c r="A34" s="32">
        <v>1984</v>
      </c>
      <c r="B34" s="33">
        <v>4.5</v>
      </c>
      <c r="C34" s="33">
        <v>2</v>
      </c>
      <c r="D34" s="33">
        <v>12.8</v>
      </c>
      <c r="E34" s="33">
        <v>19.3</v>
      </c>
      <c r="F34" s="33">
        <v>17.399999999999999</v>
      </c>
      <c r="G34" s="35"/>
    </row>
    <row r="35" spans="1:7">
      <c r="A35" s="32">
        <v>1985</v>
      </c>
      <c r="B35" s="33">
        <v>4.5</v>
      </c>
      <c r="C35" s="33">
        <v>2.1</v>
      </c>
      <c r="D35" s="33">
        <v>13</v>
      </c>
      <c r="E35" s="33">
        <v>19.600000000000001</v>
      </c>
      <c r="F35" s="33">
        <v>17.600000000000001</v>
      </c>
      <c r="G35" s="36">
        <v>1985</v>
      </c>
    </row>
    <row r="36" spans="1:7">
      <c r="A36" s="32">
        <v>1986</v>
      </c>
      <c r="B36" s="33">
        <v>4.5</v>
      </c>
      <c r="C36" s="33">
        <v>2.1</v>
      </c>
      <c r="D36" s="33">
        <v>12.6</v>
      </c>
      <c r="E36" s="33">
        <v>19.2</v>
      </c>
      <c r="F36" s="33">
        <v>17.7</v>
      </c>
      <c r="G36" s="35"/>
    </row>
    <row r="37" spans="1:7">
      <c r="A37" s="32">
        <v>1987</v>
      </c>
      <c r="B37" s="33">
        <v>4.4000000000000004</v>
      </c>
      <c r="C37" s="33">
        <v>2.2000000000000002</v>
      </c>
      <c r="D37" s="33">
        <v>12</v>
      </c>
      <c r="E37" s="33">
        <v>18.5</v>
      </c>
      <c r="F37" s="33">
        <v>18.3</v>
      </c>
      <c r="G37" s="35"/>
    </row>
    <row r="38" spans="1:7">
      <c r="A38" s="32">
        <v>1988</v>
      </c>
      <c r="B38" s="33">
        <v>4.3</v>
      </c>
      <c r="C38" s="33">
        <v>2.2000000000000002</v>
      </c>
      <c r="D38" s="33">
        <v>11.7</v>
      </c>
      <c r="E38" s="33">
        <v>18.2</v>
      </c>
      <c r="F38" s="33">
        <v>18.2</v>
      </c>
      <c r="G38" s="35"/>
    </row>
    <row r="39" spans="1:7">
      <c r="A39" s="32">
        <v>1989</v>
      </c>
      <c r="B39" s="33">
        <v>4.3</v>
      </c>
      <c r="C39" s="33">
        <v>2.2000000000000002</v>
      </c>
      <c r="D39" s="33">
        <v>11.7</v>
      </c>
      <c r="E39" s="33">
        <v>18.2</v>
      </c>
      <c r="F39" s="33">
        <v>18.3</v>
      </c>
      <c r="G39" s="35"/>
    </row>
    <row r="40" spans="1:7">
      <c r="A40" s="32">
        <v>1990</v>
      </c>
      <c r="B40" s="33">
        <v>4.3</v>
      </c>
      <c r="C40" s="33">
        <v>2.4</v>
      </c>
      <c r="D40" s="33">
        <v>11.9</v>
      </c>
      <c r="E40" s="33">
        <v>18.7</v>
      </c>
      <c r="F40" s="33">
        <v>17.899999999999999</v>
      </c>
      <c r="G40" s="36">
        <v>1990</v>
      </c>
    </row>
    <row r="41" spans="1:7">
      <c r="A41" s="32">
        <v>1991</v>
      </c>
      <c r="B41" s="33">
        <v>4.5</v>
      </c>
      <c r="C41" s="33">
        <v>2.7</v>
      </c>
      <c r="D41" s="33">
        <v>11.8</v>
      </c>
      <c r="E41" s="33">
        <v>19.100000000000001</v>
      </c>
      <c r="F41" s="33">
        <v>17.8</v>
      </c>
      <c r="G41" s="35"/>
    </row>
    <row r="42" spans="1:7">
      <c r="A42" s="32">
        <v>1992</v>
      </c>
      <c r="B42" s="33">
        <v>4.5999999999999996</v>
      </c>
      <c r="C42" s="33">
        <v>3</v>
      </c>
      <c r="D42" s="33">
        <v>11.2</v>
      </c>
      <c r="E42" s="33">
        <v>18.8</v>
      </c>
      <c r="F42" s="33">
        <v>17.5</v>
      </c>
      <c r="G42" s="35"/>
    </row>
    <row r="43" spans="1:7">
      <c r="A43" s="32">
        <v>1993</v>
      </c>
      <c r="B43" s="33">
        <v>4.5999999999999996</v>
      </c>
      <c r="C43" s="33">
        <v>3.1</v>
      </c>
      <c r="D43" s="33">
        <v>10.6</v>
      </c>
      <c r="E43" s="33">
        <v>18.399999999999999</v>
      </c>
      <c r="F43" s="33">
        <v>17.7</v>
      </c>
      <c r="G43" s="35"/>
    </row>
    <row r="44" spans="1:7">
      <c r="A44" s="32">
        <v>1994</v>
      </c>
      <c r="B44" s="33">
        <v>4.5</v>
      </c>
      <c r="C44" s="33">
        <v>3.3</v>
      </c>
      <c r="D44" s="33">
        <v>10.1</v>
      </c>
      <c r="E44" s="33">
        <v>17.899999999999999</v>
      </c>
      <c r="F44" s="33">
        <v>18.100000000000001</v>
      </c>
      <c r="G44" s="35"/>
    </row>
    <row r="45" spans="1:7">
      <c r="A45" s="32">
        <v>1995</v>
      </c>
      <c r="B45" s="33">
        <v>4.5999999999999996</v>
      </c>
      <c r="C45" s="33">
        <v>3.4</v>
      </c>
      <c r="D45" s="33">
        <v>9.5</v>
      </c>
      <c r="E45" s="33">
        <v>17.5</v>
      </c>
      <c r="F45" s="33">
        <v>18.600000000000001</v>
      </c>
      <c r="G45" s="36">
        <v>1995</v>
      </c>
    </row>
    <row r="46" spans="1:7">
      <c r="A46" s="32">
        <v>1996</v>
      </c>
      <c r="B46" s="33">
        <v>4.5</v>
      </c>
      <c r="C46" s="33">
        <v>3.5</v>
      </c>
      <c r="D46" s="33">
        <v>9.1</v>
      </c>
      <c r="E46" s="33">
        <v>17</v>
      </c>
      <c r="F46" s="33">
        <v>19</v>
      </c>
      <c r="G46" s="35"/>
    </row>
    <row r="47" spans="1:7">
      <c r="A47" s="32">
        <v>1997</v>
      </c>
      <c r="B47" s="33">
        <v>4.4000000000000004</v>
      </c>
      <c r="C47" s="33">
        <v>3.5</v>
      </c>
      <c r="D47" s="33">
        <v>8.6999999999999993</v>
      </c>
      <c r="E47" s="33">
        <v>16.5</v>
      </c>
      <c r="F47" s="33">
        <v>19.5</v>
      </c>
      <c r="G47" s="35"/>
    </row>
    <row r="48" spans="1:7">
      <c r="A48" s="32">
        <v>1998</v>
      </c>
      <c r="B48" s="33">
        <v>4.3</v>
      </c>
      <c r="C48" s="33">
        <v>3.4</v>
      </c>
      <c r="D48" s="33">
        <v>8.6</v>
      </c>
      <c r="E48" s="33">
        <v>16.3</v>
      </c>
      <c r="F48" s="33">
        <v>20</v>
      </c>
      <c r="G48" s="35"/>
    </row>
    <row r="49" spans="1:7">
      <c r="A49" s="32">
        <v>1999</v>
      </c>
      <c r="B49" s="33">
        <v>4.2</v>
      </c>
      <c r="C49" s="33">
        <v>3.3</v>
      </c>
      <c r="D49" s="33">
        <v>8.6999999999999993</v>
      </c>
      <c r="E49" s="33">
        <v>16.100000000000001</v>
      </c>
      <c r="F49" s="33">
        <v>20.3</v>
      </c>
      <c r="G49" s="35"/>
    </row>
    <row r="50" spans="1:7">
      <c r="A50" s="32">
        <v>2000</v>
      </c>
      <c r="B50" s="33">
        <v>4.2</v>
      </c>
      <c r="C50" s="33">
        <v>3.3</v>
      </c>
      <c r="D50" s="33">
        <v>8.6999999999999993</v>
      </c>
      <c r="E50" s="33">
        <v>16.2</v>
      </c>
      <c r="F50" s="33">
        <v>20.6</v>
      </c>
      <c r="G50" s="36">
        <v>2000</v>
      </c>
    </row>
    <row r="51" spans="1:7">
      <c r="A51" s="32">
        <v>2001</v>
      </c>
      <c r="B51" s="33">
        <v>4.3</v>
      </c>
      <c r="C51" s="33">
        <v>3.4</v>
      </c>
      <c r="D51" s="33">
        <v>9.1</v>
      </c>
      <c r="E51" s="33">
        <v>16.8</v>
      </c>
      <c r="F51" s="33">
        <v>19.3</v>
      </c>
      <c r="G51" s="35"/>
    </row>
    <row r="52" spans="1:7">
      <c r="A52" s="32">
        <v>2002</v>
      </c>
      <c r="B52" s="33">
        <v>4.4000000000000004</v>
      </c>
      <c r="C52" s="33">
        <v>3.6</v>
      </c>
      <c r="D52" s="33">
        <v>10</v>
      </c>
      <c r="E52" s="33">
        <v>18</v>
      </c>
      <c r="F52" s="33">
        <v>17.5</v>
      </c>
      <c r="G52" s="35"/>
    </row>
    <row r="53" spans="1:7">
      <c r="A53" s="32">
        <v>2003</v>
      </c>
      <c r="B53" s="33">
        <v>4.3</v>
      </c>
      <c r="C53" s="33">
        <v>3.7</v>
      </c>
      <c r="D53" s="33">
        <v>10.5</v>
      </c>
      <c r="E53" s="33">
        <v>18.600000000000001</v>
      </c>
      <c r="F53" s="33">
        <v>16.5</v>
      </c>
      <c r="G53" s="35"/>
    </row>
    <row r="54" spans="1:7">
      <c r="A54" s="32">
        <v>2004</v>
      </c>
      <c r="B54" s="33">
        <v>4.2</v>
      </c>
      <c r="C54" s="33">
        <v>3.8</v>
      </c>
      <c r="D54" s="33">
        <v>10.5</v>
      </c>
      <c r="E54" s="33">
        <v>18.5</v>
      </c>
      <c r="F54" s="33">
        <v>16.600000000000001</v>
      </c>
      <c r="G54" s="35"/>
    </row>
    <row r="55" spans="1:7">
      <c r="A55" s="32">
        <v>2005</v>
      </c>
      <c r="B55" s="33">
        <v>4.2</v>
      </c>
      <c r="C55" s="33">
        <v>3.8</v>
      </c>
      <c r="D55" s="33">
        <v>10.6</v>
      </c>
      <c r="E55" s="33">
        <v>18.7</v>
      </c>
      <c r="F55" s="33">
        <v>17.8</v>
      </c>
      <c r="G55" s="36">
        <v>2005</v>
      </c>
    </row>
    <row r="56" spans="1:7">
      <c r="A56" s="32">
        <v>2006</v>
      </c>
      <c r="B56" s="33">
        <v>4.2</v>
      </c>
      <c r="C56" s="33">
        <v>4</v>
      </c>
      <c r="D56" s="33">
        <v>10.3</v>
      </c>
      <c r="E56" s="33">
        <v>18.399999999999999</v>
      </c>
      <c r="F56" s="33">
        <v>18.399999999999999</v>
      </c>
      <c r="G56" s="35"/>
    </row>
    <row r="57" spans="1:7">
      <c r="A57" s="32">
        <v>2007</v>
      </c>
      <c r="B57" s="33">
        <v>4.3</v>
      </c>
      <c r="C57" s="33">
        <v>4.0999999999999996</v>
      </c>
      <c r="D57" s="33">
        <v>9.8000000000000007</v>
      </c>
      <c r="E57" s="33">
        <v>18.100000000000001</v>
      </c>
      <c r="F57" s="33">
        <v>18.899999999999999</v>
      </c>
      <c r="G57" s="35"/>
    </row>
    <row r="58" spans="1:7">
      <c r="A58" s="32">
        <v>2008</v>
      </c>
      <c r="B58" s="33">
        <v>4.3</v>
      </c>
      <c r="C58" s="33">
        <v>4.2</v>
      </c>
      <c r="D58" s="33">
        <v>9.8000000000000007</v>
      </c>
      <c r="E58" s="33">
        <v>18.3</v>
      </c>
      <c r="F58" s="33">
        <v>18.899999999999999</v>
      </c>
      <c r="G58" s="35"/>
    </row>
    <row r="59" spans="1:7">
      <c r="A59" s="32">
        <v>2009</v>
      </c>
      <c r="B59" s="33">
        <v>4.2</v>
      </c>
      <c r="C59" s="33">
        <v>4.3</v>
      </c>
      <c r="D59" s="33">
        <v>9.8000000000000007</v>
      </c>
      <c r="E59" s="33">
        <v>18.399999999999999</v>
      </c>
      <c r="F59" s="33">
        <v>18.600000000000001</v>
      </c>
      <c r="G59" s="35"/>
    </row>
    <row r="60" spans="1:7">
      <c r="A60" s="32">
        <v>2010</v>
      </c>
      <c r="B60" s="33">
        <v>4.3</v>
      </c>
      <c r="C60" s="33">
        <v>4.5</v>
      </c>
      <c r="D60" s="33">
        <v>9.8000000000000007</v>
      </c>
      <c r="E60" s="33">
        <v>18.5</v>
      </c>
      <c r="F60" s="33">
        <v>18.399999999999999</v>
      </c>
      <c r="G60" s="36">
        <v>2010</v>
      </c>
    </row>
    <row r="61" spans="1:7">
      <c r="A61" s="32">
        <v>2011</v>
      </c>
      <c r="B61" s="33">
        <v>4.3</v>
      </c>
      <c r="C61" s="33">
        <v>4.5999999999999996</v>
      </c>
      <c r="D61" s="33">
        <v>9.8000000000000007</v>
      </c>
      <c r="E61" s="33">
        <v>18.7</v>
      </c>
      <c r="F61" s="33">
        <v>18.5</v>
      </c>
      <c r="G61" s="35"/>
    </row>
    <row r="62" spans="1:7">
      <c r="A62" s="32">
        <v>2012</v>
      </c>
      <c r="B62" s="33">
        <v>4.4000000000000004</v>
      </c>
      <c r="C62" s="33">
        <v>4.7</v>
      </c>
      <c r="D62" s="33">
        <v>9.9</v>
      </c>
      <c r="E62" s="33">
        <v>19</v>
      </c>
      <c r="F62" s="33">
        <v>18.399999999999999</v>
      </c>
      <c r="G62" s="35"/>
    </row>
    <row r="63" spans="1:7">
      <c r="A63" s="32">
        <v>2013</v>
      </c>
      <c r="B63" s="33">
        <v>4.5</v>
      </c>
      <c r="C63" s="33">
        <v>4.9000000000000004</v>
      </c>
      <c r="D63" s="33">
        <v>9.9</v>
      </c>
      <c r="E63" s="33">
        <v>19.2</v>
      </c>
      <c r="F63" s="33">
        <v>18.3</v>
      </c>
      <c r="G63" s="35"/>
    </row>
    <row r="64" spans="1:7">
      <c r="A64" s="32">
        <v>2014</v>
      </c>
      <c r="B64" s="33">
        <v>4.5</v>
      </c>
      <c r="C64" s="33">
        <v>5</v>
      </c>
      <c r="D64" s="33">
        <v>9.9</v>
      </c>
      <c r="E64" s="33">
        <v>19.399999999999999</v>
      </c>
      <c r="F64" s="33">
        <v>18.3</v>
      </c>
      <c r="G64" s="35"/>
    </row>
    <row r="65" spans="1:7">
      <c r="A65" s="32">
        <v>2015</v>
      </c>
      <c r="B65" s="33">
        <v>4.5999999999999996</v>
      </c>
      <c r="C65" s="33">
        <v>5.2</v>
      </c>
      <c r="D65" s="33">
        <v>9.9</v>
      </c>
      <c r="E65" s="33">
        <v>19.7</v>
      </c>
      <c r="F65" s="33">
        <v>18.399999999999999</v>
      </c>
      <c r="G65" s="36">
        <v>2015</v>
      </c>
    </row>
    <row r="66" spans="1:7">
      <c r="A66" s="32">
        <v>2016</v>
      </c>
      <c r="B66" s="33">
        <v>4.7</v>
      </c>
      <c r="C66" s="33">
        <v>5.4</v>
      </c>
      <c r="D66" s="33">
        <v>9.9</v>
      </c>
      <c r="E66" s="33">
        <v>20</v>
      </c>
      <c r="F66" s="33">
        <v>18.5</v>
      </c>
      <c r="G66" s="35"/>
    </row>
    <row r="67" spans="1:7">
      <c r="A67" s="32">
        <v>2017</v>
      </c>
      <c r="B67" s="33">
        <v>4.8</v>
      </c>
      <c r="C67" s="33">
        <v>5.6</v>
      </c>
      <c r="D67" s="33">
        <v>9.9</v>
      </c>
      <c r="E67" s="33">
        <v>20.3</v>
      </c>
      <c r="F67" s="33">
        <v>18.5</v>
      </c>
      <c r="G67" s="35"/>
    </row>
    <row r="68" spans="1:7">
      <c r="A68" s="32">
        <v>2018</v>
      </c>
      <c r="B68" s="33">
        <v>4.9000000000000004</v>
      </c>
      <c r="C68" s="33">
        <v>5.7</v>
      </c>
      <c r="D68" s="33">
        <v>9.9</v>
      </c>
      <c r="E68" s="33">
        <v>20.5</v>
      </c>
      <c r="F68" s="33">
        <v>18.5</v>
      </c>
      <c r="G68" s="35"/>
    </row>
    <row r="69" spans="1:7">
      <c r="A69" s="32">
        <v>2019</v>
      </c>
      <c r="B69" s="33">
        <v>5</v>
      </c>
      <c r="C69" s="33">
        <v>5.9</v>
      </c>
      <c r="D69" s="33">
        <v>9.8000000000000007</v>
      </c>
      <c r="E69" s="33">
        <v>20.8</v>
      </c>
      <c r="F69" s="33">
        <v>18.600000000000001</v>
      </c>
      <c r="G69" s="35"/>
    </row>
    <row r="70" spans="1:7">
      <c r="A70" s="32">
        <v>2020</v>
      </c>
      <c r="B70" s="33">
        <v>5.0999999999999996</v>
      </c>
      <c r="C70" s="33">
        <v>6.1</v>
      </c>
      <c r="D70" s="33">
        <v>9.8000000000000007</v>
      </c>
      <c r="E70" s="33">
        <v>21.1</v>
      </c>
      <c r="F70" s="33">
        <v>18.600000000000001</v>
      </c>
      <c r="G70" s="36">
        <v>2020</v>
      </c>
    </row>
    <row r="71" spans="1:7">
      <c r="A71" s="32">
        <v>2021</v>
      </c>
      <c r="B71" s="33">
        <v>5.2</v>
      </c>
      <c r="C71" s="33">
        <v>6.3</v>
      </c>
      <c r="D71" s="33">
        <v>9.8000000000000007</v>
      </c>
      <c r="E71" s="33">
        <v>21.3</v>
      </c>
      <c r="F71" s="33">
        <v>18.600000000000001</v>
      </c>
      <c r="G71" s="35"/>
    </row>
    <row r="72" spans="1:7">
      <c r="A72" s="32">
        <v>2022</v>
      </c>
      <c r="B72" s="33">
        <v>5.4</v>
      </c>
      <c r="C72" s="33">
        <v>6.5</v>
      </c>
      <c r="D72" s="33">
        <v>9.8000000000000007</v>
      </c>
      <c r="E72" s="33">
        <v>21.7</v>
      </c>
      <c r="F72" s="33">
        <v>18.600000000000001</v>
      </c>
      <c r="G72" s="35"/>
    </row>
    <row r="73" spans="1:7">
      <c r="A73" s="32">
        <v>2023</v>
      </c>
      <c r="B73" s="33">
        <v>5.5</v>
      </c>
      <c r="C73" s="33">
        <v>6.7</v>
      </c>
      <c r="D73" s="33">
        <v>9.8000000000000007</v>
      </c>
      <c r="E73" s="33">
        <v>22</v>
      </c>
      <c r="F73" s="33">
        <v>18.7</v>
      </c>
      <c r="G73" s="35"/>
    </row>
    <row r="74" spans="1:7">
      <c r="A74" s="32">
        <v>2024</v>
      </c>
      <c r="B74" s="33">
        <v>5.6</v>
      </c>
      <c r="C74" s="33">
        <v>6.9</v>
      </c>
      <c r="D74" s="33">
        <v>9.8000000000000007</v>
      </c>
      <c r="E74" s="33">
        <v>22.3</v>
      </c>
      <c r="F74" s="33">
        <v>18.600000000000001</v>
      </c>
      <c r="G74" s="35"/>
    </row>
    <row r="75" spans="1:7">
      <c r="A75" s="32">
        <v>2025</v>
      </c>
      <c r="B75" s="33">
        <v>5.7</v>
      </c>
      <c r="C75" s="33">
        <v>7.2</v>
      </c>
      <c r="D75" s="33">
        <v>9.8000000000000007</v>
      </c>
      <c r="E75" s="33">
        <v>22.7</v>
      </c>
      <c r="F75" s="33">
        <v>18.7</v>
      </c>
      <c r="G75" s="36">
        <v>2025</v>
      </c>
    </row>
    <row r="76" spans="1:7">
      <c r="A76" s="32">
        <v>2026</v>
      </c>
      <c r="B76" s="33">
        <v>5.8</v>
      </c>
      <c r="C76" s="33">
        <v>7.4</v>
      </c>
      <c r="D76" s="33">
        <v>9.8000000000000007</v>
      </c>
      <c r="E76" s="33">
        <v>23</v>
      </c>
      <c r="F76" s="33">
        <v>18.7</v>
      </c>
      <c r="G76" s="35"/>
    </row>
    <row r="77" spans="1:7">
      <c r="A77" s="32">
        <v>2027</v>
      </c>
      <c r="B77" s="33">
        <v>5.9</v>
      </c>
      <c r="C77" s="33">
        <v>7.6</v>
      </c>
      <c r="D77" s="33">
        <v>9.8000000000000007</v>
      </c>
      <c r="E77" s="33">
        <v>23.3</v>
      </c>
      <c r="F77" s="33">
        <v>18.7</v>
      </c>
      <c r="G77" s="35"/>
    </row>
    <row r="78" spans="1:7">
      <c r="A78" s="32">
        <v>2028</v>
      </c>
      <c r="B78" s="33">
        <v>6</v>
      </c>
      <c r="C78" s="33">
        <v>7.9</v>
      </c>
      <c r="D78" s="33">
        <v>9.6999999999999993</v>
      </c>
      <c r="E78" s="33">
        <v>23.6</v>
      </c>
      <c r="F78" s="33">
        <v>18.8</v>
      </c>
      <c r="G78" s="35"/>
    </row>
    <row r="79" spans="1:7">
      <c r="A79" s="32">
        <v>2029</v>
      </c>
      <c r="B79" s="33">
        <v>6</v>
      </c>
      <c r="C79" s="33">
        <v>8.1</v>
      </c>
      <c r="D79" s="33">
        <v>9.6999999999999993</v>
      </c>
      <c r="E79" s="33">
        <v>23.9</v>
      </c>
      <c r="F79" s="33">
        <v>18.899999999999999</v>
      </c>
      <c r="G79" s="35"/>
    </row>
    <row r="80" spans="1:7">
      <c r="A80" s="32">
        <v>2030</v>
      </c>
      <c r="B80" s="33">
        <v>6.1</v>
      </c>
      <c r="C80" s="33">
        <v>8.3000000000000007</v>
      </c>
      <c r="D80" s="33">
        <v>9.8000000000000007</v>
      </c>
      <c r="E80" s="33">
        <v>24.2</v>
      </c>
      <c r="F80" s="33">
        <v>18.899999999999999</v>
      </c>
      <c r="G80" s="36">
        <v>2030</v>
      </c>
    </row>
    <row r="81" spans="2:6">
      <c r="B81" s="37"/>
      <c r="C81" s="37"/>
      <c r="D81" s="37"/>
      <c r="E81" s="37"/>
      <c r="F81" s="37"/>
    </row>
    <row r="82" spans="2:6">
      <c r="B82" s="37"/>
      <c r="C82" s="37"/>
      <c r="D82" s="37"/>
      <c r="E82" s="37"/>
      <c r="F82" s="37"/>
    </row>
    <row r="83" spans="2:6">
      <c r="B83" s="37"/>
      <c r="C83" s="37"/>
      <c r="D83" s="37"/>
      <c r="E83" s="37"/>
      <c r="F83" s="37"/>
    </row>
    <row r="84" spans="2:6">
      <c r="B84" s="37"/>
      <c r="C84" s="37"/>
      <c r="D84" s="37"/>
      <c r="E84" s="37"/>
      <c r="F84" s="37"/>
    </row>
    <row r="85" spans="2:6">
      <c r="B85" s="37"/>
      <c r="C85" s="37"/>
      <c r="D85" s="37"/>
      <c r="E85" s="37"/>
      <c r="F85" s="37"/>
    </row>
    <row r="86" spans="2:6">
      <c r="B86" s="37"/>
      <c r="C86" s="37"/>
      <c r="D86" s="37"/>
      <c r="E86" s="37"/>
      <c r="F86" s="37"/>
    </row>
    <row r="87" spans="2:6">
      <c r="B87" s="37"/>
      <c r="C87" s="37"/>
      <c r="D87" s="37"/>
      <c r="E87" s="37"/>
      <c r="F87" s="37"/>
    </row>
    <row r="88" spans="2:6">
      <c r="B88" s="37"/>
      <c r="C88" s="37"/>
      <c r="D88" s="37"/>
      <c r="E88" s="37"/>
      <c r="F88" s="37"/>
    </row>
    <row r="89" spans="2:6">
      <c r="B89" s="37"/>
      <c r="C89" s="37"/>
      <c r="D89" s="37"/>
      <c r="E89" s="37"/>
      <c r="F89" s="37"/>
    </row>
    <row r="90" spans="2:6">
      <c r="B90" s="37"/>
      <c r="C90" s="37"/>
      <c r="D90" s="37"/>
      <c r="E90" s="37"/>
      <c r="F90" s="37"/>
    </row>
    <row r="91" spans="2:6">
      <c r="B91" s="37"/>
      <c r="C91" s="37"/>
      <c r="D91" s="37"/>
      <c r="E91" s="37"/>
      <c r="F91" s="37"/>
    </row>
    <row r="92" spans="2:6">
      <c r="B92" s="37"/>
      <c r="C92" s="37"/>
      <c r="D92" s="37"/>
      <c r="E92" s="37"/>
      <c r="F92" s="37"/>
    </row>
    <row r="93" spans="2:6">
      <c r="B93" s="37"/>
      <c r="C93" s="37"/>
      <c r="D93" s="37"/>
      <c r="E93" s="37"/>
      <c r="F93" s="37"/>
    </row>
    <row r="94" spans="2:6">
      <c r="B94" s="37"/>
      <c r="C94" s="37"/>
      <c r="D94" s="37"/>
      <c r="E94" s="37"/>
      <c r="F94" s="37"/>
    </row>
    <row r="95" spans="2:6">
      <c r="B95" s="37"/>
      <c r="C95" s="37"/>
      <c r="D95" s="37"/>
      <c r="E95" s="37"/>
      <c r="F95" s="37"/>
    </row>
    <row r="96" spans="2:6">
      <c r="B96" s="37"/>
      <c r="C96" s="37"/>
      <c r="D96" s="37"/>
      <c r="E96" s="37"/>
      <c r="F96" s="37"/>
    </row>
    <row r="97" spans="2:6">
      <c r="B97" s="37"/>
      <c r="C97" s="37"/>
      <c r="D97" s="37"/>
      <c r="E97" s="37"/>
      <c r="F97" s="37"/>
    </row>
    <row r="98" spans="2:6">
      <c r="B98" s="37"/>
      <c r="C98" s="37"/>
      <c r="D98" s="37"/>
      <c r="E98" s="37"/>
      <c r="F98" s="37"/>
    </row>
    <row r="99" spans="2:6">
      <c r="B99" s="37"/>
      <c r="C99" s="37"/>
      <c r="D99" s="37"/>
      <c r="E99" s="37"/>
      <c r="F99" s="37"/>
    </row>
    <row r="100" spans="2:6">
      <c r="B100" s="37"/>
      <c r="C100" s="37"/>
      <c r="D100" s="37"/>
      <c r="E100" s="37"/>
      <c r="F100" s="37"/>
    </row>
    <row r="101" spans="2:6">
      <c r="B101" s="37"/>
      <c r="C101" s="37"/>
      <c r="D101" s="37"/>
      <c r="E101" s="37"/>
      <c r="F101" s="37"/>
    </row>
    <row r="102" spans="2:6">
      <c r="B102" s="37"/>
      <c r="C102" s="37"/>
      <c r="D102" s="37"/>
      <c r="E102" s="37"/>
      <c r="F102" s="37"/>
    </row>
    <row r="103" spans="2:6">
      <c r="B103" s="37"/>
      <c r="C103" s="37"/>
      <c r="D103" s="37"/>
      <c r="E103" s="37"/>
      <c r="F103" s="37"/>
    </row>
    <row r="104" spans="2:6">
      <c r="B104" s="37"/>
      <c r="C104" s="37"/>
      <c r="D104" s="37"/>
      <c r="E104" s="37"/>
      <c r="F104" s="37"/>
    </row>
    <row r="105" spans="2:6">
      <c r="B105" s="37"/>
      <c r="C105" s="37"/>
      <c r="D105" s="37"/>
      <c r="E105" s="37"/>
      <c r="F105" s="37"/>
    </row>
    <row r="106" spans="2:6">
      <c r="B106" s="37"/>
      <c r="C106" s="37"/>
      <c r="D106" s="37"/>
      <c r="E106" s="37"/>
      <c r="F106" s="37"/>
    </row>
    <row r="107" spans="2:6">
      <c r="B107" s="37"/>
      <c r="C107" s="37"/>
      <c r="D107" s="37"/>
      <c r="E107" s="37"/>
      <c r="F107" s="37"/>
    </row>
    <row r="108" spans="2:6">
      <c r="B108" s="37"/>
      <c r="C108" s="37"/>
      <c r="D108" s="37"/>
      <c r="E108" s="37"/>
      <c r="F108" s="37"/>
    </row>
    <row r="109" spans="2:6" ht="36" customHeight="1"/>
    <row r="110" spans="2:6">
      <c r="B110" s="37"/>
      <c r="C110" s="37"/>
      <c r="D110" s="37"/>
      <c r="E110" s="37"/>
      <c r="F110" s="37"/>
    </row>
    <row r="111" spans="2:6">
      <c r="B111" s="37"/>
      <c r="C111" s="37"/>
      <c r="D111" s="37"/>
      <c r="E111" s="37"/>
      <c r="F111" s="37"/>
    </row>
    <row r="112" spans="2:6">
      <c r="B112" s="37"/>
      <c r="C112" s="37"/>
      <c r="D112" s="37"/>
      <c r="E112" s="37"/>
      <c r="F112" s="37"/>
    </row>
    <row r="113" spans="2:6">
      <c r="D113" s="37"/>
      <c r="E113" s="37"/>
      <c r="F113" s="37"/>
    </row>
    <row r="114" spans="2:6">
      <c r="B114" s="37"/>
      <c r="C114" s="37"/>
      <c r="D114" s="37"/>
      <c r="E114" s="37"/>
      <c r="F114" s="37"/>
    </row>
    <row r="115" spans="2:6">
      <c r="B115" s="37"/>
      <c r="C115" s="37"/>
      <c r="D115" s="37"/>
      <c r="E115" s="37"/>
      <c r="F115" s="37"/>
    </row>
    <row r="116" spans="2:6">
      <c r="B116" s="37"/>
      <c r="C116" s="37"/>
      <c r="D116" s="37"/>
      <c r="E116" s="37"/>
      <c r="F116" s="37"/>
    </row>
    <row r="117" spans="2:6">
      <c r="B117" s="37"/>
      <c r="C117" s="37"/>
      <c r="D117" s="37"/>
      <c r="E117" s="37"/>
      <c r="F117" s="37"/>
    </row>
    <row r="118" spans="2:6">
      <c r="B118" s="37"/>
      <c r="C118" s="37"/>
      <c r="D118" s="37"/>
      <c r="E118" s="37"/>
      <c r="F118" s="37"/>
    </row>
    <row r="119" spans="2:6">
      <c r="B119" s="37"/>
      <c r="C119" s="37"/>
      <c r="D119" s="37"/>
      <c r="E119" s="37"/>
      <c r="F119" s="37"/>
    </row>
    <row r="120" spans="2:6">
      <c r="B120" s="37"/>
      <c r="C120" s="37"/>
      <c r="D120" s="37"/>
      <c r="E120" s="37"/>
      <c r="F120" s="37"/>
    </row>
    <row r="121" spans="2:6">
      <c r="B121" s="37"/>
      <c r="C121" s="37"/>
      <c r="D121" s="37"/>
      <c r="E121" s="37"/>
      <c r="F121" s="37"/>
    </row>
    <row r="122" spans="2:6">
      <c r="B122" s="37"/>
      <c r="C122" s="37"/>
      <c r="D122" s="37"/>
      <c r="E122" s="37"/>
      <c r="F122" s="37"/>
    </row>
    <row r="123" spans="2:6">
      <c r="B123" s="37"/>
      <c r="C123" s="37"/>
      <c r="D123" s="37"/>
      <c r="E123" s="37"/>
      <c r="F123" s="37"/>
    </row>
    <row r="125" spans="2:6">
      <c r="B125" s="37"/>
      <c r="C125" s="37"/>
      <c r="D125" s="37"/>
      <c r="E125" s="37"/>
      <c r="F125" s="37"/>
    </row>
    <row r="126" spans="2:6">
      <c r="B126" s="37"/>
      <c r="C126" s="37"/>
      <c r="D126" s="37"/>
      <c r="E126" s="37"/>
      <c r="F126" s="37"/>
    </row>
    <row r="127" spans="2:6">
      <c r="B127" s="37"/>
      <c r="C127" s="37"/>
      <c r="D127" s="37"/>
      <c r="E127" s="37"/>
      <c r="F127" s="37"/>
    </row>
    <row r="128" spans="2:6">
      <c r="B128" s="37"/>
      <c r="C128" s="37"/>
      <c r="D128" s="37"/>
      <c r="E128" s="37"/>
      <c r="F128" s="37"/>
    </row>
    <row r="129" spans="2:6">
      <c r="B129" s="37"/>
      <c r="C129" s="37"/>
      <c r="D129" s="37"/>
      <c r="E129" s="37"/>
      <c r="F129" s="37"/>
    </row>
    <row r="130" spans="2:6">
      <c r="B130" s="37"/>
      <c r="C130" s="37"/>
      <c r="D130" s="37"/>
      <c r="E130" s="37"/>
      <c r="F130" s="37"/>
    </row>
    <row r="131" spans="2:6">
      <c r="B131" s="37"/>
      <c r="C131" s="37"/>
      <c r="D131" s="37"/>
      <c r="E131" s="37"/>
      <c r="F131" s="37"/>
    </row>
    <row r="132" spans="2:6">
      <c r="B132" s="37"/>
      <c r="C132" s="37"/>
      <c r="D132" s="37"/>
      <c r="E132" s="37"/>
      <c r="F132" s="37"/>
    </row>
    <row r="133" spans="2:6">
      <c r="B133" s="37"/>
      <c r="C133" s="37"/>
      <c r="D133" s="37"/>
      <c r="E133" s="37"/>
      <c r="F133" s="37"/>
    </row>
    <row r="134" spans="2:6">
      <c r="B134" s="37"/>
      <c r="C134" s="37"/>
      <c r="D134" s="37"/>
      <c r="E134" s="37"/>
      <c r="F134" s="37"/>
    </row>
    <row r="135" spans="2:6">
      <c r="B135" s="37"/>
      <c r="C135" s="37"/>
      <c r="D135" s="37"/>
      <c r="E135" s="37"/>
      <c r="F135" s="37"/>
    </row>
    <row r="136" spans="2:6">
      <c r="B136" s="37"/>
      <c r="C136" s="37"/>
      <c r="D136" s="37"/>
      <c r="E136" s="37"/>
      <c r="F136" s="37"/>
    </row>
    <row r="137" spans="2:6">
      <c r="B137" s="37"/>
      <c r="C137" s="37"/>
      <c r="D137" s="37"/>
      <c r="E137" s="37"/>
      <c r="F137" s="37"/>
    </row>
    <row r="138" spans="2:6">
      <c r="B138" s="37"/>
      <c r="C138" s="37"/>
      <c r="D138" s="37"/>
      <c r="E138" s="37"/>
      <c r="F138" s="37"/>
    </row>
    <row r="139" spans="2:6">
      <c r="B139" s="37"/>
      <c r="C139" s="37"/>
      <c r="D139" s="37"/>
      <c r="E139" s="37"/>
      <c r="F139" s="37"/>
    </row>
    <row r="140" spans="2:6">
      <c r="B140" s="37"/>
      <c r="C140" s="37"/>
      <c r="D140" s="37"/>
      <c r="E140" s="37"/>
      <c r="F140" s="37"/>
    </row>
    <row r="141" spans="2:6">
      <c r="B141" s="37"/>
      <c r="C141" s="37"/>
      <c r="D141" s="37"/>
      <c r="E141" s="37"/>
      <c r="F141" s="37"/>
    </row>
    <row r="142" spans="2:6">
      <c r="B142" s="37"/>
      <c r="C142" s="37"/>
      <c r="D142" s="37"/>
      <c r="E142" s="37"/>
      <c r="F142" s="37"/>
    </row>
    <row r="143" spans="2:6">
      <c r="B143" s="37"/>
      <c r="C143" s="37"/>
      <c r="D143" s="37"/>
      <c r="E143" s="37"/>
      <c r="F143" s="37"/>
    </row>
    <row r="144" spans="2:6">
      <c r="B144" s="37"/>
      <c r="C144" s="37"/>
      <c r="D144" s="37"/>
      <c r="E144" s="37"/>
      <c r="F144" s="37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0"/>
  <sheetViews>
    <sheetView showGridLines="0" topLeftCell="C1" workbookViewId="0">
      <selection activeCell="W17" sqref="W17"/>
    </sheetView>
  </sheetViews>
  <sheetFormatPr baseColWidth="10" defaultColWidth="9.1640625" defaultRowHeight="13"/>
  <cols>
    <col min="1" max="1" width="15.5" style="107" bestFit="1" customWidth="1"/>
    <col min="2" max="2" width="10.33203125" style="107" customWidth="1"/>
    <col min="3" max="3" width="13.5" style="107" bestFit="1" customWidth="1"/>
    <col min="4" max="5" width="13.5" style="107" customWidth="1"/>
    <col min="6" max="16384" width="9.1640625" style="107"/>
  </cols>
  <sheetData>
    <row r="1" spans="1:8" ht="91" thickBot="1">
      <c r="A1" s="105" t="s">
        <v>210</v>
      </c>
      <c r="B1" s="105" t="s">
        <v>211</v>
      </c>
      <c r="C1" s="105" t="s">
        <v>212</v>
      </c>
      <c r="D1" s="105" t="s">
        <v>213</v>
      </c>
      <c r="E1" s="105" t="s">
        <v>214</v>
      </c>
      <c r="F1" s="106" t="s">
        <v>74</v>
      </c>
      <c r="G1" s="106" t="s">
        <v>215</v>
      </c>
      <c r="H1" s="107" t="s">
        <v>216</v>
      </c>
    </row>
    <row r="2" spans="1:8" ht="16" thickBot="1">
      <c r="A2" s="108" t="s">
        <v>217</v>
      </c>
      <c r="B2" s="109">
        <v>0.106</v>
      </c>
      <c r="C2" s="109">
        <v>8.6999999999999994E-2</v>
      </c>
      <c r="D2" s="110">
        <f>C2*100</f>
        <v>8.6999999999999993</v>
      </c>
      <c r="E2" s="110">
        <f>100*(B2-C2)</f>
        <v>1.9000000000000004</v>
      </c>
      <c r="F2" s="111">
        <v>1998</v>
      </c>
      <c r="G2" s="111" t="str">
        <f>RIGHT(F2,2)</f>
        <v>98</v>
      </c>
      <c r="H2" s="112"/>
    </row>
    <row r="3" spans="1:8" ht="16" thickBot="1">
      <c r="A3" s="108" t="s">
        <v>218</v>
      </c>
      <c r="B3" s="109">
        <v>0.105</v>
      </c>
      <c r="C3" s="109">
        <v>8.5999999999999993E-2</v>
      </c>
      <c r="D3" s="110">
        <f>C3*100</f>
        <v>8.6</v>
      </c>
      <c r="E3" s="110">
        <f>100*(B3-C3)</f>
        <v>1.9000000000000004</v>
      </c>
      <c r="F3" s="111">
        <v>1998</v>
      </c>
      <c r="G3" s="111" t="str">
        <f t="shared" ref="G3:G68" si="0">RIGHT(F3,2)</f>
        <v>98</v>
      </c>
      <c r="H3" s="112"/>
    </row>
    <row r="4" spans="1:8" ht="16" thickBot="1">
      <c r="A4" s="108" t="s">
        <v>219</v>
      </c>
      <c r="B4" s="109">
        <v>0.10299999999999999</v>
      </c>
      <c r="C4" s="109">
        <v>8.3000000000000004E-2</v>
      </c>
      <c r="D4" s="110">
        <f t="shared" ref="D4:D67" si="1">C4*100</f>
        <v>8.3000000000000007</v>
      </c>
      <c r="E4" s="110">
        <f t="shared" ref="E4:E59" si="2">100*(B4-C4)</f>
        <v>1.9999999999999991</v>
      </c>
      <c r="F4" s="111">
        <v>1998</v>
      </c>
      <c r="G4" s="111" t="str">
        <f t="shared" si="0"/>
        <v>98</v>
      </c>
      <c r="H4" s="112"/>
    </row>
    <row r="5" spans="1:8" ht="16" thickBot="1">
      <c r="A5" s="108" t="s">
        <v>220</v>
      </c>
      <c r="B5" s="109">
        <v>0.104</v>
      </c>
      <c r="C5" s="109">
        <v>8.3000000000000004E-2</v>
      </c>
      <c r="D5" s="110">
        <f t="shared" si="1"/>
        <v>8.3000000000000007</v>
      </c>
      <c r="E5" s="110">
        <f t="shared" si="2"/>
        <v>2.0999999999999992</v>
      </c>
      <c r="F5" s="111">
        <v>1998</v>
      </c>
      <c r="G5" s="111" t="str">
        <f t="shared" si="0"/>
        <v>98</v>
      </c>
      <c r="H5" s="112"/>
    </row>
    <row r="6" spans="1:8" ht="16" thickBot="1">
      <c r="A6" s="108" t="s">
        <v>221</v>
      </c>
      <c r="B6" s="109">
        <v>0.112</v>
      </c>
      <c r="C6" s="109">
        <v>8.6999999999999994E-2</v>
      </c>
      <c r="D6" s="110">
        <f t="shared" si="1"/>
        <v>8.6999999999999993</v>
      </c>
      <c r="E6" s="110">
        <f t="shared" si="2"/>
        <v>2.5000000000000009</v>
      </c>
      <c r="F6" s="111">
        <v>1999</v>
      </c>
      <c r="G6" s="111" t="str">
        <f t="shared" si="0"/>
        <v>99</v>
      </c>
      <c r="H6" s="112"/>
    </row>
    <row r="7" spans="1:8" ht="16" thickBot="1">
      <c r="A7" s="108" t="s">
        <v>222</v>
      </c>
      <c r="B7" s="109">
        <v>0.124</v>
      </c>
      <c r="C7" s="109">
        <v>9.2999999999999999E-2</v>
      </c>
      <c r="D7" s="110">
        <f t="shared" si="1"/>
        <v>9.3000000000000007</v>
      </c>
      <c r="E7" s="110">
        <f t="shared" si="2"/>
        <v>3.1</v>
      </c>
      <c r="F7" s="111">
        <v>1999</v>
      </c>
      <c r="G7" s="111" t="str">
        <f t="shared" si="0"/>
        <v>99</v>
      </c>
      <c r="H7" s="112"/>
    </row>
    <row r="8" spans="1:8" ht="16" thickBot="1">
      <c r="A8" s="108" t="s">
        <v>223</v>
      </c>
      <c r="B8" s="109">
        <v>0.14299999999999999</v>
      </c>
      <c r="C8" s="109">
        <v>0.1</v>
      </c>
      <c r="D8" s="110">
        <f t="shared" si="1"/>
        <v>10</v>
      </c>
      <c r="E8" s="110">
        <f t="shared" si="2"/>
        <v>4.299999999999998</v>
      </c>
      <c r="F8" s="111">
        <v>1999</v>
      </c>
      <c r="G8" s="111" t="str">
        <f t="shared" si="0"/>
        <v>99</v>
      </c>
      <c r="H8" s="112"/>
    </row>
    <row r="9" spans="1:8" ht="16" thickBot="1">
      <c r="A9" s="108" t="s">
        <v>224</v>
      </c>
      <c r="B9" s="109">
        <v>0.156</v>
      </c>
      <c r="C9" s="109">
        <v>0.105</v>
      </c>
      <c r="D9" s="110">
        <f t="shared" si="1"/>
        <v>10.5</v>
      </c>
      <c r="E9" s="110">
        <f t="shared" si="2"/>
        <v>5.1000000000000005</v>
      </c>
      <c r="F9" s="111">
        <v>1999</v>
      </c>
      <c r="G9" s="111" t="str">
        <f t="shared" si="0"/>
        <v>99</v>
      </c>
      <c r="H9" s="112"/>
    </row>
    <row r="10" spans="1:8" ht="16" thickBot="1">
      <c r="A10" s="108" t="s">
        <v>225</v>
      </c>
      <c r="B10" s="109">
        <v>0.13800000000000001</v>
      </c>
      <c r="C10" s="109">
        <v>0.10100000000000001</v>
      </c>
      <c r="D10" s="110">
        <f t="shared" si="1"/>
        <v>10.100000000000001</v>
      </c>
      <c r="E10" s="110">
        <f t="shared" si="2"/>
        <v>3.7000000000000006</v>
      </c>
      <c r="F10" s="111">
        <v>2000</v>
      </c>
      <c r="G10" s="111" t="str">
        <f t="shared" si="0"/>
        <v>00</v>
      </c>
      <c r="H10" s="112"/>
    </row>
    <row r="11" spans="1:8" ht="16" thickBot="1">
      <c r="A11" s="108" t="s">
        <v>226</v>
      </c>
      <c r="B11" s="109">
        <v>0.13300000000000001</v>
      </c>
      <c r="C11" s="109">
        <v>9.8000000000000004E-2</v>
      </c>
      <c r="D11" s="110">
        <f t="shared" si="1"/>
        <v>9.8000000000000007</v>
      </c>
      <c r="E11" s="110">
        <f t="shared" si="2"/>
        <v>3.5000000000000004</v>
      </c>
      <c r="F11" s="111">
        <v>2000</v>
      </c>
      <c r="G11" s="111" t="str">
        <f t="shared" si="0"/>
        <v>00</v>
      </c>
      <c r="H11" s="112"/>
    </row>
    <row r="12" spans="1:8" ht="16" thickBot="1">
      <c r="A12" s="108" t="s">
        <v>227</v>
      </c>
      <c r="B12" s="109">
        <v>0.121</v>
      </c>
      <c r="C12" s="109">
        <v>0.09</v>
      </c>
      <c r="D12" s="110">
        <f t="shared" si="1"/>
        <v>9</v>
      </c>
      <c r="E12" s="110">
        <f t="shared" si="2"/>
        <v>3.1</v>
      </c>
      <c r="F12" s="111">
        <v>2000</v>
      </c>
      <c r="G12" s="111" t="str">
        <f t="shared" si="0"/>
        <v>00</v>
      </c>
      <c r="H12" s="112"/>
    </row>
    <row r="13" spans="1:8" ht="16" thickBot="1">
      <c r="A13" s="108" t="s">
        <v>228</v>
      </c>
      <c r="B13" s="109">
        <v>0.121</v>
      </c>
      <c r="C13" s="109">
        <v>8.8999999999999996E-2</v>
      </c>
      <c r="D13" s="110">
        <f t="shared" si="1"/>
        <v>8.9</v>
      </c>
      <c r="E13" s="110">
        <f t="shared" si="2"/>
        <v>3.2</v>
      </c>
      <c r="F13" s="111">
        <v>2000</v>
      </c>
      <c r="G13" s="111" t="str">
        <f t="shared" si="0"/>
        <v>00</v>
      </c>
      <c r="H13" s="112"/>
    </row>
    <row r="14" spans="1:8" ht="16" thickBot="1">
      <c r="A14" s="108" t="s">
        <v>229</v>
      </c>
      <c r="B14" s="109">
        <v>0.13100000000000001</v>
      </c>
      <c r="C14" s="109">
        <v>9.9000000000000005E-2</v>
      </c>
      <c r="D14" s="110">
        <f t="shared" si="1"/>
        <v>9.9</v>
      </c>
      <c r="E14" s="110">
        <f t="shared" si="2"/>
        <v>3.2</v>
      </c>
      <c r="F14" s="111">
        <v>2001</v>
      </c>
      <c r="G14" s="111" t="str">
        <f t="shared" si="0"/>
        <v>01</v>
      </c>
      <c r="H14" s="112">
        <v>18</v>
      </c>
    </row>
    <row r="15" spans="1:8" ht="16" thickBot="1">
      <c r="A15" s="108" t="s">
        <v>230</v>
      </c>
      <c r="B15" s="109">
        <v>0.128</v>
      </c>
      <c r="C15" s="109">
        <v>9.7000000000000003E-2</v>
      </c>
      <c r="D15" s="110">
        <f t="shared" si="1"/>
        <v>9.7000000000000011</v>
      </c>
      <c r="E15" s="110">
        <f t="shared" si="2"/>
        <v>3.1</v>
      </c>
      <c r="F15" s="111">
        <v>2001</v>
      </c>
      <c r="G15" s="111" t="str">
        <f t="shared" si="0"/>
        <v>01</v>
      </c>
      <c r="H15" s="112">
        <v>18</v>
      </c>
    </row>
    <row r="16" spans="1:8" ht="16" thickBot="1">
      <c r="A16" s="108" t="s">
        <v>231</v>
      </c>
      <c r="B16" s="109">
        <v>0.124</v>
      </c>
      <c r="C16" s="109">
        <v>9.1999999999999998E-2</v>
      </c>
      <c r="D16" s="110">
        <f t="shared" si="1"/>
        <v>9.1999999999999993</v>
      </c>
      <c r="E16" s="110">
        <f t="shared" si="2"/>
        <v>3.2</v>
      </c>
      <c r="F16" s="111">
        <v>2001</v>
      </c>
      <c r="G16" s="111" t="str">
        <f t="shared" si="0"/>
        <v>01</v>
      </c>
      <c r="H16" s="112">
        <v>18</v>
      </c>
    </row>
    <row r="17" spans="1:8" ht="16" thickBot="1">
      <c r="A17" s="108" t="s">
        <v>232</v>
      </c>
      <c r="B17" s="109">
        <v>0.109</v>
      </c>
      <c r="C17" s="109">
        <v>8.4000000000000005E-2</v>
      </c>
      <c r="D17" s="110">
        <f t="shared" si="1"/>
        <v>8.4</v>
      </c>
      <c r="E17" s="110">
        <f t="shared" si="2"/>
        <v>2.4999999999999996</v>
      </c>
      <c r="F17" s="111">
        <v>2001</v>
      </c>
      <c r="G17" s="111" t="str">
        <f t="shared" si="0"/>
        <v>01</v>
      </c>
      <c r="H17" s="112">
        <v>18</v>
      </c>
    </row>
    <row r="18" spans="1:8" ht="16" thickBot="1">
      <c r="A18" s="108" t="s">
        <v>233</v>
      </c>
      <c r="B18" s="109">
        <v>0.11600000000000001</v>
      </c>
      <c r="C18" s="109">
        <v>8.6999999999999994E-2</v>
      </c>
      <c r="D18" s="110">
        <f t="shared" si="1"/>
        <v>8.6999999999999993</v>
      </c>
      <c r="E18" s="110">
        <f t="shared" si="2"/>
        <v>2.9000000000000012</v>
      </c>
      <c r="F18" s="111">
        <v>2002</v>
      </c>
      <c r="G18" s="111" t="str">
        <f t="shared" si="0"/>
        <v>02</v>
      </c>
      <c r="H18" s="112">
        <v>18</v>
      </c>
    </row>
    <row r="19" spans="1:8" ht="16" thickBot="1">
      <c r="A19" s="108" t="s">
        <v>234</v>
      </c>
      <c r="B19" s="109">
        <v>0.128</v>
      </c>
      <c r="C19" s="109">
        <v>9.4E-2</v>
      </c>
      <c r="D19" s="110">
        <f t="shared" si="1"/>
        <v>9.4</v>
      </c>
      <c r="E19" s="110">
        <f t="shared" si="2"/>
        <v>3.4000000000000004</v>
      </c>
      <c r="F19" s="111">
        <v>2002</v>
      </c>
      <c r="G19" s="111" t="str">
        <f t="shared" si="0"/>
        <v>02</v>
      </c>
      <c r="H19" s="112">
        <v>18</v>
      </c>
    </row>
    <row r="20" spans="1:8" ht="16" thickBot="1">
      <c r="A20" s="108" t="s">
        <v>235</v>
      </c>
      <c r="B20" s="109">
        <v>0.122</v>
      </c>
      <c r="C20" s="109">
        <v>0.09</v>
      </c>
      <c r="D20" s="110">
        <f t="shared" si="1"/>
        <v>9</v>
      </c>
      <c r="E20" s="110">
        <f t="shared" si="2"/>
        <v>3.2</v>
      </c>
      <c r="F20" s="111">
        <v>2002</v>
      </c>
      <c r="G20" s="111" t="str">
        <f t="shared" si="0"/>
        <v>02</v>
      </c>
      <c r="H20" s="112">
        <v>18</v>
      </c>
    </row>
    <row r="21" spans="1:8" ht="16" thickBot="1">
      <c r="A21" s="108" t="s">
        <v>236</v>
      </c>
      <c r="B21" s="109">
        <v>0.115</v>
      </c>
      <c r="C21" s="109">
        <v>8.5999999999999993E-2</v>
      </c>
      <c r="D21" s="110">
        <f t="shared" si="1"/>
        <v>8.6</v>
      </c>
      <c r="E21" s="110">
        <f t="shared" si="2"/>
        <v>2.9000000000000012</v>
      </c>
      <c r="F21" s="111">
        <v>2002</v>
      </c>
      <c r="G21" s="111" t="str">
        <f t="shared" si="0"/>
        <v>02</v>
      </c>
      <c r="H21" s="112">
        <v>18</v>
      </c>
    </row>
    <row r="22" spans="1:8" ht="16" thickBot="1">
      <c r="A22" s="108" t="s">
        <v>237</v>
      </c>
      <c r="B22" s="109">
        <v>0.128</v>
      </c>
      <c r="C22" s="109">
        <v>9.2999999999999999E-2</v>
      </c>
      <c r="D22" s="110">
        <f t="shared" si="1"/>
        <v>9.3000000000000007</v>
      </c>
      <c r="E22" s="110">
        <f t="shared" si="2"/>
        <v>3.5000000000000004</v>
      </c>
      <c r="F22" s="111">
        <v>2003</v>
      </c>
      <c r="G22" s="111" t="str">
        <f t="shared" si="0"/>
        <v>03</v>
      </c>
      <c r="H22" s="112">
        <v>18</v>
      </c>
    </row>
    <row r="23" spans="1:8" ht="16" thickBot="1">
      <c r="A23" s="108" t="s">
        <v>238</v>
      </c>
      <c r="B23" s="109">
        <v>0.124</v>
      </c>
      <c r="C23" s="109">
        <v>8.8999999999999996E-2</v>
      </c>
      <c r="D23" s="110">
        <f t="shared" si="1"/>
        <v>8.9</v>
      </c>
      <c r="E23" s="110">
        <f t="shared" si="2"/>
        <v>3.5000000000000004</v>
      </c>
      <c r="F23" s="111">
        <v>2003</v>
      </c>
      <c r="G23" s="111" t="str">
        <f t="shared" si="0"/>
        <v>03</v>
      </c>
      <c r="H23" s="112">
        <v>18</v>
      </c>
    </row>
    <row r="24" spans="1:8" ht="16" thickBot="1">
      <c r="A24" s="108" t="s">
        <v>239</v>
      </c>
      <c r="B24" s="109">
        <v>0.13</v>
      </c>
      <c r="C24" s="109">
        <v>8.8999999999999996E-2</v>
      </c>
      <c r="D24" s="110">
        <f t="shared" si="1"/>
        <v>8.9</v>
      </c>
      <c r="E24" s="110">
        <f t="shared" si="2"/>
        <v>4.1000000000000005</v>
      </c>
      <c r="F24" s="111">
        <v>2003</v>
      </c>
      <c r="G24" s="111" t="str">
        <f t="shared" si="0"/>
        <v>03</v>
      </c>
      <c r="H24" s="112">
        <v>18</v>
      </c>
    </row>
    <row r="25" spans="1:8" ht="16" thickBot="1">
      <c r="A25" s="108" t="s">
        <v>240</v>
      </c>
      <c r="B25" s="109">
        <v>0.15</v>
      </c>
      <c r="C25" s="109">
        <v>9.8000000000000004E-2</v>
      </c>
      <c r="D25" s="110">
        <f t="shared" si="1"/>
        <v>9.8000000000000007</v>
      </c>
      <c r="E25" s="110">
        <f t="shared" si="2"/>
        <v>5.1999999999999993</v>
      </c>
      <c r="F25" s="111">
        <v>2003</v>
      </c>
      <c r="G25" s="111" t="str">
        <f t="shared" si="0"/>
        <v>03</v>
      </c>
      <c r="H25" s="112"/>
    </row>
    <row r="26" spans="1:8" ht="16" thickBot="1">
      <c r="A26" s="108" t="s">
        <v>241</v>
      </c>
      <c r="B26" s="109">
        <v>0.14699999999999999</v>
      </c>
      <c r="C26" s="109">
        <v>9.5000000000000001E-2</v>
      </c>
      <c r="D26" s="110">
        <f t="shared" si="1"/>
        <v>9.5</v>
      </c>
      <c r="E26" s="110">
        <f t="shared" si="2"/>
        <v>5.1999999999999993</v>
      </c>
      <c r="F26" s="111">
        <v>2004</v>
      </c>
      <c r="G26" s="111" t="str">
        <f t="shared" si="0"/>
        <v>04</v>
      </c>
      <c r="H26" s="112"/>
    </row>
    <row r="27" spans="1:8" ht="16" thickBot="1">
      <c r="A27" s="108" t="s">
        <v>242</v>
      </c>
      <c r="B27" s="109">
        <v>0.14899999999999999</v>
      </c>
      <c r="C27" s="109">
        <v>9.4E-2</v>
      </c>
      <c r="D27" s="110">
        <f t="shared" si="1"/>
        <v>9.4</v>
      </c>
      <c r="E27" s="110">
        <f t="shared" si="2"/>
        <v>5.4999999999999991</v>
      </c>
      <c r="F27" s="111">
        <v>2004</v>
      </c>
      <c r="G27" s="111" t="str">
        <f t="shared" si="0"/>
        <v>04</v>
      </c>
      <c r="H27" s="112"/>
    </row>
    <row r="28" spans="1:8" ht="16" thickBot="1">
      <c r="A28" s="108" t="s">
        <v>243</v>
      </c>
      <c r="B28" s="109">
        <v>0.159</v>
      </c>
      <c r="C28" s="109">
        <v>9.9000000000000005E-2</v>
      </c>
      <c r="D28" s="110">
        <f t="shared" si="1"/>
        <v>9.9</v>
      </c>
      <c r="E28" s="110">
        <f t="shared" si="2"/>
        <v>6</v>
      </c>
      <c r="F28" s="111">
        <v>2004</v>
      </c>
      <c r="G28" s="111" t="str">
        <f t="shared" si="0"/>
        <v>04</v>
      </c>
      <c r="H28" s="112"/>
    </row>
    <row r="29" spans="1:8" ht="16" thickBot="1">
      <c r="A29" s="108" t="s">
        <v>244</v>
      </c>
      <c r="B29" s="109">
        <v>0.159</v>
      </c>
      <c r="C29" s="109">
        <v>9.9000000000000005E-2</v>
      </c>
      <c r="D29" s="110">
        <f t="shared" si="1"/>
        <v>9.9</v>
      </c>
      <c r="E29" s="110">
        <f t="shared" si="2"/>
        <v>6</v>
      </c>
      <c r="F29" s="111">
        <v>2004</v>
      </c>
      <c r="G29" s="111" t="str">
        <f t="shared" si="0"/>
        <v>04</v>
      </c>
      <c r="H29" s="112"/>
    </row>
    <row r="30" spans="1:8" ht="16" thickBot="1">
      <c r="A30" s="108" t="s">
        <v>245</v>
      </c>
      <c r="B30" s="109">
        <v>0.159</v>
      </c>
      <c r="C30" s="109">
        <v>9.9000000000000005E-2</v>
      </c>
      <c r="D30" s="110">
        <f t="shared" si="1"/>
        <v>9.9</v>
      </c>
      <c r="E30" s="110">
        <f t="shared" si="2"/>
        <v>6</v>
      </c>
      <c r="F30" s="111">
        <v>2005</v>
      </c>
      <c r="G30" s="111" t="str">
        <f t="shared" si="0"/>
        <v>05</v>
      </c>
      <c r="H30" s="112"/>
    </row>
    <row r="31" spans="1:8" ht="16" thickBot="1">
      <c r="A31" s="108" t="s">
        <v>246</v>
      </c>
      <c r="B31" s="109">
        <v>0.158</v>
      </c>
      <c r="C31" s="109">
        <v>9.7000000000000003E-2</v>
      </c>
      <c r="D31" s="110">
        <f t="shared" si="1"/>
        <v>9.7000000000000011</v>
      </c>
      <c r="E31" s="110">
        <f t="shared" si="2"/>
        <v>6.1</v>
      </c>
      <c r="F31" s="111">
        <v>2005</v>
      </c>
      <c r="G31" s="111" t="str">
        <f t="shared" si="0"/>
        <v>05</v>
      </c>
      <c r="H31" s="112"/>
    </row>
    <row r="32" spans="1:8" ht="16" thickBot="1">
      <c r="A32" s="108" t="s">
        <v>247</v>
      </c>
      <c r="B32" s="109">
        <v>0.154</v>
      </c>
      <c r="C32" s="109">
        <v>9.6000000000000002E-2</v>
      </c>
      <c r="D32" s="110">
        <f t="shared" si="1"/>
        <v>9.6</v>
      </c>
      <c r="E32" s="110">
        <f t="shared" si="2"/>
        <v>5.8</v>
      </c>
      <c r="F32" s="111">
        <v>2005</v>
      </c>
      <c r="G32" s="111" t="str">
        <f t="shared" si="0"/>
        <v>05</v>
      </c>
      <c r="H32" s="112"/>
    </row>
    <row r="33" spans="1:8" ht="16" thickBot="1">
      <c r="A33" s="108" t="s">
        <v>248</v>
      </c>
      <c r="B33" s="109">
        <v>0.16400000000000001</v>
      </c>
      <c r="C33" s="109">
        <v>0.10199999999999999</v>
      </c>
      <c r="D33" s="110">
        <f t="shared" si="1"/>
        <v>10.199999999999999</v>
      </c>
      <c r="E33" s="110">
        <f t="shared" si="2"/>
        <v>6.2000000000000011</v>
      </c>
      <c r="F33" s="111">
        <v>2005</v>
      </c>
      <c r="G33" s="111" t="str">
        <f t="shared" si="0"/>
        <v>05</v>
      </c>
      <c r="H33" s="112"/>
    </row>
    <row r="34" spans="1:8" ht="16" thickBot="1">
      <c r="A34" s="108" t="s">
        <v>249</v>
      </c>
      <c r="B34" s="109">
        <v>0.16800000000000001</v>
      </c>
      <c r="C34" s="109">
        <v>0.106</v>
      </c>
      <c r="D34" s="110">
        <f t="shared" si="1"/>
        <v>10.6</v>
      </c>
      <c r="E34" s="110">
        <f t="shared" si="2"/>
        <v>6.2000000000000011</v>
      </c>
      <c r="F34" s="111">
        <v>2006</v>
      </c>
      <c r="G34" s="111" t="str">
        <f t="shared" si="0"/>
        <v>06</v>
      </c>
      <c r="H34" s="112"/>
    </row>
    <row r="35" spans="1:8" ht="16" thickBot="1">
      <c r="A35" s="108" t="s">
        <v>250</v>
      </c>
      <c r="B35" s="109">
        <v>0.16500000000000001</v>
      </c>
      <c r="C35" s="109">
        <v>0.105</v>
      </c>
      <c r="D35" s="110">
        <f t="shared" si="1"/>
        <v>10.5</v>
      </c>
      <c r="E35" s="110">
        <f t="shared" si="2"/>
        <v>6.0000000000000009</v>
      </c>
      <c r="F35" s="111">
        <v>2006</v>
      </c>
      <c r="G35" s="111" t="str">
        <f t="shared" si="0"/>
        <v>06</v>
      </c>
      <c r="H35" s="112"/>
    </row>
    <row r="36" spans="1:8" ht="16" thickBot="1">
      <c r="A36" s="108" t="s">
        <v>251</v>
      </c>
      <c r="B36" s="109">
        <v>0.16400000000000001</v>
      </c>
      <c r="C36" s="109">
        <v>0.105</v>
      </c>
      <c r="D36" s="110">
        <f t="shared" si="1"/>
        <v>10.5</v>
      </c>
      <c r="E36" s="110">
        <f t="shared" si="2"/>
        <v>5.9000000000000012</v>
      </c>
      <c r="F36" s="111">
        <v>2006</v>
      </c>
      <c r="G36" s="111" t="str">
        <f t="shared" si="0"/>
        <v>06</v>
      </c>
      <c r="H36" s="112"/>
    </row>
    <row r="37" spans="1:8" ht="16" thickBot="1">
      <c r="A37" s="108" t="s">
        <v>252</v>
      </c>
      <c r="B37" s="109">
        <v>0.16</v>
      </c>
      <c r="C37" s="109">
        <v>0.105</v>
      </c>
      <c r="D37" s="110">
        <f t="shared" si="1"/>
        <v>10.5</v>
      </c>
      <c r="E37" s="110">
        <f t="shared" si="2"/>
        <v>5.5000000000000009</v>
      </c>
      <c r="F37" s="111">
        <v>2006</v>
      </c>
      <c r="G37" s="111" t="str">
        <f t="shared" si="0"/>
        <v>06</v>
      </c>
      <c r="H37" s="112"/>
    </row>
    <row r="38" spans="1:8" ht="16" thickBot="1">
      <c r="A38" s="108" t="s">
        <v>253</v>
      </c>
      <c r="B38" s="109">
        <v>0.14000000000000001</v>
      </c>
      <c r="C38" s="109">
        <v>9.7000000000000003E-2</v>
      </c>
      <c r="D38" s="110">
        <f t="shared" si="1"/>
        <v>9.7000000000000011</v>
      </c>
      <c r="E38" s="110">
        <f t="shared" si="2"/>
        <v>4.3000000000000007</v>
      </c>
      <c r="F38" s="111">
        <v>2007</v>
      </c>
      <c r="G38" s="111" t="str">
        <f t="shared" si="0"/>
        <v>07</v>
      </c>
      <c r="H38" s="112"/>
    </row>
    <row r="39" spans="1:8" ht="16" thickBot="1">
      <c r="A39" s="108" t="s">
        <v>254</v>
      </c>
      <c r="B39" s="109">
        <v>0.106</v>
      </c>
      <c r="C39" s="109">
        <v>8.3000000000000004E-2</v>
      </c>
      <c r="D39" s="110">
        <f t="shared" si="1"/>
        <v>8.3000000000000007</v>
      </c>
      <c r="E39" s="110">
        <f t="shared" si="2"/>
        <v>2.2999999999999994</v>
      </c>
      <c r="F39" s="111">
        <v>2007</v>
      </c>
      <c r="G39" s="111" t="str">
        <f t="shared" si="0"/>
        <v>07</v>
      </c>
      <c r="H39" s="112"/>
    </row>
    <row r="40" spans="1:8" ht="16" thickBot="1">
      <c r="A40" s="108" t="s">
        <v>255</v>
      </c>
      <c r="B40" s="109">
        <v>0.10100000000000001</v>
      </c>
      <c r="C40" s="109">
        <v>8.3000000000000004E-2</v>
      </c>
      <c r="D40" s="110">
        <f t="shared" si="1"/>
        <v>8.3000000000000007</v>
      </c>
      <c r="E40" s="110">
        <f t="shared" si="2"/>
        <v>1.8000000000000003</v>
      </c>
      <c r="F40" s="111">
        <v>2007</v>
      </c>
      <c r="G40" s="111" t="str">
        <f t="shared" si="0"/>
        <v>07</v>
      </c>
      <c r="H40" s="112"/>
    </row>
    <row r="41" spans="1:8" ht="16" thickBot="1">
      <c r="A41" s="108" t="s">
        <v>256</v>
      </c>
      <c r="B41" s="109">
        <v>9.9000000000000005E-2</v>
      </c>
      <c r="C41" s="109">
        <v>8.5999999999999993E-2</v>
      </c>
      <c r="D41" s="110">
        <f t="shared" si="1"/>
        <v>8.6</v>
      </c>
      <c r="E41" s="110">
        <f t="shared" si="2"/>
        <v>1.3000000000000012</v>
      </c>
      <c r="F41" s="111">
        <v>2007</v>
      </c>
      <c r="G41" s="111" t="str">
        <f t="shared" si="0"/>
        <v>07</v>
      </c>
      <c r="H41" s="112"/>
    </row>
    <row r="42" spans="1:8" ht="16" thickBot="1">
      <c r="A42" s="108" t="s">
        <v>257</v>
      </c>
      <c r="B42" s="109">
        <v>9.1999999999999998E-2</v>
      </c>
      <c r="C42" s="109">
        <v>8.1000000000000003E-2</v>
      </c>
      <c r="D42" s="110">
        <f t="shared" si="1"/>
        <v>8.1</v>
      </c>
      <c r="E42" s="110">
        <f t="shared" si="2"/>
        <v>1.0999999999999996</v>
      </c>
      <c r="F42" s="111">
        <v>2008</v>
      </c>
      <c r="G42" s="111" t="str">
        <f t="shared" si="0"/>
        <v>08</v>
      </c>
      <c r="H42" s="112"/>
    </row>
    <row r="43" spans="1:8" ht="16" thickBot="1">
      <c r="A43" s="108" t="s">
        <v>258</v>
      </c>
      <c r="B43" s="109">
        <v>8.3000000000000004E-2</v>
      </c>
      <c r="C43" s="109">
        <v>7.5999999999999998E-2</v>
      </c>
      <c r="D43" s="110">
        <f t="shared" si="1"/>
        <v>7.6</v>
      </c>
      <c r="E43" s="110">
        <f t="shared" si="2"/>
        <v>0.70000000000000062</v>
      </c>
      <c r="F43" s="111">
        <v>2008</v>
      </c>
      <c r="G43" s="111" t="str">
        <f t="shared" si="0"/>
        <v>08</v>
      </c>
      <c r="H43" s="112"/>
    </row>
    <row r="44" spans="1:8" ht="16" thickBot="1">
      <c r="A44" s="108" t="s">
        <v>259</v>
      </c>
      <c r="B44" s="109">
        <v>8.6999999999999994E-2</v>
      </c>
      <c r="C44" s="109">
        <v>8.1000000000000003E-2</v>
      </c>
      <c r="D44" s="110">
        <f t="shared" si="1"/>
        <v>8.1</v>
      </c>
      <c r="E44" s="110">
        <f t="shared" si="2"/>
        <v>0.5999999999999992</v>
      </c>
      <c r="F44" s="111">
        <v>2008</v>
      </c>
      <c r="G44" s="111" t="str">
        <f t="shared" si="0"/>
        <v>08</v>
      </c>
      <c r="H44" s="112"/>
    </row>
    <row r="45" spans="1:8" ht="16" thickBot="1">
      <c r="A45" s="108" t="s">
        <v>260</v>
      </c>
      <c r="B45" s="109">
        <v>8.4000000000000005E-2</v>
      </c>
      <c r="C45" s="109">
        <v>7.9000000000000001E-2</v>
      </c>
      <c r="D45" s="110">
        <f t="shared" si="1"/>
        <v>7.9</v>
      </c>
      <c r="E45" s="110">
        <f t="shared" si="2"/>
        <v>0.50000000000000044</v>
      </c>
      <c r="F45" s="111">
        <v>2008</v>
      </c>
      <c r="G45" s="111" t="str">
        <f t="shared" si="0"/>
        <v>08</v>
      </c>
      <c r="H45" s="112"/>
    </row>
    <row r="46" spans="1:8" ht="16" thickBot="1">
      <c r="A46" s="108" t="s">
        <v>261</v>
      </c>
      <c r="B46" s="109">
        <v>8.4000000000000005E-2</v>
      </c>
      <c r="C46" s="109">
        <v>8.1000000000000003E-2</v>
      </c>
      <c r="D46" s="110">
        <f t="shared" si="1"/>
        <v>8.1</v>
      </c>
      <c r="E46" s="110">
        <f t="shared" si="2"/>
        <v>0.30000000000000027</v>
      </c>
      <c r="F46" s="111">
        <v>2009</v>
      </c>
      <c r="G46" s="111" t="str">
        <f t="shared" si="0"/>
        <v>09</v>
      </c>
      <c r="H46" s="112"/>
    </row>
    <row r="47" spans="1:8" ht="16" thickBot="1">
      <c r="A47" s="108" t="s">
        <v>262</v>
      </c>
      <c r="B47" s="109">
        <v>7.3999999999999996E-2</v>
      </c>
      <c r="C47" s="109">
        <v>7.1999999999999995E-2</v>
      </c>
      <c r="D47" s="110">
        <f t="shared" si="1"/>
        <v>7.1999999999999993</v>
      </c>
      <c r="E47" s="110">
        <f t="shared" si="2"/>
        <v>0.20000000000000018</v>
      </c>
      <c r="F47" s="111">
        <v>2009</v>
      </c>
      <c r="G47" s="111" t="str">
        <f t="shared" si="0"/>
        <v>09</v>
      </c>
      <c r="H47" s="112"/>
    </row>
    <row r="48" spans="1:8" ht="16" thickBot="1">
      <c r="A48" s="108" t="s">
        <v>263</v>
      </c>
      <c r="B48" s="109">
        <v>7.5999999999999998E-2</v>
      </c>
      <c r="C48" s="109">
        <v>7.2999999999999995E-2</v>
      </c>
      <c r="D48" s="110">
        <f t="shared" si="1"/>
        <v>7.3</v>
      </c>
      <c r="E48" s="110">
        <f t="shared" si="2"/>
        <v>0.30000000000000027</v>
      </c>
      <c r="F48" s="111">
        <v>2009</v>
      </c>
      <c r="G48" s="111" t="str">
        <f t="shared" si="0"/>
        <v>09</v>
      </c>
      <c r="H48" s="112"/>
    </row>
    <row r="49" spans="1:8" ht="16" thickBot="1">
      <c r="A49" s="108" t="s">
        <v>264</v>
      </c>
      <c r="B49" s="109">
        <v>0.08</v>
      </c>
      <c r="C49" s="109">
        <v>7.6999999999999999E-2</v>
      </c>
      <c r="D49" s="110">
        <f t="shared" si="1"/>
        <v>7.7</v>
      </c>
      <c r="E49" s="110">
        <f t="shared" si="2"/>
        <v>0.30000000000000027</v>
      </c>
      <c r="F49" s="111">
        <v>2009</v>
      </c>
      <c r="G49" s="111" t="str">
        <f t="shared" si="0"/>
        <v>09</v>
      </c>
      <c r="H49" s="112"/>
    </row>
    <row r="50" spans="1:8" ht="16" thickBot="1">
      <c r="A50" s="108" t="s">
        <v>265</v>
      </c>
      <c r="B50" s="109">
        <v>7.4999999999999997E-2</v>
      </c>
      <c r="C50" s="109">
        <v>7.1999999999999995E-2</v>
      </c>
      <c r="D50" s="110">
        <f t="shared" si="1"/>
        <v>7.1999999999999993</v>
      </c>
      <c r="E50" s="110">
        <f t="shared" si="2"/>
        <v>0.30000000000000027</v>
      </c>
      <c r="F50" s="111">
        <v>2010</v>
      </c>
      <c r="G50" s="111" t="str">
        <f t="shared" si="0"/>
        <v>10</v>
      </c>
      <c r="H50" s="112"/>
    </row>
    <row r="51" spans="1:8" ht="16" thickBot="1">
      <c r="A51" s="108" t="s">
        <v>266</v>
      </c>
      <c r="B51" s="109">
        <v>7.4999999999999997E-2</v>
      </c>
      <c r="C51" s="109">
        <v>7.2999999999999995E-2</v>
      </c>
      <c r="D51" s="110">
        <f t="shared" si="1"/>
        <v>7.3</v>
      </c>
      <c r="E51" s="110">
        <f t="shared" si="2"/>
        <v>0.20000000000000018</v>
      </c>
      <c r="F51" s="111">
        <v>2010</v>
      </c>
      <c r="G51" s="111" t="str">
        <f t="shared" si="0"/>
        <v>10</v>
      </c>
      <c r="H51" s="112"/>
    </row>
    <row r="52" spans="1:8" ht="16" thickBot="1">
      <c r="A52" s="108" t="s">
        <v>267</v>
      </c>
      <c r="B52" s="109">
        <v>6.7000000000000004E-2</v>
      </c>
      <c r="C52" s="109">
        <v>6.4000000000000001E-2</v>
      </c>
      <c r="D52" s="110">
        <f t="shared" si="1"/>
        <v>6.4</v>
      </c>
      <c r="E52" s="110">
        <f t="shared" si="2"/>
        <v>0.30000000000000027</v>
      </c>
      <c r="F52" s="111">
        <v>2010</v>
      </c>
      <c r="G52" s="111" t="str">
        <f t="shared" si="0"/>
        <v>10</v>
      </c>
      <c r="H52" s="112"/>
    </row>
    <row r="53" spans="1:8" ht="16" thickBot="1">
      <c r="A53" s="108" t="s">
        <v>268</v>
      </c>
      <c r="B53" s="109">
        <v>6.6000000000000003E-2</v>
      </c>
      <c r="C53" s="109">
        <v>6.4000000000000001E-2</v>
      </c>
      <c r="D53" s="110">
        <f t="shared" si="1"/>
        <v>6.4</v>
      </c>
      <c r="E53" s="110">
        <f t="shared" si="2"/>
        <v>0.20000000000000018</v>
      </c>
      <c r="F53" s="111">
        <v>2010</v>
      </c>
      <c r="G53" s="111" t="str">
        <f t="shared" si="0"/>
        <v>10</v>
      </c>
      <c r="H53" s="112"/>
    </row>
    <row r="54" spans="1:8" ht="16" thickBot="1">
      <c r="A54" s="108" t="s">
        <v>269</v>
      </c>
      <c r="B54" s="109">
        <v>6.8000000000000005E-2</v>
      </c>
      <c r="C54" s="109">
        <v>6.7000000000000004E-2</v>
      </c>
      <c r="D54" s="110">
        <f t="shared" si="1"/>
        <v>6.7</v>
      </c>
      <c r="E54" s="110">
        <f t="shared" si="2"/>
        <v>0.10000000000000009</v>
      </c>
      <c r="F54" s="111">
        <v>2011</v>
      </c>
      <c r="G54" s="111" t="str">
        <f t="shared" si="0"/>
        <v>11</v>
      </c>
      <c r="H54" s="112"/>
    </row>
    <row r="55" spans="1:8" ht="16" thickBot="1">
      <c r="A55" s="108" t="s">
        <v>270</v>
      </c>
      <c r="B55" s="109">
        <v>6.6000000000000003E-2</v>
      </c>
      <c r="C55" s="109">
        <v>6.4000000000000001E-2</v>
      </c>
      <c r="D55" s="110">
        <f t="shared" si="1"/>
        <v>6.4</v>
      </c>
      <c r="E55" s="110">
        <f t="shared" si="2"/>
        <v>0.20000000000000018</v>
      </c>
      <c r="F55" s="111">
        <v>2011</v>
      </c>
      <c r="G55" s="111" t="str">
        <f t="shared" si="0"/>
        <v>11</v>
      </c>
      <c r="H55" s="112"/>
    </row>
    <row r="56" spans="1:8" ht="16" thickBot="1">
      <c r="A56" s="108" t="s">
        <v>271</v>
      </c>
      <c r="B56" s="109">
        <v>6.6000000000000003E-2</v>
      </c>
      <c r="C56" s="109">
        <v>6.4000000000000001E-2</v>
      </c>
      <c r="D56" s="110">
        <f t="shared" si="1"/>
        <v>6.4</v>
      </c>
      <c r="E56" s="110">
        <f t="shared" si="2"/>
        <v>0.20000000000000018</v>
      </c>
      <c r="F56" s="111">
        <v>2011</v>
      </c>
      <c r="G56" s="111" t="str">
        <f t="shared" si="0"/>
        <v>11</v>
      </c>
      <c r="H56" s="112"/>
    </row>
    <row r="57" spans="1:8" ht="16" thickBot="1">
      <c r="A57" s="108" t="s">
        <v>272</v>
      </c>
      <c r="B57" s="109">
        <v>6.8000000000000005E-2</v>
      </c>
      <c r="C57" s="109">
        <v>6.6000000000000003E-2</v>
      </c>
      <c r="D57" s="110">
        <f t="shared" si="1"/>
        <v>6.6000000000000005</v>
      </c>
      <c r="E57" s="110">
        <f t="shared" si="2"/>
        <v>0.20000000000000018</v>
      </c>
      <c r="F57" s="111">
        <v>2011</v>
      </c>
      <c r="G57" s="111" t="str">
        <f t="shared" si="0"/>
        <v>11</v>
      </c>
      <c r="H57" s="112"/>
    </row>
    <row r="58" spans="1:8" ht="16" thickBot="1">
      <c r="A58" s="108" t="s">
        <v>273</v>
      </c>
      <c r="B58" s="109">
        <v>6.9000000000000006E-2</v>
      </c>
      <c r="C58" s="109">
        <v>6.8000000000000005E-2</v>
      </c>
      <c r="D58" s="110">
        <f t="shared" si="1"/>
        <v>6.8000000000000007</v>
      </c>
      <c r="E58" s="110">
        <f t="shared" si="2"/>
        <v>0.10000000000000009</v>
      </c>
      <c r="F58" s="111">
        <v>2012</v>
      </c>
      <c r="G58" s="111" t="str">
        <f t="shared" si="0"/>
        <v>12</v>
      </c>
      <c r="H58" s="112"/>
    </row>
    <row r="59" spans="1:8" ht="16" thickBot="1">
      <c r="A59" s="108" t="s">
        <v>274</v>
      </c>
      <c r="B59" s="109">
        <v>6.4000000000000001E-2</v>
      </c>
      <c r="C59" s="109">
        <v>6.3E-2</v>
      </c>
      <c r="D59" s="110">
        <f t="shared" si="1"/>
        <v>6.3</v>
      </c>
      <c r="E59" s="110">
        <f t="shared" si="2"/>
        <v>0.10000000000000009</v>
      </c>
      <c r="F59" s="111">
        <v>2012</v>
      </c>
      <c r="G59" s="111" t="str">
        <f t="shared" si="0"/>
        <v>12</v>
      </c>
      <c r="H59" s="112"/>
    </row>
    <row r="60" spans="1:8" ht="16" thickBot="1">
      <c r="A60" s="108" t="s">
        <v>275</v>
      </c>
      <c r="B60" s="109">
        <v>6.3E-2</v>
      </c>
      <c r="C60" s="109">
        <v>6.2E-2</v>
      </c>
      <c r="D60" s="110">
        <f t="shared" si="1"/>
        <v>6.2</v>
      </c>
      <c r="E60" s="110">
        <f>100*(B60-C60)</f>
        <v>0.10000000000000009</v>
      </c>
      <c r="F60" s="111">
        <v>2012</v>
      </c>
      <c r="G60" s="111" t="str">
        <f t="shared" si="0"/>
        <v>12</v>
      </c>
      <c r="H60" s="112"/>
    </row>
    <row r="61" spans="1:8" ht="16" thickBot="1">
      <c r="A61" s="108" t="s">
        <v>276</v>
      </c>
      <c r="B61" s="109">
        <v>6.3E-2</v>
      </c>
      <c r="C61" s="109">
        <v>6.2E-2</v>
      </c>
      <c r="D61" s="110">
        <f t="shared" si="1"/>
        <v>6.2</v>
      </c>
      <c r="E61" s="110">
        <f>100*(B61-C61)</f>
        <v>0.10000000000000009</v>
      </c>
      <c r="F61" s="111">
        <v>2012</v>
      </c>
      <c r="G61" s="111" t="str">
        <f t="shared" si="0"/>
        <v>12</v>
      </c>
      <c r="H61" s="112"/>
    </row>
    <row r="62" spans="1:8" ht="16" thickBot="1">
      <c r="A62" s="108" t="s">
        <v>277</v>
      </c>
      <c r="B62" s="109">
        <v>5.6000000000000001E-2</v>
      </c>
      <c r="C62" s="109">
        <v>5.3999999999999999E-2</v>
      </c>
      <c r="D62" s="110">
        <f t="shared" si="1"/>
        <v>5.4</v>
      </c>
      <c r="E62" s="110">
        <f>100*(B62-C62)</f>
        <v>0.20000000000000018</v>
      </c>
      <c r="F62" s="111">
        <v>2013</v>
      </c>
      <c r="G62" s="111" t="str">
        <f t="shared" si="0"/>
        <v>13</v>
      </c>
      <c r="H62" s="112"/>
    </row>
    <row r="63" spans="1:8" ht="16" thickBot="1">
      <c r="A63" s="108" t="s">
        <v>278</v>
      </c>
      <c r="B63" s="113">
        <v>4.9000000000000002E-2</v>
      </c>
      <c r="C63" s="113">
        <v>4.7E-2</v>
      </c>
      <c r="D63" s="110">
        <f t="shared" si="1"/>
        <v>4.7</v>
      </c>
      <c r="E63" s="110">
        <f>100*(B63-C63)</f>
        <v>0.20000000000000018</v>
      </c>
      <c r="F63" s="111">
        <v>2013</v>
      </c>
      <c r="G63" s="111" t="str">
        <f t="shared" si="0"/>
        <v>13</v>
      </c>
      <c r="H63" s="112"/>
    </row>
    <row r="64" spans="1:8" ht="16" thickBot="1">
      <c r="A64" s="108" t="s">
        <v>279</v>
      </c>
      <c r="B64" s="113">
        <v>4.5999999999999999E-2</v>
      </c>
      <c r="C64" s="113">
        <v>4.3999999999999997E-2</v>
      </c>
      <c r="D64" s="110">
        <f t="shared" si="1"/>
        <v>4.3999999999999995</v>
      </c>
      <c r="E64" s="110">
        <f t="shared" ref="E64:E70" si="3">100*(B64-C64)</f>
        <v>0.20000000000000018</v>
      </c>
      <c r="F64" s="111">
        <v>2013</v>
      </c>
      <c r="G64" s="111" t="str">
        <f t="shared" si="0"/>
        <v>13</v>
      </c>
      <c r="H64" s="112"/>
    </row>
    <row r="65" spans="1:8" ht="16" thickBot="1">
      <c r="A65" s="108" t="s">
        <v>280</v>
      </c>
      <c r="B65" s="113">
        <v>4.9000000000000002E-2</v>
      </c>
      <c r="C65" s="113">
        <v>4.7E-2</v>
      </c>
      <c r="D65" s="110">
        <f t="shared" si="1"/>
        <v>4.7</v>
      </c>
      <c r="E65" s="110">
        <f t="shared" si="3"/>
        <v>0.20000000000000018</v>
      </c>
      <c r="F65" s="111">
        <v>2013</v>
      </c>
      <c r="G65" s="111" t="str">
        <f t="shared" si="0"/>
        <v>13</v>
      </c>
      <c r="H65" s="112"/>
    </row>
    <row r="66" spans="1:8" ht="15" thickBot="1">
      <c r="A66" s="114" t="s">
        <v>281</v>
      </c>
      <c r="B66" s="113">
        <v>5.3999999999999999E-2</v>
      </c>
      <c r="C66" s="113">
        <v>5.3999999999999999E-2</v>
      </c>
      <c r="D66" s="110">
        <f t="shared" si="1"/>
        <v>5.4</v>
      </c>
      <c r="E66" s="110">
        <f t="shared" si="3"/>
        <v>0</v>
      </c>
      <c r="F66" s="111">
        <v>2014</v>
      </c>
      <c r="G66" s="111" t="str">
        <f t="shared" si="0"/>
        <v>14</v>
      </c>
    </row>
    <row r="67" spans="1:8" ht="15" thickBot="1">
      <c r="A67" s="114" t="s">
        <v>282</v>
      </c>
      <c r="B67" s="113">
        <v>5.1999999999999998E-2</v>
      </c>
      <c r="C67" s="113">
        <v>5.0999999999999997E-2</v>
      </c>
      <c r="D67" s="110">
        <f t="shared" si="1"/>
        <v>5.0999999999999996</v>
      </c>
      <c r="E67" s="110">
        <f t="shared" si="3"/>
        <v>0.10000000000000009</v>
      </c>
      <c r="F67" s="111">
        <v>2014</v>
      </c>
      <c r="G67" s="111" t="str">
        <f t="shared" si="0"/>
        <v>14</v>
      </c>
    </row>
    <row r="68" spans="1:8" ht="15" thickBot="1">
      <c r="A68" s="114" t="s">
        <v>283</v>
      </c>
      <c r="B68" s="113">
        <v>5.3999999999999999E-2</v>
      </c>
      <c r="C68" s="113">
        <v>5.2999999999999999E-2</v>
      </c>
      <c r="D68" s="110">
        <f t="shared" ref="D68:D69" si="4">C68*100</f>
        <v>5.3</v>
      </c>
      <c r="E68" s="110">
        <f t="shared" si="3"/>
        <v>0.10000000000000009</v>
      </c>
      <c r="F68" s="111">
        <v>2014</v>
      </c>
      <c r="G68" s="111" t="str">
        <f t="shared" si="0"/>
        <v>14</v>
      </c>
    </row>
    <row r="69" spans="1:8" ht="15" thickBot="1">
      <c r="A69" s="114" t="s">
        <v>284</v>
      </c>
      <c r="B69" s="113">
        <v>5.6000000000000001E-2</v>
      </c>
      <c r="C69" s="113">
        <v>5.6000000000000001E-2</v>
      </c>
      <c r="D69" s="110">
        <f t="shared" si="4"/>
        <v>5.6000000000000005</v>
      </c>
      <c r="E69" s="110">
        <f t="shared" si="3"/>
        <v>0</v>
      </c>
      <c r="F69" s="111">
        <v>2014</v>
      </c>
      <c r="G69" s="111" t="str">
        <f t="shared" ref="G69" si="5">RIGHT(F69,2)</f>
        <v>14</v>
      </c>
    </row>
    <row r="70" spans="1:8" ht="15" thickBot="1">
      <c r="A70" s="114" t="s">
        <v>285</v>
      </c>
      <c r="B70" s="113">
        <v>5.7000000000000002E-2</v>
      </c>
      <c r="C70" s="113">
        <v>5.5E-2</v>
      </c>
      <c r="D70" s="110">
        <f>C70*100</f>
        <v>5.5</v>
      </c>
      <c r="E70" s="110">
        <f t="shared" si="3"/>
        <v>0.20000000000000018</v>
      </c>
      <c r="F70" s="111">
        <v>2015</v>
      </c>
      <c r="G70" s="115">
        <v>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5"/>
  <sheetViews>
    <sheetView topLeftCell="C6" workbookViewId="0">
      <selection activeCell="O49" sqref="O49"/>
    </sheetView>
  </sheetViews>
  <sheetFormatPr baseColWidth="10" defaultColWidth="8.83203125" defaultRowHeight="15"/>
  <cols>
    <col min="1" max="1" width="12" style="29" customWidth="1"/>
    <col min="2" max="2" width="22.6640625" style="29" customWidth="1"/>
    <col min="3" max="3" width="24.5" style="29" customWidth="1"/>
    <col min="4" max="4" width="12.5" style="29" customWidth="1"/>
    <col min="5" max="5" width="11.83203125" style="29" customWidth="1"/>
    <col min="6" max="6" width="8" style="29" customWidth="1"/>
    <col min="7" max="16384" width="8.83203125" style="29"/>
  </cols>
  <sheetData>
    <row r="1" spans="1:6">
      <c r="A1" s="29" t="s">
        <v>61</v>
      </c>
    </row>
    <row r="3" spans="1:6">
      <c r="A3" s="29" t="s">
        <v>62</v>
      </c>
      <c r="B3" s="29" t="s">
        <v>202</v>
      </c>
      <c r="C3" s="29" t="s">
        <v>203</v>
      </c>
      <c r="D3" s="29" t="s">
        <v>204</v>
      </c>
      <c r="E3" s="29" t="s">
        <v>205</v>
      </c>
      <c r="F3" s="29" t="s">
        <v>63</v>
      </c>
    </row>
    <row r="4" spans="1:6">
      <c r="A4" s="29">
        <v>1950</v>
      </c>
      <c r="B4" s="30">
        <v>0.39900000000000002</v>
      </c>
      <c r="C4" s="30">
        <v>0.26500000000000001</v>
      </c>
      <c r="D4" s="30">
        <v>0.11</v>
      </c>
      <c r="E4" s="30">
        <v>0.191</v>
      </c>
      <c r="F4" s="30">
        <v>3.4000000000000002E-2</v>
      </c>
    </row>
    <row r="5" spans="1:6">
      <c r="A5" s="29">
        <v>1951</v>
      </c>
      <c r="B5" s="30">
        <v>0.41899999999999998</v>
      </c>
      <c r="C5" s="30">
        <v>0.27300000000000002</v>
      </c>
      <c r="D5" s="30">
        <v>0.11</v>
      </c>
      <c r="E5" s="30">
        <v>0.16800000000000001</v>
      </c>
      <c r="F5" s="30">
        <v>3.1E-2</v>
      </c>
    </row>
    <row r="6" spans="1:6">
      <c r="A6" s="29">
        <v>1952</v>
      </c>
      <c r="B6" s="30">
        <v>0.42199999999999999</v>
      </c>
      <c r="C6" s="30">
        <v>0.32100000000000001</v>
      </c>
      <c r="D6" s="30">
        <v>9.7000000000000003E-2</v>
      </c>
      <c r="E6" s="30">
        <v>0.13400000000000001</v>
      </c>
      <c r="F6" s="30">
        <v>2.5999999999999999E-2</v>
      </c>
    </row>
    <row r="7" spans="1:6">
      <c r="A7" s="29">
        <v>1953</v>
      </c>
      <c r="B7" s="30">
        <v>0.42799999999999999</v>
      </c>
      <c r="C7" s="30">
        <v>0.30499999999999999</v>
      </c>
      <c r="D7" s="30">
        <v>9.8000000000000004E-2</v>
      </c>
      <c r="E7" s="30">
        <v>0.14199999999999999</v>
      </c>
      <c r="F7" s="30">
        <v>2.7E-2</v>
      </c>
    </row>
    <row r="8" spans="1:6">
      <c r="A8" s="29">
        <v>1954</v>
      </c>
      <c r="B8" s="30">
        <v>0.42399999999999999</v>
      </c>
      <c r="C8" s="30">
        <v>0.30299999999999999</v>
      </c>
      <c r="D8" s="30">
        <v>0.10299999999999999</v>
      </c>
      <c r="E8" s="30">
        <v>0.14299999999999999</v>
      </c>
      <c r="F8" s="30">
        <v>2.7E-2</v>
      </c>
    </row>
    <row r="9" spans="1:6">
      <c r="A9" s="29">
        <v>1955</v>
      </c>
      <c r="B9" s="30">
        <v>0.439</v>
      </c>
      <c r="C9" s="30">
        <v>0.27300000000000002</v>
      </c>
      <c r="D9" s="30">
        <v>0.12</v>
      </c>
      <c r="E9" s="30">
        <v>0.14000000000000001</v>
      </c>
      <c r="F9" s="30">
        <v>2.8000000000000001E-2</v>
      </c>
    </row>
    <row r="10" spans="1:6">
      <c r="A10" s="29">
        <v>1956</v>
      </c>
      <c r="B10" s="30">
        <v>0.432</v>
      </c>
      <c r="C10" s="30">
        <v>0.28000000000000003</v>
      </c>
      <c r="D10" s="30">
        <v>0.125</v>
      </c>
      <c r="E10" s="30">
        <v>0.13300000000000001</v>
      </c>
      <c r="F10" s="30">
        <v>0.03</v>
      </c>
    </row>
    <row r="11" spans="1:6">
      <c r="A11" s="29">
        <v>1957</v>
      </c>
      <c r="B11" s="30">
        <v>0.44500000000000001</v>
      </c>
      <c r="C11" s="30">
        <v>0.26500000000000001</v>
      </c>
      <c r="D11" s="30">
        <v>0.125</v>
      </c>
      <c r="E11" s="30">
        <v>0.13200000000000001</v>
      </c>
      <c r="F11" s="30">
        <v>3.3000000000000002E-2</v>
      </c>
    </row>
    <row r="12" spans="1:6">
      <c r="A12" s="29">
        <v>1958</v>
      </c>
      <c r="B12" s="30">
        <v>0.436</v>
      </c>
      <c r="C12" s="30">
        <v>0.252</v>
      </c>
      <c r="D12" s="30">
        <v>0.14099999999999999</v>
      </c>
      <c r="E12" s="30">
        <v>0.13400000000000001</v>
      </c>
      <c r="F12" s="30">
        <v>3.6999999999999998E-2</v>
      </c>
    </row>
    <row r="13" spans="1:6">
      <c r="A13" s="29">
        <v>1959</v>
      </c>
      <c r="B13" s="30">
        <v>0.46300000000000002</v>
      </c>
      <c r="C13" s="30">
        <v>0.218</v>
      </c>
      <c r="D13" s="30">
        <v>0.14799999999999999</v>
      </c>
      <c r="E13" s="30">
        <v>0.13300000000000001</v>
      </c>
      <c r="F13" s="30">
        <v>3.6999999999999998E-2</v>
      </c>
    </row>
    <row r="14" spans="1:6">
      <c r="A14" s="29">
        <v>1960</v>
      </c>
      <c r="B14" s="30">
        <v>0.44</v>
      </c>
      <c r="C14" s="30">
        <v>0.23200000000000001</v>
      </c>
      <c r="D14" s="30">
        <v>0.159</v>
      </c>
      <c r="E14" s="30">
        <v>0.126</v>
      </c>
      <c r="F14" s="30">
        <v>4.2000000000000003E-2</v>
      </c>
    </row>
    <row r="15" spans="1:6">
      <c r="A15" s="29">
        <v>1961</v>
      </c>
      <c r="B15" s="30">
        <v>0.438</v>
      </c>
      <c r="C15" s="30">
        <v>0.222</v>
      </c>
      <c r="D15" s="30">
        <v>0.17399999999999999</v>
      </c>
      <c r="E15" s="30">
        <v>0.126</v>
      </c>
      <c r="F15" s="30">
        <v>0.04</v>
      </c>
    </row>
    <row r="16" spans="1:6">
      <c r="A16" s="29">
        <v>1962</v>
      </c>
      <c r="B16" s="30">
        <v>0.45700000000000002</v>
      </c>
      <c r="C16" s="30">
        <v>0.20599999999999999</v>
      </c>
      <c r="D16" s="30">
        <v>0.17100000000000001</v>
      </c>
      <c r="E16" s="30">
        <v>0.126</v>
      </c>
      <c r="F16" s="30">
        <v>0.04</v>
      </c>
    </row>
    <row r="17" spans="1:6">
      <c r="A17" s="29">
        <v>1963</v>
      </c>
      <c r="B17" s="30">
        <v>0.44700000000000001</v>
      </c>
      <c r="C17" s="30">
        <v>0.20300000000000001</v>
      </c>
      <c r="D17" s="30">
        <v>0.186</v>
      </c>
      <c r="E17" s="30">
        <v>0.124</v>
      </c>
      <c r="F17" s="30">
        <v>4.1000000000000002E-2</v>
      </c>
    </row>
    <row r="18" spans="1:6">
      <c r="A18" s="29">
        <v>1964</v>
      </c>
      <c r="B18" s="30">
        <v>0.432</v>
      </c>
      <c r="C18" s="30">
        <v>0.20899999999999999</v>
      </c>
      <c r="D18" s="30">
        <v>0.19500000000000001</v>
      </c>
      <c r="E18" s="30">
        <v>0.122</v>
      </c>
      <c r="F18" s="30">
        <v>4.2000000000000003E-2</v>
      </c>
    </row>
    <row r="19" spans="1:6">
      <c r="A19" s="29">
        <v>1965</v>
      </c>
      <c r="B19" s="30">
        <v>0.41799999999999998</v>
      </c>
      <c r="C19" s="30">
        <v>0.218</v>
      </c>
      <c r="D19" s="30">
        <v>0.19</v>
      </c>
      <c r="E19" s="30">
        <v>0.125</v>
      </c>
      <c r="F19" s="30">
        <v>4.9000000000000002E-2</v>
      </c>
    </row>
    <row r="20" spans="1:6">
      <c r="A20" s="29">
        <v>1966</v>
      </c>
      <c r="B20" s="30">
        <v>0.42399999999999999</v>
      </c>
      <c r="C20" s="30">
        <v>0.23</v>
      </c>
      <c r="D20" s="30">
        <v>0.19500000000000001</v>
      </c>
      <c r="E20" s="30">
        <v>0.1</v>
      </c>
      <c r="F20" s="30">
        <v>5.0999999999999997E-2</v>
      </c>
    </row>
    <row r="21" spans="1:6">
      <c r="A21" s="29">
        <v>1967</v>
      </c>
      <c r="B21" s="30">
        <v>0.41299999999999998</v>
      </c>
      <c r="C21" s="30">
        <v>0.22800000000000001</v>
      </c>
      <c r="D21" s="30">
        <v>0.219</v>
      </c>
      <c r="E21" s="30">
        <v>9.1999999999999998E-2</v>
      </c>
      <c r="F21" s="30">
        <v>4.7E-2</v>
      </c>
    </row>
    <row r="22" spans="1:6">
      <c r="A22" s="29">
        <v>1968</v>
      </c>
      <c r="B22" s="30">
        <v>0.44900000000000001</v>
      </c>
      <c r="C22" s="30">
        <v>0.187</v>
      </c>
      <c r="D22" s="30">
        <v>0.222</v>
      </c>
      <c r="E22" s="30">
        <v>9.1999999999999998E-2</v>
      </c>
      <c r="F22" s="30">
        <v>0.05</v>
      </c>
    </row>
    <row r="23" spans="1:6">
      <c r="A23" s="29">
        <v>1969</v>
      </c>
      <c r="B23" s="30">
        <v>0.46700000000000003</v>
      </c>
      <c r="C23" s="30">
        <v>0.19600000000000001</v>
      </c>
      <c r="D23" s="30">
        <v>0.20899999999999999</v>
      </c>
      <c r="E23" s="30">
        <v>8.1000000000000003E-2</v>
      </c>
      <c r="F23" s="30">
        <v>4.7E-2</v>
      </c>
    </row>
    <row r="24" spans="1:6">
      <c r="A24" s="29">
        <v>1970</v>
      </c>
      <c r="B24" s="30">
        <v>0.46899999999999997</v>
      </c>
      <c r="C24" s="30">
        <v>0.17</v>
      </c>
      <c r="D24" s="30">
        <v>0.23</v>
      </c>
      <c r="E24" s="30">
        <v>8.1000000000000003E-2</v>
      </c>
      <c r="F24" s="30">
        <v>4.9000000000000002E-2</v>
      </c>
    </row>
    <row r="25" spans="1:6">
      <c r="A25" s="29">
        <v>1971</v>
      </c>
      <c r="B25" s="30">
        <v>0.46100000000000002</v>
      </c>
      <c r="C25" s="30">
        <v>0.14299999999999999</v>
      </c>
      <c r="D25" s="30">
        <v>0.253</v>
      </c>
      <c r="E25" s="30">
        <v>8.8999999999999996E-2</v>
      </c>
      <c r="F25" s="30">
        <v>5.3999999999999999E-2</v>
      </c>
    </row>
    <row r="26" spans="1:6">
      <c r="A26" s="29">
        <v>1972</v>
      </c>
      <c r="B26" s="30">
        <v>0.45700000000000002</v>
      </c>
      <c r="C26" s="30">
        <v>0.155</v>
      </c>
      <c r="D26" s="30">
        <v>0.254</v>
      </c>
      <c r="E26" s="30">
        <v>7.4999999999999997E-2</v>
      </c>
      <c r="F26" s="30">
        <v>0.06</v>
      </c>
    </row>
    <row r="27" spans="1:6">
      <c r="A27" s="29">
        <v>1973</v>
      </c>
      <c r="B27" s="30">
        <v>0.44700000000000001</v>
      </c>
      <c r="C27" s="30">
        <v>0.157</v>
      </c>
      <c r="D27" s="30">
        <v>0.27300000000000002</v>
      </c>
      <c r="E27" s="30">
        <v>7.0000000000000007E-2</v>
      </c>
      <c r="F27" s="30">
        <v>5.1999999999999998E-2</v>
      </c>
    </row>
    <row r="28" spans="1:6">
      <c r="A28" s="29">
        <v>1974</v>
      </c>
      <c r="B28" s="30">
        <v>0.45200000000000001</v>
      </c>
      <c r="C28" s="30">
        <v>0.14699999999999999</v>
      </c>
      <c r="D28" s="30">
        <v>0.28499999999999998</v>
      </c>
      <c r="E28" s="30">
        <v>6.4000000000000001E-2</v>
      </c>
      <c r="F28" s="30">
        <v>5.1999999999999998E-2</v>
      </c>
    </row>
    <row r="29" spans="1:6">
      <c r="A29" s="29">
        <v>1975</v>
      </c>
      <c r="B29" s="30">
        <v>0.439</v>
      </c>
      <c r="C29" s="30">
        <v>0.14599999999999999</v>
      </c>
      <c r="D29" s="30">
        <v>0.30299999999999999</v>
      </c>
      <c r="E29" s="30">
        <v>5.8999999999999997E-2</v>
      </c>
      <c r="F29" s="30">
        <v>5.3999999999999999E-2</v>
      </c>
    </row>
    <row r="30" spans="1:6">
      <c r="A30" s="29">
        <v>1976</v>
      </c>
      <c r="B30" s="30">
        <v>0.442</v>
      </c>
      <c r="C30" s="30">
        <v>0.13900000000000001</v>
      </c>
      <c r="D30" s="30">
        <v>0.30499999999999999</v>
      </c>
      <c r="E30" s="30">
        <v>5.7000000000000002E-2</v>
      </c>
      <c r="F30" s="30">
        <v>5.8000000000000003E-2</v>
      </c>
    </row>
    <row r="31" spans="1:6">
      <c r="A31" s="29">
        <v>1977</v>
      </c>
      <c r="B31" s="30">
        <v>0.443</v>
      </c>
      <c r="C31" s="30">
        <v>0.154</v>
      </c>
      <c r="D31" s="30">
        <v>0.29899999999999999</v>
      </c>
      <c r="E31" s="30">
        <v>4.9000000000000002E-2</v>
      </c>
      <c r="F31" s="30">
        <v>5.2999999999999999E-2</v>
      </c>
    </row>
    <row r="32" spans="1:6">
      <c r="A32" s="29">
        <v>1978</v>
      </c>
      <c r="B32" s="30">
        <v>0.45300000000000001</v>
      </c>
      <c r="C32" s="30">
        <v>0.15</v>
      </c>
      <c r="D32" s="30">
        <v>0.30299999999999999</v>
      </c>
      <c r="E32" s="30">
        <v>4.5999999999999999E-2</v>
      </c>
      <c r="F32" s="30">
        <v>4.8000000000000001E-2</v>
      </c>
    </row>
    <row r="33" spans="1:6">
      <c r="A33" s="29">
        <v>1979</v>
      </c>
      <c r="B33" s="30">
        <v>0.47</v>
      </c>
      <c r="C33" s="30">
        <v>0.14199999999999999</v>
      </c>
      <c r="D33" s="30">
        <v>0.3</v>
      </c>
      <c r="E33" s="30">
        <v>0.04</v>
      </c>
      <c r="F33" s="30">
        <v>4.8000000000000001E-2</v>
      </c>
    </row>
    <row r="34" spans="1:6">
      <c r="A34" s="29">
        <v>1980</v>
      </c>
      <c r="B34" s="30">
        <v>0.47199999999999998</v>
      </c>
      <c r="C34" s="30">
        <v>0.125</v>
      </c>
      <c r="D34" s="30">
        <v>0.30499999999999999</v>
      </c>
      <c r="E34" s="30">
        <v>4.7E-2</v>
      </c>
      <c r="F34" s="30">
        <v>5.0999999999999997E-2</v>
      </c>
    </row>
    <row r="35" spans="1:6">
      <c r="A35" s="29">
        <v>1981</v>
      </c>
      <c r="B35" s="30">
        <v>0.47699999999999998</v>
      </c>
      <c r="C35" s="30">
        <v>0.10199999999999999</v>
      </c>
      <c r="D35" s="30">
        <v>0.30499999999999999</v>
      </c>
      <c r="E35" s="30">
        <v>6.8000000000000005E-2</v>
      </c>
      <c r="F35" s="30">
        <v>4.8000000000000001E-2</v>
      </c>
    </row>
    <row r="36" spans="1:6">
      <c r="A36" s="29">
        <v>1982</v>
      </c>
      <c r="B36" s="30">
        <v>0.48199999999999998</v>
      </c>
      <c r="C36" s="30">
        <v>0.08</v>
      </c>
      <c r="D36" s="30">
        <v>0.32600000000000001</v>
      </c>
      <c r="E36" s="30">
        <v>5.8999999999999997E-2</v>
      </c>
      <c r="F36" s="30">
        <v>5.2999999999999999E-2</v>
      </c>
    </row>
    <row r="37" spans="1:6">
      <c r="A37" s="29">
        <v>1983</v>
      </c>
      <c r="B37" s="30">
        <v>0.48099999999999998</v>
      </c>
      <c r="C37" s="30">
        <v>6.2E-2</v>
      </c>
      <c r="D37" s="30">
        <v>0.34799999999999998</v>
      </c>
      <c r="E37" s="30">
        <v>5.8999999999999997E-2</v>
      </c>
      <c r="F37" s="30">
        <v>0.05</v>
      </c>
    </row>
    <row r="38" spans="1:6">
      <c r="A38" s="29">
        <v>1984</v>
      </c>
      <c r="B38" s="30">
        <v>0.44800000000000001</v>
      </c>
      <c r="C38" s="30">
        <v>8.5000000000000006E-2</v>
      </c>
      <c r="D38" s="30">
        <v>0.35899999999999999</v>
      </c>
      <c r="E38" s="30">
        <v>5.6000000000000001E-2</v>
      </c>
      <c r="F38" s="30">
        <v>5.1999999999999998E-2</v>
      </c>
    </row>
    <row r="39" spans="1:6">
      <c r="A39" s="29">
        <v>1985</v>
      </c>
      <c r="B39" s="30">
        <v>0.45600000000000002</v>
      </c>
      <c r="C39" s="30">
        <v>8.4000000000000005E-2</v>
      </c>
      <c r="D39" s="30">
        <v>0.36099999999999999</v>
      </c>
      <c r="E39" s="30">
        <v>4.9000000000000002E-2</v>
      </c>
      <c r="F39" s="30">
        <v>0.05</v>
      </c>
    </row>
    <row r="40" spans="1:6">
      <c r="A40" s="29">
        <v>1986</v>
      </c>
      <c r="B40" s="30">
        <v>0.45400000000000001</v>
      </c>
      <c r="C40" s="30">
        <v>8.2000000000000003E-2</v>
      </c>
      <c r="D40" s="30">
        <v>0.36899999999999999</v>
      </c>
      <c r="E40" s="30">
        <v>4.2999999999999997E-2</v>
      </c>
      <c r="F40" s="30">
        <v>5.1999999999999998E-2</v>
      </c>
    </row>
    <row r="41" spans="1:6">
      <c r="A41" s="29">
        <v>1987</v>
      </c>
      <c r="B41" s="30">
        <v>0.46</v>
      </c>
      <c r="C41" s="30">
        <v>9.8000000000000004E-2</v>
      </c>
      <c r="D41" s="30">
        <v>0.35499999999999998</v>
      </c>
      <c r="E41" s="30">
        <v>3.7999999999999999E-2</v>
      </c>
      <c r="F41" s="30">
        <v>4.9000000000000002E-2</v>
      </c>
    </row>
    <row r="42" spans="1:6">
      <c r="A42" s="29">
        <v>1988</v>
      </c>
      <c r="B42" s="30">
        <v>0.441</v>
      </c>
      <c r="C42" s="30">
        <v>0.104</v>
      </c>
      <c r="D42" s="30">
        <v>0.36799999999999999</v>
      </c>
      <c r="E42" s="30">
        <v>3.9E-2</v>
      </c>
      <c r="F42" s="30">
        <v>4.8000000000000001E-2</v>
      </c>
    </row>
    <row r="43" spans="1:6">
      <c r="A43" s="29">
        <v>1989</v>
      </c>
      <c r="B43" s="30">
        <v>0.45</v>
      </c>
      <c r="C43" s="30">
        <v>0.104</v>
      </c>
      <c r="D43" s="30">
        <v>0.36299999999999999</v>
      </c>
      <c r="E43" s="30">
        <v>3.5000000000000003E-2</v>
      </c>
      <c r="F43" s="30">
        <v>4.9000000000000002E-2</v>
      </c>
    </row>
    <row r="44" spans="1:6">
      <c r="A44" s="29">
        <v>1990</v>
      </c>
      <c r="B44" s="30">
        <v>0.45200000000000001</v>
      </c>
      <c r="C44" s="30">
        <v>9.0999999999999998E-2</v>
      </c>
      <c r="D44" s="30">
        <v>0.36799999999999999</v>
      </c>
      <c r="E44" s="30">
        <v>3.4000000000000002E-2</v>
      </c>
      <c r="F44" s="30">
        <v>5.3999999999999999E-2</v>
      </c>
    </row>
    <row r="45" spans="1:6">
      <c r="A45" s="29">
        <v>1991</v>
      </c>
      <c r="B45" s="30">
        <v>0.443</v>
      </c>
      <c r="C45" s="30">
        <v>9.2999999999999999E-2</v>
      </c>
      <c r="D45" s="30">
        <v>0.375</v>
      </c>
      <c r="E45" s="30">
        <v>0.04</v>
      </c>
      <c r="F45" s="30">
        <v>4.8000000000000001E-2</v>
      </c>
    </row>
    <row r="46" spans="1:6">
      <c r="A46" s="29">
        <v>1992</v>
      </c>
      <c r="B46" s="30">
        <v>0.436</v>
      </c>
      <c r="C46" s="30">
        <v>9.1999999999999998E-2</v>
      </c>
      <c r="D46" s="30">
        <v>0.379</v>
      </c>
      <c r="E46" s="30">
        <v>4.2000000000000003E-2</v>
      </c>
      <c r="F46" s="30">
        <v>5.0999999999999997E-2</v>
      </c>
    </row>
    <row r="47" spans="1:6">
      <c r="A47" s="29">
        <v>1993</v>
      </c>
      <c r="B47" s="30">
        <v>0.442</v>
      </c>
      <c r="C47" s="30">
        <v>0.10199999999999999</v>
      </c>
      <c r="D47" s="30">
        <v>0.371</v>
      </c>
      <c r="E47" s="30">
        <v>4.2000000000000003E-2</v>
      </c>
      <c r="F47" s="30">
        <v>4.3999999999999997E-2</v>
      </c>
    </row>
    <row r="48" spans="1:6">
      <c r="A48" s="29">
        <v>1994</v>
      </c>
      <c r="B48" s="30">
        <v>0.43099999999999999</v>
      </c>
      <c r="C48" s="30">
        <v>0.112</v>
      </c>
      <c r="D48" s="30">
        <v>0.36699999999999999</v>
      </c>
      <c r="E48" s="30">
        <v>4.3999999999999997E-2</v>
      </c>
      <c r="F48" s="30">
        <v>4.5999999999999999E-2</v>
      </c>
    </row>
    <row r="49" spans="1:6">
      <c r="A49" s="29">
        <v>1995</v>
      </c>
      <c r="B49" s="30">
        <v>0.437</v>
      </c>
      <c r="C49" s="30">
        <v>0.11600000000000001</v>
      </c>
      <c r="D49" s="30">
        <v>0.35799999999999998</v>
      </c>
      <c r="E49" s="30">
        <v>4.2999999999999997E-2</v>
      </c>
      <c r="F49" s="30">
        <v>4.5999999999999999E-2</v>
      </c>
    </row>
    <row r="50" spans="1:6">
      <c r="A50" s="29">
        <v>1996</v>
      </c>
      <c r="B50" s="30">
        <v>0.45200000000000001</v>
      </c>
      <c r="C50" s="30">
        <v>0.11799999999999999</v>
      </c>
      <c r="D50" s="30">
        <v>0.35099999999999998</v>
      </c>
      <c r="E50" s="30">
        <v>3.6999999999999998E-2</v>
      </c>
      <c r="F50" s="30">
        <v>4.2000000000000003E-2</v>
      </c>
    </row>
    <row r="51" spans="1:6">
      <c r="A51" s="29">
        <v>1997</v>
      </c>
      <c r="B51" s="30">
        <v>0.46700000000000003</v>
      </c>
      <c r="C51" s="30">
        <v>0.115</v>
      </c>
      <c r="D51" s="30">
        <v>0.34200000000000003</v>
      </c>
      <c r="E51" s="30">
        <v>3.5999999999999997E-2</v>
      </c>
      <c r="F51" s="30">
        <v>0.04</v>
      </c>
    </row>
    <row r="52" spans="1:6">
      <c r="A52" s="29">
        <v>1998</v>
      </c>
      <c r="B52" s="30">
        <v>0.48099999999999998</v>
      </c>
      <c r="C52" s="30">
        <v>0.11</v>
      </c>
      <c r="D52" s="30">
        <v>0.33200000000000002</v>
      </c>
      <c r="E52" s="30">
        <v>3.3000000000000002E-2</v>
      </c>
      <c r="F52" s="30">
        <v>4.3999999999999997E-2</v>
      </c>
    </row>
    <row r="53" spans="1:6">
      <c r="A53" s="29">
        <v>1999</v>
      </c>
      <c r="B53" s="30">
        <v>0.48099999999999998</v>
      </c>
      <c r="C53" s="30">
        <v>0.10100000000000001</v>
      </c>
      <c r="D53" s="30">
        <v>0.33500000000000002</v>
      </c>
      <c r="E53" s="30">
        <v>3.9E-2</v>
      </c>
      <c r="F53" s="30">
        <v>4.3999999999999997E-2</v>
      </c>
    </row>
    <row r="54" spans="1:6">
      <c r="A54" s="29">
        <v>2000</v>
      </c>
      <c r="B54" s="30">
        <v>0.496</v>
      </c>
      <c r="C54" s="30">
        <v>0.10199999999999999</v>
      </c>
      <c r="D54" s="30">
        <v>0.32200000000000001</v>
      </c>
      <c r="E54" s="30">
        <v>3.4000000000000002E-2</v>
      </c>
      <c r="F54" s="30">
        <v>4.4999999999999998E-2</v>
      </c>
    </row>
    <row r="55" spans="1:6">
      <c r="A55" s="29">
        <v>2001</v>
      </c>
      <c r="B55" s="30">
        <v>0.499</v>
      </c>
      <c r="C55" s="30">
        <v>7.5999999999999998E-2</v>
      </c>
      <c r="D55" s="30">
        <v>0.34899999999999998</v>
      </c>
      <c r="E55" s="30">
        <v>3.3000000000000002E-2</v>
      </c>
      <c r="F55" s="30">
        <v>4.2999999999999997E-2</v>
      </c>
    </row>
    <row r="56" spans="1:6">
      <c r="A56" s="29">
        <v>2002</v>
      </c>
      <c r="B56" s="30">
        <v>0.46300000000000002</v>
      </c>
      <c r="C56" s="30">
        <v>0.08</v>
      </c>
      <c r="D56" s="30">
        <v>0.378</v>
      </c>
      <c r="E56" s="30">
        <v>3.5999999999999997E-2</v>
      </c>
      <c r="F56" s="30">
        <v>4.2999999999999997E-2</v>
      </c>
    </row>
    <row r="57" spans="1:6">
      <c r="A57" s="29">
        <v>2003</v>
      </c>
      <c r="B57" s="30">
        <v>0.44500000000000001</v>
      </c>
      <c r="C57" s="30">
        <v>7.3999999999999996E-2</v>
      </c>
      <c r="D57" s="30">
        <v>0.4</v>
      </c>
      <c r="E57" s="30">
        <v>3.7999999999999999E-2</v>
      </c>
      <c r="F57" s="30">
        <v>4.2999999999999997E-2</v>
      </c>
    </row>
    <row r="58" spans="1:6">
      <c r="A58" s="29">
        <v>2004</v>
      </c>
      <c r="B58" s="30">
        <v>0.43</v>
      </c>
      <c r="C58" s="30">
        <v>0.10100000000000001</v>
      </c>
      <c r="D58" s="30">
        <v>0.39</v>
      </c>
      <c r="E58" s="30">
        <v>3.6999999999999998E-2</v>
      </c>
      <c r="F58" s="30">
        <v>4.2000000000000003E-2</v>
      </c>
    </row>
    <row r="59" spans="1:6">
      <c r="A59" s="29">
        <v>2005</v>
      </c>
      <c r="B59" s="30">
        <v>0.43099999999999999</v>
      </c>
      <c r="C59" s="30">
        <v>0.129</v>
      </c>
      <c r="D59" s="30">
        <v>0.36899999999999999</v>
      </c>
      <c r="E59" s="30">
        <v>3.4000000000000002E-2</v>
      </c>
      <c r="F59" s="30">
        <v>3.7999999999999999E-2</v>
      </c>
    </row>
    <row r="60" spans="1:6">
      <c r="A60" s="29">
        <v>2006</v>
      </c>
      <c r="B60" s="30">
        <v>0.434</v>
      </c>
      <c r="C60" s="30">
        <v>0.14699999999999999</v>
      </c>
      <c r="D60" s="30">
        <v>0.34799999999999998</v>
      </c>
      <c r="E60" s="30">
        <v>3.1E-2</v>
      </c>
      <c r="F60" s="30">
        <v>0.04</v>
      </c>
    </row>
    <row r="61" spans="1:6">
      <c r="A61" s="29">
        <v>2007</v>
      </c>
      <c r="B61" s="30">
        <v>0.45300000000000001</v>
      </c>
      <c r="C61" s="30">
        <v>0.14399999999999999</v>
      </c>
      <c r="D61" s="30">
        <v>0.33900000000000002</v>
      </c>
      <c r="E61" s="30">
        <v>2.5000000000000001E-2</v>
      </c>
      <c r="F61" s="30">
        <v>3.9E-2</v>
      </c>
    </row>
    <row r="62" spans="1:6">
      <c r="A62" s="29">
        <v>2008</v>
      </c>
      <c r="B62" s="30">
        <v>0.45400000000000001</v>
      </c>
      <c r="C62" s="30">
        <v>0.121</v>
      </c>
      <c r="D62" s="30">
        <v>0.35699999999999998</v>
      </c>
      <c r="E62" s="30">
        <v>2.7E-2</v>
      </c>
      <c r="F62" s="30">
        <v>4.2000000000000003E-2</v>
      </c>
    </row>
    <row r="63" spans="1:6">
      <c r="A63" s="29">
        <v>2009</v>
      </c>
      <c r="B63" s="30">
        <v>0.435</v>
      </c>
      <c r="C63" s="30">
        <v>6.6000000000000003E-2</v>
      </c>
      <c r="D63" s="30">
        <v>0.42299999999999999</v>
      </c>
      <c r="E63" s="30">
        <v>0.03</v>
      </c>
      <c r="F63" s="30">
        <v>4.7E-2</v>
      </c>
    </row>
    <row r="64" spans="1:6">
      <c r="A64" s="29">
        <v>2010</v>
      </c>
      <c r="B64" s="30">
        <v>0.41499999999999998</v>
      </c>
      <c r="C64" s="30">
        <v>8.8999999999999996E-2</v>
      </c>
      <c r="D64" s="30">
        <v>0.4</v>
      </c>
      <c r="E64" s="30">
        <v>3.1E-2</v>
      </c>
      <c r="F64" s="30">
        <v>6.5000000000000002E-2</v>
      </c>
    </row>
    <row r="65" spans="1:1">
      <c r="A65" s="29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  <vt:lpstr>'Area multiples'!Print_Area</vt:lpstr>
      <vt:lpstr>'Column Stacked'!Print_Area</vt:lpstr>
      <vt:lpstr>'Area multiples'!Print_Titles</vt:lpstr>
      <vt:lpstr>'Column Stacked'!Print_Titles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Microsoft Office User</cp:lastModifiedBy>
  <cp:lastPrinted>2015-06-18T18:51:39Z</cp:lastPrinted>
  <dcterms:created xsi:type="dcterms:W3CDTF">2015-06-17T19:37:55Z</dcterms:created>
  <dcterms:modified xsi:type="dcterms:W3CDTF">2023-08-17T18:27:29Z</dcterms:modified>
</cp:coreProperties>
</file>