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activeTab="1"/>
  </bookViews>
  <sheets>
    <sheet name="Categorical Variables" sheetId="4" r:id="rId1"/>
    <sheet name="AK Fix " sheetId="8" r:id="rId2"/>
  </sheets>
  <definedNames>
    <definedName name="_xlnm._FilterDatabase" localSheetId="0" hidden="1">'Categorical Variables'!$A$1:$AK$129</definedName>
  </definedNames>
  <calcPr calcId="145621"/>
</workbook>
</file>

<file path=xl/calcChain.xml><?xml version="1.0" encoding="utf-8"?>
<calcChain xmlns="http://schemas.openxmlformats.org/spreadsheetml/2006/main">
  <c r="C2" i="8" l="1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2" i="4"/>
</calcChain>
</file>

<file path=xl/sharedStrings.xml><?xml version="1.0" encoding="utf-8"?>
<sst xmlns="http://schemas.openxmlformats.org/spreadsheetml/2006/main" count="1104" uniqueCount="144">
  <si>
    <t>lang</t>
  </si>
  <si>
    <t xml:space="preserve"> female</t>
  </si>
  <si>
    <t xml:space="preserve"> black</t>
  </si>
  <si>
    <t xml:space="preserve"> hispanic</t>
  </si>
  <si>
    <t xml:space="preserve"> asian</t>
  </si>
  <si>
    <t xml:space="preserve"> amind</t>
  </si>
  <si>
    <t xml:space="preserve"> race_mult</t>
  </si>
  <si>
    <t xml:space="preserve"> freelunch</t>
  </si>
  <si>
    <t xml:space="preserve"> redlunch</t>
  </si>
  <si>
    <t xml:space="preserve"> misslunch</t>
  </si>
  <si>
    <t xml:space="preserve"> lep</t>
  </si>
  <si>
    <t xml:space="preserve"> sped</t>
  </si>
  <si>
    <t xml:space="preserve"> age</t>
  </si>
  <si>
    <t xml:space="preserve"> lang_st</t>
  </si>
  <si>
    <t xml:space="preserve"> lang_mt</t>
  </si>
  <si>
    <t xml:space="preserve"> lang_om</t>
  </si>
  <si>
    <t>global C1</t>
  </si>
  <si>
    <t>global C2</t>
  </si>
  <si>
    <t>global C3</t>
  </si>
  <si>
    <t>global C4</t>
  </si>
  <si>
    <t>global C5</t>
  </si>
  <si>
    <t>global C6</t>
  </si>
  <si>
    <t>global C7</t>
  </si>
  <si>
    <t>global C8</t>
  </si>
  <si>
    <t>global C9</t>
  </si>
  <si>
    <t>global C10</t>
  </si>
  <si>
    <t>global C11</t>
  </si>
  <si>
    <t>global C12</t>
  </si>
  <si>
    <t>global C13</t>
  </si>
  <si>
    <t>global C14</t>
  </si>
  <si>
    <t>global C15</t>
  </si>
  <si>
    <t>global C16</t>
  </si>
  <si>
    <t>global C17</t>
  </si>
  <si>
    <t>global C18</t>
  </si>
  <si>
    <t>global C19</t>
  </si>
  <si>
    <t>global C20</t>
  </si>
  <si>
    <t>global C21</t>
  </si>
  <si>
    <t>global C22</t>
  </si>
  <si>
    <t>global C23</t>
  </si>
  <si>
    <t>global C24</t>
  </si>
  <si>
    <t>global C25</t>
  </si>
  <si>
    <t>global C26</t>
  </si>
  <si>
    <t>global C27</t>
  </si>
  <si>
    <t>global C28</t>
  </si>
  <si>
    <t>global C29</t>
  </si>
  <si>
    <t>global C30</t>
  </si>
  <si>
    <t>global C31</t>
  </si>
  <si>
    <t>global C32</t>
  </si>
  <si>
    <t>global C33</t>
  </si>
  <si>
    <t>global C34</t>
  </si>
  <si>
    <t>global C35</t>
  </si>
  <si>
    <t>global C36</t>
  </si>
  <si>
    <t>global C37</t>
  </si>
  <si>
    <t>global C38</t>
  </si>
  <si>
    <t>global C39</t>
  </si>
  <si>
    <t>global C40</t>
  </si>
  <si>
    <t>global C41</t>
  </si>
  <si>
    <t>global C42</t>
  </si>
  <si>
    <t>global C43</t>
  </si>
  <si>
    <t>global C44</t>
  </si>
  <si>
    <t>global C45</t>
  </si>
  <si>
    <t>global C46</t>
  </si>
  <si>
    <t>global C47</t>
  </si>
  <si>
    <t>global C48</t>
  </si>
  <si>
    <t>global C49</t>
  </si>
  <si>
    <t>global C50</t>
  </si>
  <si>
    <t>global C51</t>
  </si>
  <si>
    <t>global C52</t>
  </si>
  <si>
    <t>global C53</t>
  </si>
  <si>
    <t>global C54</t>
  </si>
  <si>
    <t>global C55</t>
  </si>
  <si>
    <t>global C56</t>
  </si>
  <si>
    <t>global C57</t>
  </si>
  <si>
    <t>global C58</t>
  </si>
  <si>
    <t>global C59</t>
  </si>
  <si>
    <t>global C60</t>
  </si>
  <si>
    <t>global C61</t>
  </si>
  <si>
    <t>global C62</t>
  </si>
  <si>
    <t>global C63</t>
  </si>
  <si>
    <t>global C64</t>
  </si>
  <si>
    <t>global C65</t>
  </si>
  <si>
    <t>global C66</t>
  </si>
  <si>
    <t>global C67</t>
  </si>
  <si>
    <t>global C68</t>
  </si>
  <si>
    <t>global C69</t>
  </si>
  <si>
    <t>global C70</t>
  </si>
  <si>
    <t>global C71</t>
  </si>
  <si>
    <t>global C72</t>
  </si>
  <si>
    <t>global C73</t>
  </si>
  <si>
    <t>global C74</t>
  </si>
  <si>
    <t>global C75</t>
  </si>
  <si>
    <t>global C76</t>
  </si>
  <si>
    <t>global C77</t>
  </si>
  <si>
    <t>global C78</t>
  </si>
  <si>
    <t>global C79</t>
  </si>
  <si>
    <t>global C80</t>
  </si>
  <si>
    <t>global C81</t>
  </si>
  <si>
    <t>global C82</t>
  </si>
  <si>
    <t>global C83</t>
  </si>
  <si>
    <t>global C84</t>
  </si>
  <si>
    <t>global C85</t>
  </si>
  <si>
    <t>global C86</t>
  </si>
  <si>
    <t>global C87</t>
  </si>
  <si>
    <t>global C88</t>
  </si>
  <si>
    <t>global C89</t>
  </si>
  <si>
    <t>global C90</t>
  </si>
  <si>
    <t>global C91</t>
  </si>
  <si>
    <t>global C92</t>
  </si>
  <si>
    <t>global C93</t>
  </si>
  <si>
    <t>global C94</t>
  </si>
  <si>
    <t>global C95</t>
  </si>
  <si>
    <t>global C96</t>
  </si>
  <si>
    <t>global C97</t>
  </si>
  <si>
    <t>global C98</t>
  </si>
  <si>
    <t>global C99</t>
  </si>
  <si>
    <t>global C100</t>
  </si>
  <si>
    <t>global C101</t>
  </si>
  <si>
    <t>global C102</t>
  </si>
  <si>
    <t>global C103</t>
  </si>
  <si>
    <t>global C104</t>
  </si>
  <si>
    <t>global C105</t>
  </si>
  <si>
    <t>global C106</t>
  </si>
  <si>
    <t>global C107</t>
  </si>
  <si>
    <t>global C108</t>
  </si>
  <si>
    <t>global C109</t>
  </si>
  <si>
    <t>global C110</t>
  </si>
  <si>
    <t>global C111</t>
  </si>
  <si>
    <t>global C112</t>
  </si>
  <si>
    <t>global C113</t>
  </si>
  <si>
    <t>global C114</t>
  </si>
  <si>
    <t>global C115</t>
  </si>
  <si>
    <t>global C116</t>
  </si>
  <si>
    <t>global C117</t>
  </si>
  <si>
    <t>global C118</t>
  </si>
  <si>
    <t>global C119</t>
  </si>
  <si>
    <t>global C120</t>
  </si>
  <si>
    <t>global C121</t>
  </si>
  <si>
    <t>global C122</t>
  </si>
  <si>
    <t>global C123</t>
  </si>
  <si>
    <t>global C124</t>
  </si>
  <si>
    <t>global C125</t>
  </si>
  <si>
    <t>global C126</t>
  </si>
  <si>
    <t>global C127</t>
  </si>
  <si>
    <t>global C128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</si>
</sst>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ill="1" applyBorder="1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7"/>
  <sheetViews>
    <sheetView zoomScale="80" zoomScaleNormal="80" workbookViewId="0">
      <selection activeCell="F43" sqref="F43"/>
    </sheetView>
  </sheetViews>
  <sheetFormatPr defaultRowHeight="15" x14ac:dyDescent="0.25"/>
  <cols>
    <col min="1" max="1" width="6.85546875" style="11" customWidth="1"/>
    <col min="2" max="2" width="9.85546875" customWidth="1"/>
    <col min="3" max="16" width="6.85546875" customWidth="1"/>
    <col min="17" max="17" width="5.5703125" customWidth="1"/>
    <col min="18" max="18" width="16.140625" customWidth="1"/>
    <col min="19" max="36" width="6.85546875" customWidth="1"/>
    <col min="37" max="37" width="3" customWidth="1"/>
  </cols>
  <sheetData>
    <row r="1" spans="1:37" s="2" customFormat="1" ht="15.75" thickBot="1" x14ac:dyDescent="0.3">
      <c r="A1" s="11"/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</row>
    <row r="2" spans="1:37" ht="15.75" thickBot="1" x14ac:dyDescent="0.3">
      <c r="A2" s="10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R2" t="s">
        <v>16</v>
      </c>
      <c r="S2" t="str">
        <f>CONCATENATE(R2,B2,C2,D2,E2,F2,G2,H2,I2,J2,K2,L2,M2,N2,O2,P2,Q2)</f>
        <v>global C1</v>
      </c>
    </row>
    <row r="3" spans="1:37" x14ac:dyDescent="0.25">
      <c r="A3" s="11">
        <v>2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t="s">
        <v>17</v>
      </c>
      <c r="S3" t="str">
        <f>CONCATENATE(R3,B3,C3,D3,E3,F3,G3,H3,I3,J3,K3,L3,M3,N3,O3,P3,Q3)</f>
        <v>global C2 female</v>
      </c>
      <c r="AK3" t="s">
        <v>0</v>
      </c>
    </row>
    <row r="4" spans="1:37" x14ac:dyDescent="0.25">
      <c r="A4" s="11">
        <v>3</v>
      </c>
      <c r="B4" s="9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/>
      <c r="I4" s="1"/>
      <c r="J4" s="1"/>
      <c r="K4" s="1"/>
      <c r="L4" s="1"/>
      <c r="M4" s="1"/>
      <c r="N4" s="1"/>
      <c r="O4" s="1"/>
      <c r="P4" s="1"/>
      <c r="R4" t="s">
        <v>18</v>
      </c>
      <c r="S4" t="str">
        <f>CONCATENATE(R4,B4,C4,D4,E4,F4,G4,H4,I4,J4,K4,L4,M4,N4,O4,P4,Q4)</f>
        <v>global C3 black hispanic asian amind race_mult</v>
      </c>
    </row>
    <row r="5" spans="1:37" x14ac:dyDescent="0.25">
      <c r="A5" s="11">
        <v>4</v>
      </c>
      <c r="B5" s="9"/>
      <c r="C5" s="9"/>
      <c r="D5" s="1"/>
      <c r="E5" s="1"/>
      <c r="F5" s="1"/>
      <c r="G5" s="1"/>
      <c r="H5" s="5" t="s">
        <v>7</v>
      </c>
      <c r="I5" s="5" t="s">
        <v>8</v>
      </c>
      <c r="J5" s="5" t="s">
        <v>9</v>
      </c>
      <c r="K5" s="1"/>
      <c r="L5" s="1"/>
      <c r="M5" s="1"/>
      <c r="N5" s="1"/>
      <c r="O5" s="1"/>
      <c r="P5" s="1"/>
      <c r="R5" t="s">
        <v>19</v>
      </c>
      <c r="S5" t="str">
        <f>CONCATENATE(R5,B5,C5,D5,E5,F5,G5,H5,I5,J5,K5,L5,M5,N5,O5,P5,Q5)</f>
        <v>global C4 freelunch redlunch misslunch</v>
      </c>
    </row>
    <row r="6" spans="1:37" x14ac:dyDescent="0.25">
      <c r="A6" s="11">
        <v>5</v>
      </c>
      <c r="B6" s="9"/>
      <c r="C6" s="9"/>
      <c r="D6" s="1"/>
      <c r="E6" s="1"/>
      <c r="F6" s="1"/>
      <c r="G6" s="1"/>
      <c r="H6" s="1"/>
      <c r="I6" s="1"/>
      <c r="J6" s="1"/>
      <c r="K6" s="6" t="s">
        <v>10</v>
      </c>
      <c r="L6" s="1"/>
      <c r="M6" s="1"/>
      <c r="N6" s="1"/>
      <c r="O6" s="1"/>
      <c r="P6" s="1"/>
      <c r="R6" t="s">
        <v>20</v>
      </c>
      <c r="S6" t="str">
        <f>CONCATENATE(R6,B6,C6,D6,E6,F6,G6,H6,I6,J6,K6,L6,M6,N6,O6,P6,Q6)</f>
        <v>global C5 lep</v>
      </c>
    </row>
    <row r="7" spans="1:37" x14ac:dyDescent="0.25">
      <c r="A7" s="11">
        <v>6</v>
      </c>
      <c r="B7" s="9"/>
      <c r="C7" s="9"/>
      <c r="D7" s="1"/>
      <c r="E7" s="1"/>
      <c r="F7" s="1"/>
      <c r="G7" s="1"/>
      <c r="H7" s="1"/>
      <c r="I7" s="1"/>
      <c r="J7" s="1"/>
      <c r="K7" s="1"/>
      <c r="L7" s="7" t="s">
        <v>11</v>
      </c>
      <c r="M7" s="1"/>
      <c r="N7" s="1"/>
      <c r="O7" s="1"/>
      <c r="P7" s="1"/>
      <c r="R7" t="s">
        <v>21</v>
      </c>
      <c r="S7" t="str">
        <f>CONCATENATE(R7,B7,C7,D7,E7,F7,G7,H7,I7,J7,K7,L7,M7,N7,O7,P7,Q7)</f>
        <v>global C6 sped</v>
      </c>
    </row>
    <row r="8" spans="1:37" ht="15.75" thickBot="1" x14ac:dyDescent="0.3">
      <c r="A8" s="11">
        <v>7</v>
      </c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8" t="s">
        <v>12</v>
      </c>
      <c r="N8" s="1"/>
      <c r="O8" s="1"/>
      <c r="P8" s="1"/>
      <c r="R8" t="s">
        <v>22</v>
      </c>
      <c r="S8" t="str">
        <f>CONCATENATE(R8,B8,C8,D8,E8,F8,G8,H8,I8,J8,K8,L8,M8,N8,O8,P8,Q8)</f>
        <v>global C7 age</v>
      </c>
    </row>
    <row r="9" spans="1:37" ht="15.75" thickBot="1" x14ac:dyDescent="0.3">
      <c r="A9" s="10">
        <v>8</v>
      </c>
      <c r="B9" s="9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4" t="s">
        <v>13</v>
      </c>
      <c r="O9" s="4" t="s">
        <v>14</v>
      </c>
      <c r="P9" s="4" t="s">
        <v>15</v>
      </c>
      <c r="R9" t="s">
        <v>23</v>
      </c>
      <c r="S9" t="str">
        <f>CONCATENATE(R9,B9,C9,D9,E9,F9,G9,H9,I9,J9,K9,L9,M9,N9,O9,P9,Q9)</f>
        <v>global C8 lang_st lang_mt lang_om</v>
      </c>
    </row>
    <row r="10" spans="1:37" x14ac:dyDescent="0.25">
      <c r="A10" s="11">
        <v>9</v>
      </c>
      <c r="B10" s="3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1"/>
      <c r="I10" s="1"/>
      <c r="J10" s="1"/>
      <c r="K10" s="1"/>
      <c r="L10" s="1"/>
      <c r="M10" s="1"/>
      <c r="N10" s="1"/>
      <c r="O10" s="1"/>
      <c r="P10" s="1"/>
      <c r="R10" t="s">
        <v>24</v>
      </c>
      <c r="S10" t="str">
        <f>CONCATENATE(R10,B10,C10,D10,E10,F10,G10,H10,I10,J10,K10,L10,M10,N10,O10,P10,Q10)</f>
        <v>global C9 female black hispanic asian amind race_mult</v>
      </c>
    </row>
    <row r="11" spans="1:37" x14ac:dyDescent="0.25">
      <c r="A11" s="11">
        <v>10</v>
      </c>
      <c r="B11" s="3" t="s">
        <v>1</v>
      </c>
      <c r="C11" s="1"/>
      <c r="D11" s="1"/>
      <c r="E11" s="1"/>
      <c r="F11" s="1"/>
      <c r="G11" s="1"/>
      <c r="H11" s="5" t="s">
        <v>7</v>
      </c>
      <c r="I11" s="5" t="s">
        <v>8</v>
      </c>
      <c r="J11" s="5" t="s">
        <v>9</v>
      </c>
      <c r="K11" s="1"/>
      <c r="L11" s="1"/>
      <c r="M11" s="1"/>
      <c r="N11" s="1"/>
      <c r="O11" s="1"/>
      <c r="P11" s="1"/>
      <c r="R11" t="s">
        <v>25</v>
      </c>
      <c r="S11" t="str">
        <f>CONCATENATE(R11,B11,C11,D11,E11,F11,G11,H11,I11,J11,K11,L11,M11,N11,O11,P11,Q11)</f>
        <v>global C10 female freelunch redlunch misslunch</v>
      </c>
    </row>
    <row r="12" spans="1:37" x14ac:dyDescent="0.25">
      <c r="A12" s="11">
        <v>11</v>
      </c>
      <c r="B12" s="3" t="s">
        <v>1</v>
      </c>
      <c r="C12" s="1"/>
      <c r="D12" s="1"/>
      <c r="E12" s="1"/>
      <c r="F12" s="1"/>
      <c r="G12" s="1"/>
      <c r="H12" s="1"/>
      <c r="I12" s="1"/>
      <c r="J12" s="1"/>
      <c r="K12" s="6" t="s">
        <v>10</v>
      </c>
      <c r="L12" s="1"/>
      <c r="M12" s="1"/>
      <c r="N12" s="1"/>
      <c r="O12" s="1"/>
      <c r="P12" s="1"/>
      <c r="R12" t="s">
        <v>26</v>
      </c>
      <c r="S12" t="str">
        <f>CONCATENATE(R12,B12,C12,D12,E12,F12,G12,H12,I12,J12,K12,L12,M12,N12,O12,P12,Q12)</f>
        <v>global C11 female lep</v>
      </c>
    </row>
    <row r="13" spans="1:37" x14ac:dyDescent="0.25">
      <c r="A13" s="11">
        <v>12</v>
      </c>
      <c r="B13" s="3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7" t="s">
        <v>11</v>
      </c>
      <c r="M13" s="1"/>
      <c r="N13" s="1"/>
      <c r="O13" s="1"/>
      <c r="P13" s="1"/>
      <c r="R13" t="s">
        <v>27</v>
      </c>
      <c r="S13" t="str">
        <f>CONCATENATE(R13,B13,C13,D13,E13,F13,G13,H13,I13,J13,K13,L13,M13,N13,O13,P13,Q13)</f>
        <v>global C12 female sped</v>
      </c>
    </row>
    <row r="14" spans="1:37" x14ac:dyDescent="0.25">
      <c r="A14" s="11">
        <v>13</v>
      </c>
      <c r="B14" s="3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8" t="s">
        <v>12</v>
      </c>
      <c r="N14" s="1"/>
      <c r="O14" s="1"/>
      <c r="P14" s="1"/>
      <c r="R14" t="s">
        <v>28</v>
      </c>
      <c r="S14" t="str">
        <f>CONCATENATE(R14,B14,C14,D14,E14,F14,G14,H14,I14,J14,K14,L14,M14,N14,O14,P14,Q14)</f>
        <v>global C13 female age</v>
      </c>
    </row>
    <row r="15" spans="1:37" x14ac:dyDescent="0.25">
      <c r="A15" s="11">
        <v>14</v>
      </c>
      <c r="B15" s="3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 t="s">
        <v>13</v>
      </c>
      <c r="O15" s="4" t="s">
        <v>14</v>
      </c>
      <c r="P15" s="4" t="s">
        <v>15</v>
      </c>
      <c r="R15" t="s">
        <v>29</v>
      </c>
      <c r="S15" t="str">
        <f>CONCATENATE(R15,B15,C15,D15,E15,F15,G15,H15,I15,J15,K15,L15,M15,N15,O15,P15,Q15)</f>
        <v>global C14 female lang_st lang_mt lang_om</v>
      </c>
    </row>
    <row r="16" spans="1:37" x14ac:dyDescent="0.25">
      <c r="A16" s="11">
        <v>15</v>
      </c>
      <c r="B16" s="1"/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5" t="s">
        <v>7</v>
      </c>
      <c r="I16" s="5" t="s">
        <v>8</v>
      </c>
      <c r="J16" s="5" t="s">
        <v>9</v>
      </c>
      <c r="K16" s="1"/>
      <c r="L16" s="1"/>
      <c r="M16" s="1"/>
      <c r="N16" s="1"/>
      <c r="O16" s="1"/>
      <c r="P16" s="1"/>
      <c r="R16" t="s">
        <v>30</v>
      </c>
      <c r="S16" t="str">
        <f>CONCATENATE(R16,B16,C16,D16,E16,F16,G16,H16,I16,J16,K16,L16,M16,N16,O16,P16,Q16)</f>
        <v>global C15 black hispanic asian amind race_mult freelunch redlunch misslunch</v>
      </c>
    </row>
    <row r="17" spans="1:19" x14ac:dyDescent="0.25">
      <c r="A17" s="11">
        <v>16</v>
      </c>
      <c r="B17" s="1"/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1"/>
      <c r="I17" s="1"/>
      <c r="J17" s="1"/>
      <c r="K17" s="6" t="s">
        <v>10</v>
      </c>
      <c r="L17" s="1"/>
      <c r="M17" s="1"/>
      <c r="N17" s="1"/>
      <c r="O17" s="1"/>
      <c r="P17" s="1"/>
      <c r="R17" t="s">
        <v>31</v>
      </c>
      <c r="S17" t="str">
        <f>CONCATENATE(R17,B17,C17,D17,E17,F17,G17,H17,I17,J17,K17,L17,M17,N17,O17,P17,Q17)</f>
        <v>global C16 black hispanic asian amind race_mult lep</v>
      </c>
    </row>
    <row r="18" spans="1:19" x14ac:dyDescent="0.25">
      <c r="A18" s="11">
        <v>17</v>
      </c>
      <c r="B18" s="1"/>
      <c r="C18" s="4" t="s">
        <v>2</v>
      </c>
      <c r="D18" s="4" t="s">
        <v>3</v>
      </c>
      <c r="E18" s="4" t="s">
        <v>4</v>
      </c>
      <c r="F18" s="4" t="s">
        <v>5</v>
      </c>
      <c r="G18" s="4" t="s">
        <v>6</v>
      </c>
      <c r="H18" s="1"/>
      <c r="I18" s="1"/>
      <c r="J18" s="1"/>
      <c r="K18" s="1"/>
      <c r="L18" s="7" t="s">
        <v>11</v>
      </c>
      <c r="M18" s="1"/>
      <c r="N18" s="1"/>
      <c r="O18" s="1"/>
      <c r="P18" s="1"/>
      <c r="R18" t="s">
        <v>32</v>
      </c>
      <c r="S18" t="str">
        <f>CONCATENATE(R18,B18,C18,D18,E18,F18,G18,H18,I18,J18,K18,L18,M18,N18,O18,P18,Q18)</f>
        <v>global C17 black hispanic asian amind race_mult sped</v>
      </c>
    </row>
    <row r="19" spans="1:19" x14ac:dyDescent="0.25">
      <c r="A19" s="11">
        <v>18</v>
      </c>
      <c r="B19" s="1"/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1"/>
      <c r="I19" s="1"/>
      <c r="J19" s="1"/>
      <c r="K19" s="1"/>
      <c r="L19" s="1"/>
      <c r="M19" s="8" t="s">
        <v>12</v>
      </c>
      <c r="N19" s="1"/>
      <c r="O19" s="1"/>
      <c r="P19" s="1"/>
      <c r="R19" t="s">
        <v>33</v>
      </c>
      <c r="S19" t="str">
        <f>CONCATENATE(R19,B19,C19,D19,E19,F19,G19,H19,I19,J19,K19,L19,M19,N19,O19,P19,Q19)</f>
        <v>global C18 black hispanic asian amind race_mult age</v>
      </c>
    </row>
    <row r="20" spans="1:19" x14ac:dyDescent="0.25">
      <c r="A20" s="11">
        <v>19</v>
      </c>
      <c r="B20" s="1"/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1"/>
      <c r="I20" s="1"/>
      <c r="J20" s="1"/>
      <c r="K20" s="1"/>
      <c r="L20" s="1"/>
      <c r="M20" s="1"/>
      <c r="N20" s="4" t="s">
        <v>13</v>
      </c>
      <c r="O20" s="4" t="s">
        <v>14</v>
      </c>
      <c r="P20" s="4" t="s">
        <v>15</v>
      </c>
      <c r="R20" t="s">
        <v>34</v>
      </c>
      <c r="S20" t="str">
        <f>CONCATENATE(R20,B20,C20,D20,E20,F20,G20,H20,I20,J20,K20,L20,M20,N20,O20,P20,Q20)</f>
        <v>global C19 black hispanic asian amind race_mult lang_st lang_mt lang_om</v>
      </c>
    </row>
    <row r="21" spans="1:19" x14ac:dyDescent="0.25">
      <c r="A21" s="11">
        <v>20</v>
      </c>
      <c r="B21" s="1"/>
      <c r="C21" s="1"/>
      <c r="D21" s="1"/>
      <c r="E21" s="1"/>
      <c r="F21" s="1"/>
      <c r="G21" s="1"/>
      <c r="H21" s="5" t="s">
        <v>7</v>
      </c>
      <c r="I21" s="5" t="s">
        <v>8</v>
      </c>
      <c r="J21" s="5" t="s">
        <v>9</v>
      </c>
      <c r="K21" s="6" t="s">
        <v>10</v>
      </c>
      <c r="L21" s="1"/>
      <c r="M21" s="1"/>
      <c r="N21" s="1"/>
      <c r="O21" s="1"/>
      <c r="P21" s="1"/>
      <c r="R21" t="s">
        <v>35</v>
      </c>
      <c r="S21" t="str">
        <f>CONCATENATE(R21,B21,C21,D21,E21,F21,G21,H21,I21,J21,K21,L21,M21,N21,O21,P21,Q21)</f>
        <v>global C20 freelunch redlunch misslunch lep</v>
      </c>
    </row>
    <row r="22" spans="1:19" x14ac:dyDescent="0.25">
      <c r="A22" s="11">
        <v>21</v>
      </c>
      <c r="B22" s="1"/>
      <c r="C22" s="1"/>
      <c r="D22" s="1"/>
      <c r="E22" s="1"/>
      <c r="F22" s="1"/>
      <c r="G22" s="1"/>
      <c r="H22" s="5" t="s">
        <v>7</v>
      </c>
      <c r="I22" s="5" t="s">
        <v>8</v>
      </c>
      <c r="J22" s="5" t="s">
        <v>9</v>
      </c>
      <c r="K22" s="1"/>
      <c r="L22" s="7" t="s">
        <v>11</v>
      </c>
      <c r="M22" s="1"/>
      <c r="N22" s="1"/>
      <c r="O22" s="1"/>
      <c r="P22" s="1"/>
      <c r="R22" t="s">
        <v>36</v>
      </c>
      <c r="S22" t="str">
        <f>CONCATENATE(R22,B22,C22,D22,E22,F22,G22,H22,I22,J22,K22,L22,M22,N22,O22,P22,Q22)</f>
        <v>global C21 freelunch redlunch misslunch sped</v>
      </c>
    </row>
    <row r="23" spans="1:19" x14ac:dyDescent="0.25">
      <c r="A23" s="11">
        <v>22</v>
      </c>
      <c r="B23" s="1"/>
      <c r="C23" s="1"/>
      <c r="D23" s="1"/>
      <c r="E23" s="1"/>
      <c r="F23" s="1"/>
      <c r="G23" s="1"/>
      <c r="H23" s="5" t="s">
        <v>7</v>
      </c>
      <c r="I23" s="5" t="s">
        <v>8</v>
      </c>
      <c r="J23" s="5" t="s">
        <v>9</v>
      </c>
      <c r="K23" s="1"/>
      <c r="L23" s="1"/>
      <c r="M23" s="8" t="s">
        <v>12</v>
      </c>
      <c r="N23" s="1"/>
      <c r="O23" s="1"/>
      <c r="P23" s="1"/>
      <c r="R23" t="s">
        <v>37</v>
      </c>
      <c r="S23" t="str">
        <f>CONCATENATE(R23,B23,C23,D23,E23,F23,G23,H23,I23,J23,K23,L23,M23,N23,O23,P23,Q23)</f>
        <v>global C22 freelunch redlunch misslunch age</v>
      </c>
    </row>
    <row r="24" spans="1:19" x14ac:dyDescent="0.25">
      <c r="A24" s="11">
        <v>23</v>
      </c>
      <c r="B24" s="1"/>
      <c r="C24" s="1"/>
      <c r="D24" s="1"/>
      <c r="E24" s="1"/>
      <c r="F24" s="1"/>
      <c r="G24" s="1"/>
      <c r="H24" s="5" t="s">
        <v>7</v>
      </c>
      <c r="I24" s="5" t="s">
        <v>8</v>
      </c>
      <c r="J24" s="5" t="s">
        <v>9</v>
      </c>
      <c r="K24" s="1"/>
      <c r="L24" s="1"/>
      <c r="M24" s="1"/>
      <c r="N24" s="4" t="s">
        <v>13</v>
      </c>
      <c r="O24" s="4" t="s">
        <v>14</v>
      </c>
      <c r="P24" s="4" t="s">
        <v>15</v>
      </c>
      <c r="R24" t="s">
        <v>38</v>
      </c>
      <c r="S24" t="str">
        <f>CONCATENATE(R24,B24,C24,D24,E24,F24,G24,H24,I24,J24,K24,L24,M24,N24,O24,P24,Q24)</f>
        <v>global C23 freelunch redlunch misslunch lang_st lang_mt lang_om</v>
      </c>
    </row>
    <row r="25" spans="1:19" x14ac:dyDescent="0.25">
      <c r="A25" s="11">
        <v>24</v>
      </c>
      <c r="B25" s="1"/>
      <c r="C25" s="1"/>
      <c r="D25" s="1"/>
      <c r="E25" s="1"/>
      <c r="F25" s="1"/>
      <c r="G25" s="1"/>
      <c r="H25" s="1"/>
      <c r="I25" s="1"/>
      <c r="J25" s="1"/>
      <c r="K25" s="6" t="s">
        <v>10</v>
      </c>
      <c r="L25" s="7" t="s">
        <v>11</v>
      </c>
      <c r="M25" s="1"/>
      <c r="N25" s="1"/>
      <c r="O25" s="1"/>
      <c r="P25" s="1"/>
      <c r="R25" t="s">
        <v>39</v>
      </c>
      <c r="S25" t="str">
        <f>CONCATENATE(R25,B25,C25,D25,E25,F25,G25,H25,I25,J25,K25,L25,M25,N25,O25,P25,Q25)</f>
        <v>global C24 lep sped</v>
      </c>
    </row>
    <row r="26" spans="1:19" x14ac:dyDescent="0.25">
      <c r="A26" s="11">
        <v>25</v>
      </c>
      <c r="B26" s="1"/>
      <c r="C26" s="1"/>
      <c r="D26" s="1"/>
      <c r="E26" s="1"/>
      <c r="F26" s="1"/>
      <c r="G26" s="1"/>
      <c r="H26" s="1"/>
      <c r="I26" s="1"/>
      <c r="J26" s="1"/>
      <c r="K26" s="6" t="s">
        <v>10</v>
      </c>
      <c r="L26" s="1"/>
      <c r="M26" s="8" t="s">
        <v>12</v>
      </c>
      <c r="N26" s="1"/>
      <c r="O26" s="1"/>
      <c r="P26" s="1"/>
      <c r="R26" t="s">
        <v>40</v>
      </c>
      <c r="S26" t="str">
        <f>CONCATENATE(R26,B26,C26,D26,E26,F26,G26,H26,I26,J26,K26,L26,M26,N26,O26,P26,Q26)</f>
        <v>global C25 lep age</v>
      </c>
    </row>
    <row r="27" spans="1:19" x14ac:dyDescent="0.25">
      <c r="A27" s="11">
        <v>26</v>
      </c>
      <c r="B27" s="1"/>
      <c r="C27" s="1"/>
      <c r="D27" s="1"/>
      <c r="E27" s="1"/>
      <c r="F27" s="1"/>
      <c r="G27" s="1"/>
      <c r="H27" s="1"/>
      <c r="I27" s="1"/>
      <c r="J27" s="1"/>
      <c r="K27" s="6" t="s">
        <v>10</v>
      </c>
      <c r="L27" s="1"/>
      <c r="M27" s="1"/>
      <c r="N27" s="4" t="s">
        <v>13</v>
      </c>
      <c r="O27" s="4" t="s">
        <v>14</v>
      </c>
      <c r="P27" s="4" t="s">
        <v>15</v>
      </c>
      <c r="R27" t="s">
        <v>41</v>
      </c>
      <c r="S27" t="str">
        <f>CONCATENATE(R27,B27,C27,D27,E27,F27,G27,H27,I27,J27,K27,L27,M27,N27,O27,P27,Q27)</f>
        <v>global C26 lep lang_st lang_mt lang_om</v>
      </c>
    </row>
    <row r="28" spans="1:19" x14ac:dyDescent="0.25">
      <c r="A28" s="1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7" t="s">
        <v>11</v>
      </c>
      <c r="M28" s="8" t="s">
        <v>12</v>
      </c>
      <c r="N28" s="1"/>
      <c r="O28" s="1"/>
      <c r="P28" s="1"/>
      <c r="R28" t="s">
        <v>42</v>
      </c>
      <c r="S28" t="str">
        <f>CONCATENATE(R28,B28,C28,D28,E28,F28,G28,H28,I28,J28,K28,L28,M28,N28,O28,P28,Q28)</f>
        <v>global C27 sped age</v>
      </c>
    </row>
    <row r="29" spans="1:19" ht="15.75" thickBot="1" x14ac:dyDescent="0.3">
      <c r="A29" s="1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7" t="s">
        <v>11</v>
      </c>
      <c r="M29" s="1"/>
      <c r="N29" s="4" t="s">
        <v>13</v>
      </c>
      <c r="O29" s="4" t="s">
        <v>14</v>
      </c>
      <c r="P29" s="4" t="s">
        <v>15</v>
      </c>
      <c r="R29" t="s">
        <v>43</v>
      </c>
      <c r="S29" t="str">
        <f>CONCATENATE(R29,B29,C29,D29,E29,F29,G29,H29,I29,J29,K29,L29,M29,N29,O29,P29,Q29)</f>
        <v>global C28 sped lang_st lang_mt lang_om</v>
      </c>
    </row>
    <row r="30" spans="1:19" ht="15.75" thickBot="1" x14ac:dyDescent="0.3">
      <c r="A30" s="10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8" t="s">
        <v>12</v>
      </c>
      <c r="N30" s="4" t="s">
        <v>13</v>
      </c>
      <c r="O30" s="4" t="s">
        <v>14</v>
      </c>
      <c r="P30" s="4" t="s">
        <v>15</v>
      </c>
      <c r="R30" t="s">
        <v>44</v>
      </c>
      <c r="S30" t="str">
        <f>CONCATENATE(R30,B30,C30,D30,E30,F30,G30,H30,I30,J30,K30,L30,M30,N30,O30,P30,Q30)</f>
        <v>global C29 age lang_st lang_mt lang_om</v>
      </c>
    </row>
    <row r="31" spans="1:19" x14ac:dyDescent="0.25">
      <c r="A31" s="11">
        <v>30</v>
      </c>
      <c r="B31" s="3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5" t="s">
        <v>7</v>
      </c>
      <c r="I31" s="5" t="s">
        <v>8</v>
      </c>
      <c r="J31" s="5" t="s">
        <v>9</v>
      </c>
      <c r="K31" s="1"/>
      <c r="L31" s="1"/>
      <c r="M31" s="1"/>
      <c r="N31" s="1"/>
      <c r="O31" s="1"/>
      <c r="P31" s="1"/>
      <c r="R31" t="s">
        <v>45</v>
      </c>
      <c r="S31" t="str">
        <f>CONCATENATE(R31,B31,C31,D31,E31,F31,G31,H31,I31,J31,K31,L31,M31,N31,O31,P31,Q31)</f>
        <v>global C30 female black hispanic asian amind race_mult freelunch redlunch misslunch</v>
      </c>
    </row>
    <row r="32" spans="1:19" x14ac:dyDescent="0.25">
      <c r="A32" s="11">
        <v>31</v>
      </c>
      <c r="B32" s="3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1"/>
      <c r="I32" s="1"/>
      <c r="J32" s="1"/>
      <c r="K32" s="6" t="s">
        <v>10</v>
      </c>
      <c r="L32" s="1"/>
      <c r="M32" s="1"/>
      <c r="N32" s="1"/>
      <c r="O32" s="1"/>
      <c r="P32" s="1"/>
      <c r="R32" t="s">
        <v>46</v>
      </c>
      <c r="S32" t="str">
        <f>CONCATENATE(R32,B32,C32,D32,E32,F32,G32,H32,I32,J32,K32,L32,M32,N32,O32,P32,Q32)</f>
        <v>global C31 female black hispanic asian amind race_mult lep</v>
      </c>
    </row>
    <row r="33" spans="1:19" x14ac:dyDescent="0.25">
      <c r="A33" s="11">
        <v>32</v>
      </c>
      <c r="B33" s="3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H33" s="1"/>
      <c r="I33" s="1"/>
      <c r="J33" s="1"/>
      <c r="K33" s="1"/>
      <c r="L33" s="7" t="s">
        <v>11</v>
      </c>
      <c r="M33" s="1"/>
      <c r="N33" s="1"/>
      <c r="O33" s="1"/>
      <c r="P33" s="1"/>
      <c r="R33" t="s">
        <v>47</v>
      </c>
      <c r="S33" t="str">
        <f>CONCATENATE(R33,B33,C33,D33,E33,F33,G33,H33,I33,J33,K33,L33,M33,N33,O33,P33,Q33)</f>
        <v>global C32 female black hispanic asian amind race_mult sped</v>
      </c>
    </row>
    <row r="34" spans="1:19" x14ac:dyDescent="0.25">
      <c r="A34" s="11">
        <v>33</v>
      </c>
      <c r="B34" s="3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1"/>
      <c r="I34" s="1"/>
      <c r="J34" s="1"/>
      <c r="K34" s="1"/>
      <c r="L34" s="1"/>
      <c r="M34" s="8" t="s">
        <v>12</v>
      </c>
      <c r="N34" s="1"/>
      <c r="O34" s="1"/>
      <c r="P34" s="1"/>
      <c r="R34" t="s">
        <v>48</v>
      </c>
      <c r="S34" t="str">
        <f>CONCATENATE(R34,B34,C34,D34,E34,F34,G34,H34,I34,J34,K34,L34,M34,N34,O34,P34,Q34)</f>
        <v>global C33 female black hispanic asian amind race_mult age</v>
      </c>
    </row>
    <row r="35" spans="1:19" x14ac:dyDescent="0.25">
      <c r="A35" s="11">
        <v>34</v>
      </c>
      <c r="B35" s="3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1"/>
      <c r="I35" s="1"/>
      <c r="J35" s="1"/>
      <c r="K35" s="1"/>
      <c r="L35" s="1"/>
      <c r="M35" s="1"/>
      <c r="N35" s="4" t="s">
        <v>13</v>
      </c>
      <c r="O35" s="4" t="s">
        <v>14</v>
      </c>
      <c r="P35" s="4" t="s">
        <v>15</v>
      </c>
      <c r="R35" t="s">
        <v>49</v>
      </c>
      <c r="S35" t="str">
        <f>CONCATENATE(R35,B35,C35,D35,E35,F35,G35,H35,I35,J35,K35,L35,M35,N35,O35,P35,Q35)</f>
        <v>global C34 female black hispanic asian amind race_mult lang_st lang_mt lang_om</v>
      </c>
    </row>
    <row r="36" spans="1:19" x14ac:dyDescent="0.25">
      <c r="A36" s="11">
        <v>35</v>
      </c>
      <c r="B36" s="3" t="s">
        <v>1</v>
      </c>
      <c r="C36" s="1"/>
      <c r="D36" s="1"/>
      <c r="E36" s="1"/>
      <c r="F36" s="1"/>
      <c r="G36" s="1"/>
      <c r="H36" s="5" t="s">
        <v>7</v>
      </c>
      <c r="I36" s="5" t="s">
        <v>8</v>
      </c>
      <c r="J36" s="5" t="s">
        <v>9</v>
      </c>
      <c r="K36" s="6" t="s">
        <v>10</v>
      </c>
      <c r="L36" s="1"/>
      <c r="M36" s="1"/>
      <c r="N36" s="1"/>
      <c r="O36" s="1"/>
      <c r="P36" s="1"/>
      <c r="R36" t="s">
        <v>50</v>
      </c>
      <c r="S36" t="str">
        <f>CONCATENATE(R36,B36,C36,D36,E36,F36,G36,H36,I36,J36,K36,L36,M36,N36,O36,P36,Q36)</f>
        <v>global C35 female freelunch redlunch misslunch lep</v>
      </c>
    </row>
    <row r="37" spans="1:19" x14ac:dyDescent="0.25">
      <c r="A37" s="11">
        <v>36</v>
      </c>
      <c r="B37" s="3" t="s">
        <v>1</v>
      </c>
      <c r="C37" s="1"/>
      <c r="D37" s="1"/>
      <c r="E37" s="1"/>
      <c r="F37" s="1"/>
      <c r="G37" s="1"/>
      <c r="H37" s="5" t="s">
        <v>7</v>
      </c>
      <c r="I37" s="5" t="s">
        <v>8</v>
      </c>
      <c r="J37" s="5" t="s">
        <v>9</v>
      </c>
      <c r="K37" s="1"/>
      <c r="L37" s="7" t="s">
        <v>11</v>
      </c>
      <c r="M37" s="1"/>
      <c r="N37" s="1"/>
      <c r="O37" s="1"/>
      <c r="P37" s="1"/>
      <c r="R37" t="s">
        <v>51</v>
      </c>
      <c r="S37" t="str">
        <f>CONCATENATE(R37,B37,C37,D37,E37,F37,G37,H37,I37,J37,K37,L37,M37,N37,O37,P37,Q37)</f>
        <v>global C36 female freelunch redlunch misslunch sped</v>
      </c>
    </row>
    <row r="38" spans="1:19" x14ac:dyDescent="0.25">
      <c r="A38" s="11">
        <v>37</v>
      </c>
      <c r="B38" s="3" t="s">
        <v>1</v>
      </c>
      <c r="C38" s="1"/>
      <c r="D38" s="1"/>
      <c r="E38" s="1"/>
      <c r="F38" s="1"/>
      <c r="G38" s="1"/>
      <c r="H38" s="5" t="s">
        <v>7</v>
      </c>
      <c r="I38" s="5" t="s">
        <v>8</v>
      </c>
      <c r="J38" s="5" t="s">
        <v>9</v>
      </c>
      <c r="K38" s="1"/>
      <c r="L38" s="1"/>
      <c r="M38" s="8" t="s">
        <v>12</v>
      </c>
      <c r="N38" s="1"/>
      <c r="O38" s="1"/>
      <c r="P38" s="1"/>
      <c r="R38" t="s">
        <v>52</v>
      </c>
      <c r="S38" t="str">
        <f>CONCATENATE(R38,B38,C38,D38,E38,F38,G38,H38,I38,J38,K38,L38,M38,N38,O38,P38,Q38)</f>
        <v>global C37 female freelunch redlunch misslunch age</v>
      </c>
    </row>
    <row r="39" spans="1:19" x14ac:dyDescent="0.25">
      <c r="A39" s="11">
        <v>38</v>
      </c>
      <c r="B39" s="3" t="s">
        <v>1</v>
      </c>
      <c r="C39" s="1"/>
      <c r="D39" s="1"/>
      <c r="E39" s="1"/>
      <c r="F39" s="1"/>
      <c r="G39" s="1"/>
      <c r="H39" s="5" t="s">
        <v>7</v>
      </c>
      <c r="I39" s="5" t="s">
        <v>8</v>
      </c>
      <c r="J39" s="5" t="s">
        <v>9</v>
      </c>
      <c r="K39" s="1"/>
      <c r="L39" s="1"/>
      <c r="M39" s="1"/>
      <c r="N39" s="4" t="s">
        <v>13</v>
      </c>
      <c r="O39" s="4" t="s">
        <v>14</v>
      </c>
      <c r="P39" s="4" t="s">
        <v>15</v>
      </c>
      <c r="R39" t="s">
        <v>53</v>
      </c>
      <c r="S39" t="str">
        <f>CONCATENATE(R39,B39,C39,D39,E39,F39,G39,H39,I39,J39,K39,L39,M39,N39,O39,P39,Q39)</f>
        <v>global C38 female freelunch redlunch misslunch lang_st lang_mt lang_om</v>
      </c>
    </row>
    <row r="40" spans="1:19" x14ac:dyDescent="0.25">
      <c r="A40" s="11">
        <v>39</v>
      </c>
      <c r="B40" s="3" t="s">
        <v>1</v>
      </c>
      <c r="C40" s="1"/>
      <c r="D40" s="1"/>
      <c r="E40" s="1"/>
      <c r="F40" s="1"/>
      <c r="G40" s="1"/>
      <c r="H40" s="1"/>
      <c r="I40" s="1"/>
      <c r="J40" s="1"/>
      <c r="K40" s="6" t="s">
        <v>10</v>
      </c>
      <c r="L40" s="7" t="s">
        <v>11</v>
      </c>
      <c r="M40" s="1"/>
      <c r="N40" s="1"/>
      <c r="O40" s="1"/>
      <c r="P40" s="1"/>
      <c r="R40" t="s">
        <v>54</v>
      </c>
      <c r="S40" t="str">
        <f>CONCATENATE(R40,B40,C40,D40,E40,F40,G40,H40,I40,J40,K40,L40,M40,N40,O40,P40,Q40)</f>
        <v>global C39 female lep sped</v>
      </c>
    </row>
    <row r="41" spans="1:19" x14ac:dyDescent="0.25">
      <c r="A41" s="11">
        <v>40</v>
      </c>
      <c r="B41" s="3" t="s">
        <v>1</v>
      </c>
      <c r="C41" s="1"/>
      <c r="D41" s="1"/>
      <c r="E41" s="1"/>
      <c r="F41" s="1"/>
      <c r="G41" s="1"/>
      <c r="H41" s="1"/>
      <c r="I41" s="1"/>
      <c r="J41" s="1"/>
      <c r="K41" s="6" t="s">
        <v>10</v>
      </c>
      <c r="L41" s="1"/>
      <c r="M41" s="8" t="s">
        <v>12</v>
      </c>
      <c r="N41" s="1"/>
      <c r="O41" s="1"/>
      <c r="P41" s="1"/>
      <c r="R41" t="s">
        <v>55</v>
      </c>
      <c r="S41" t="str">
        <f>CONCATENATE(R41,B41,C41,D41,E41,F41,G41,H41,I41,J41,K41,L41,M41,N41,O41,P41,Q41)</f>
        <v>global C40 female lep age</v>
      </c>
    </row>
    <row r="42" spans="1:19" x14ac:dyDescent="0.25">
      <c r="A42" s="11">
        <v>41</v>
      </c>
      <c r="B42" s="3" t="s">
        <v>1</v>
      </c>
      <c r="C42" s="1"/>
      <c r="D42" s="1"/>
      <c r="E42" s="1"/>
      <c r="F42" s="1"/>
      <c r="G42" s="1"/>
      <c r="H42" s="1"/>
      <c r="I42" s="1"/>
      <c r="J42" s="1"/>
      <c r="K42" s="6" t="s">
        <v>10</v>
      </c>
      <c r="L42" s="1"/>
      <c r="M42" s="1"/>
      <c r="N42" s="4" t="s">
        <v>13</v>
      </c>
      <c r="O42" s="4" t="s">
        <v>14</v>
      </c>
      <c r="P42" s="4" t="s">
        <v>15</v>
      </c>
      <c r="R42" t="s">
        <v>56</v>
      </c>
      <c r="S42" t="str">
        <f>CONCATENATE(R42,B42,C42,D42,E42,F42,G42,H42,I42,J42,K42,L42,M42,N42,O42,P42,Q42)</f>
        <v>global C41 female lep lang_st lang_mt lang_om</v>
      </c>
    </row>
    <row r="43" spans="1:19" x14ac:dyDescent="0.25">
      <c r="A43" s="11">
        <v>42</v>
      </c>
      <c r="B43" s="3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7" t="s">
        <v>11</v>
      </c>
      <c r="M43" s="8" t="s">
        <v>12</v>
      </c>
      <c r="N43" s="1"/>
      <c r="O43" s="1"/>
      <c r="P43" s="1"/>
      <c r="R43" t="s">
        <v>57</v>
      </c>
      <c r="S43" t="str">
        <f>CONCATENATE(R43,B43,C43,D43,E43,F43,G43,H43,I43,J43,K43,L43,M43,N43,O43,P43,Q43)</f>
        <v>global C42 female sped age</v>
      </c>
    </row>
    <row r="44" spans="1:19" x14ac:dyDescent="0.25">
      <c r="A44" s="11">
        <v>43</v>
      </c>
      <c r="B44" s="3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7" t="s">
        <v>11</v>
      </c>
      <c r="M44" s="1"/>
      <c r="N44" s="4" t="s">
        <v>13</v>
      </c>
      <c r="O44" s="4" t="s">
        <v>14</v>
      </c>
      <c r="P44" s="4" t="s">
        <v>15</v>
      </c>
      <c r="R44" t="s">
        <v>58</v>
      </c>
      <c r="S44" t="str">
        <f>CONCATENATE(R44,B44,C44,D44,E44,F44,G44,H44,I44,J44,K44,L44,M44,N44,O44,P44,Q44)</f>
        <v>global C43 female sped lang_st lang_mt lang_om</v>
      </c>
    </row>
    <row r="45" spans="1:19" x14ac:dyDescent="0.25">
      <c r="A45" s="11">
        <v>44</v>
      </c>
      <c r="B45" s="3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8" t="s">
        <v>12</v>
      </c>
      <c r="N45" s="4" t="s">
        <v>13</v>
      </c>
      <c r="O45" s="4" t="s">
        <v>14</v>
      </c>
      <c r="P45" s="4" t="s">
        <v>15</v>
      </c>
      <c r="R45" t="s">
        <v>59</v>
      </c>
      <c r="S45" t="str">
        <f>CONCATENATE(R45,B45,C45,D45,E45,F45,G45,H45,I45,J45,K45,L45,M45,N45,O45,P45,Q45)</f>
        <v>global C44 female age lang_st lang_mt lang_om</v>
      </c>
    </row>
    <row r="46" spans="1:19" x14ac:dyDescent="0.25">
      <c r="A46" s="11">
        <v>45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  <c r="H46" s="5" t="s">
        <v>7</v>
      </c>
      <c r="I46" s="5" t="s">
        <v>8</v>
      </c>
      <c r="J46" s="5" t="s">
        <v>9</v>
      </c>
      <c r="K46" s="6" t="s">
        <v>10</v>
      </c>
      <c r="L46" s="1"/>
      <c r="M46" s="1"/>
      <c r="N46" s="1"/>
      <c r="O46" s="1"/>
      <c r="P46" s="1"/>
      <c r="R46" t="s">
        <v>60</v>
      </c>
      <c r="S46" t="str">
        <f>CONCATENATE(R46,B46,C46,D46,E46,F46,G46,H46,I46,J46,K46,L46,M46,N46,O46,P46,Q46)</f>
        <v>global C45 black hispanic asian amind race_mult freelunch redlunch misslunch lep</v>
      </c>
    </row>
    <row r="47" spans="1:19" x14ac:dyDescent="0.25">
      <c r="A47" s="11">
        <v>46</v>
      </c>
      <c r="C47" s="4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5" t="s">
        <v>7</v>
      </c>
      <c r="I47" s="5" t="s">
        <v>8</v>
      </c>
      <c r="J47" s="5" t="s">
        <v>9</v>
      </c>
      <c r="K47" s="1"/>
      <c r="L47" s="7" t="s">
        <v>11</v>
      </c>
      <c r="M47" s="1"/>
      <c r="N47" s="1"/>
      <c r="O47" s="1"/>
      <c r="P47" s="1"/>
      <c r="R47" t="s">
        <v>61</v>
      </c>
      <c r="S47" t="str">
        <f>CONCATENATE(R47,B47,C47,D47,E47,F47,G47,H47,I47,J47,K47,L47,M47,N47,O47,P47,Q47)</f>
        <v>global C46 black hispanic asian amind race_mult freelunch redlunch misslunch sped</v>
      </c>
    </row>
    <row r="48" spans="1:19" x14ac:dyDescent="0.25">
      <c r="A48" s="11">
        <v>47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5" t="s">
        <v>7</v>
      </c>
      <c r="I48" s="5" t="s">
        <v>8</v>
      </c>
      <c r="J48" s="5" t="s">
        <v>9</v>
      </c>
      <c r="K48" s="1"/>
      <c r="L48" s="1"/>
      <c r="M48" s="8" t="s">
        <v>12</v>
      </c>
      <c r="N48" s="1"/>
      <c r="O48" s="1"/>
      <c r="P48" s="1"/>
      <c r="R48" t="s">
        <v>62</v>
      </c>
      <c r="S48" t="str">
        <f>CONCATENATE(R48,B48,C48,D48,E48,F48,G48,H48,I48,J48,K48,L48,M48,N48,O48,P48,Q48)</f>
        <v>global C47 black hispanic asian amind race_mult freelunch redlunch misslunch age</v>
      </c>
    </row>
    <row r="49" spans="1:19" x14ac:dyDescent="0.25">
      <c r="A49" s="11">
        <v>48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  <c r="H49" s="5" t="s">
        <v>7</v>
      </c>
      <c r="I49" s="5" t="s">
        <v>8</v>
      </c>
      <c r="J49" s="5" t="s">
        <v>9</v>
      </c>
      <c r="K49" s="1"/>
      <c r="L49" s="1"/>
      <c r="M49" s="1"/>
      <c r="N49" s="4" t="s">
        <v>13</v>
      </c>
      <c r="O49" s="4" t="s">
        <v>14</v>
      </c>
      <c r="P49" s="4" t="s">
        <v>15</v>
      </c>
      <c r="R49" t="s">
        <v>63</v>
      </c>
      <c r="S49" t="str">
        <f>CONCATENATE(R49,B49,C49,D49,E49,F49,G49,H49,I49,J49,K49,L49,M49,N49,O49,P49,Q49)</f>
        <v>global C48 black hispanic asian amind race_mult freelunch redlunch misslunch lang_st lang_mt lang_om</v>
      </c>
    </row>
    <row r="50" spans="1:19" x14ac:dyDescent="0.25">
      <c r="A50" s="11">
        <v>49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1"/>
      <c r="I50" s="1"/>
      <c r="J50" s="1"/>
      <c r="K50" s="6" t="s">
        <v>10</v>
      </c>
      <c r="L50" s="7" t="s">
        <v>11</v>
      </c>
      <c r="M50" s="1"/>
      <c r="N50" s="1"/>
      <c r="O50" s="1"/>
      <c r="P50" s="1"/>
      <c r="R50" t="s">
        <v>64</v>
      </c>
      <c r="S50" t="str">
        <f>CONCATENATE(R50,B50,C50,D50,E50,F50,G50,H50,I50,J50,K50,L50,M50,N50,O50,P50,Q50)</f>
        <v>global C49 black hispanic asian amind race_mult lep sped</v>
      </c>
    </row>
    <row r="51" spans="1:19" x14ac:dyDescent="0.25">
      <c r="A51" s="11">
        <v>50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1"/>
      <c r="I51" s="1"/>
      <c r="J51" s="1"/>
      <c r="K51" s="6" t="s">
        <v>10</v>
      </c>
      <c r="L51" s="1"/>
      <c r="M51" s="8" t="s">
        <v>12</v>
      </c>
      <c r="N51" s="1"/>
      <c r="O51" s="1"/>
      <c r="P51" s="1"/>
      <c r="R51" t="s">
        <v>65</v>
      </c>
      <c r="S51" t="str">
        <f>CONCATENATE(R51,B51,C51,D51,E51,F51,G51,H51,I51,J51,K51,L51,M51,N51,O51,P51,Q51)</f>
        <v>global C50 black hispanic asian amind race_mult lep age</v>
      </c>
    </row>
    <row r="52" spans="1:19" x14ac:dyDescent="0.25">
      <c r="A52" s="11">
        <v>51</v>
      </c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1"/>
      <c r="I52" s="1"/>
      <c r="J52" s="1"/>
      <c r="K52" s="6" t="s">
        <v>10</v>
      </c>
      <c r="L52" s="1"/>
      <c r="M52" s="1"/>
      <c r="N52" s="4" t="s">
        <v>13</v>
      </c>
      <c r="O52" s="4" t="s">
        <v>14</v>
      </c>
      <c r="P52" s="4" t="s">
        <v>15</v>
      </c>
      <c r="R52" t="s">
        <v>66</v>
      </c>
      <c r="S52" t="str">
        <f>CONCATENATE(R52,B52,C52,D52,E52,F52,G52,H52,I52,J52,K52,L52,M52,N52,O52,P52,Q52)</f>
        <v>global C51 black hispanic asian amind race_mult lep lang_st lang_mt lang_om</v>
      </c>
    </row>
    <row r="53" spans="1:19" x14ac:dyDescent="0.25">
      <c r="A53" s="11">
        <v>52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  <c r="H53" s="1"/>
      <c r="I53" s="1"/>
      <c r="J53" s="1"/>
      <c r="K53" s="1"/>
      <c r="L53" s="7" t="s">
        <v>11</v>
      </c>
      <c r="M53" s="8" t="s">
        <v>12</v>
      </c>
      <c r="N53" s="1"/>
      <c r="O53" s="1"/>
      <c r="P53" s="1"/>
      <c r="R53" t="s">
        <v>67</v>
      </c>
      <c r="S53" t="str">
        <f>CONCATENATE(R53,B53,C53,D53,E53,F53,G53,H53,I53,J53,K53,L53,M53,N53,O53,P53,Q53)</f>
        <v>global C52 black hispanic asian amind race_mult sped age</v>
      </c>
    </row>
    <row r="54" spans="1:19" x14ac:dyDescent="0.25">
      <c r="A54" s="11">
        <v>53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1"/>
      <c r="I54" s="1"/>
      <c r="J54" s="1"/>
      <c r="K54" s="1"/>
      <c r="L54" s="7" t="s">
        <v>11</v>
      </c>
      <c r="M54" s="1"/>
      <c r="N54" s="4" t="s">
        <v>13</v>
      </c>
      <c r="O54" s="4" t="s">
        <v>14</v>
      </c>
      <c r="P54" s="4" t="s">
        <v>15</v>
      </c>
      <c r="R54" t="s">
        <v>68</v>
      </c>
      <c r="S54" t="str">
        <f>CONCATENATE(R54,B54,C54,D54,E54,F54,G54,H54,I54,J54,K54,L54,M54,N54,O54,P54,Q54)</f>
        <v>global C53 black hispanic asian amind race_mult sped lang_st lang_mt lang_om</v>
      </c>
    </row>
    <row r="55" spans="1:19" x14ac:dyDescent="0.25">
      <c r="A55" s="11">
        <v>54</v>
      </c>
      <c r="C55" s="4" t="s">
        <v>2</v>
      </c>
      <c r="D55" s="4" t="s">
        <v>3</v>
      </c>
      <c r="E55" s="4" t="s">
        <v>4</v>
      </c>
      <c r="F55" s="4" t="s">
        <v>5</v>
      </c>
      <c r="G55" s="4" t="s">
        <v>6</v>
      </c>
      <c r="H55" s="1"/>
      <c r="I55" s="1"/>
      <c r="J55" s="1"/>
      <c r="K55" s="1"/>
      <c r="L55" s="1"/>
      <c r="M55" s="8" t="s">
        <v>12</v>
      </c>
      <c r="N55" s="4" t="s">
        <v>13</v>
      </c>
      <c r="O55" s="4" t="s">
        <v>14</v>
      </c>
      <c r="P55" s="4" t="s">
        <v>15</v>
      </c>
      <c r="R55" t="s">
        <v>69</v>
      </c>
      <c r="S55" t="str">
        <f>CONCATENATE(R55,B55,C55,D55,E55,F55,G55,H55,I55,J55,K55,L55,M55,N55,O55,P55,Q55)</f>
        <v>global C54 black hispanic asian amind race_mult age lang_st lang_mt lang_om</v>
      </c>
    </row>
    <row r="56" spans="1:19" x14ac:dyDescent="0.25">
      <c r="A56" s="11">
        <v>55</v>
      </c>
      <c r="C56" s="9"/>
      <c r="D56" s="9"/>
      <c r="E56" s="9"/>
      <c r="F56" s="9"/>
      <c r="G56" s="9"/>
      <c r="H56" s="5" t="s">
        <v>7</v>
      </c>
      <c r="I56" s="5" t="s">
        <v>8</v>
      </c>
      <c r="J56" s="5" t="s">
        <v>9</v>
      </c>
      <c r="K56" s="6" t="s">
        <v>10</v>
      </c>
      <c r="L56" s="7" t="s">
        <v>11</v>
      </c>
      <c r="M56" s="1"/>
      <c r="N56" s="1"/>
      <c r="O56" s="1"/>
      <c r="P56" s="1"/>
      <c r="R56" t="s">
        <v>70</v>
      </c>
      <c r="S56" t="str">
        <f>CONCATENATE(R56,B56,C56,D56,E56,F56,G56,H56,I56,J56,K56,L56,M56,N56,O56,P56,Q56)</f>
        <v>global C55 freelunch redlunch misslunch lep sped</v>
      </c>
    </row>
    <row r="57" spans="1:19" x14ac:dyDescent="0.25">
      <c r="A57" s="11">
        <v>56</v>
      </c>
      <c r="C57" s="9"/>
      <c r="D57" s="9"/>
      <c r="E57" s="9"/>
      <c r="F57" s="9"/>
      <c r="G57" s="9"/>
      <c r="H57" s="5" t="s">
        <v>7</v>
      </c>
      <c r="I57" s="5" t="s">
        <v>8</v>
      </c>
      <c r="J57" s="5" t="s">
        <v>9</v>
      </c>
      <c r="K57" s="6" t="s">
        <v>10</v>
      </c>
      <c r="L57" s="1"/>
      <c r="M57" s="8" t="s">
        <v>12</v>
      </c>
      <c r="N57" s="1"/>
      <c r="O57" s="1"/>
      <c r="P57" s="1"/>
      <c r="R57" t="s">
        <v>71</v>
      </c>
      <c r="S57" t="str">
        <f>CONCATENATE(R57,B57,C57,D57,E57,F57,G57,H57,I57,J57,K57,L57,M57,N57,O57,P57,Q57)</f>
        <v>global C56 freelunch redlunch misslunch lep age</v>
      </c>
    </row>
    <row r="58" spans="1:19" x14ac:dyDescent="0.25">
      <c r="A58" s="11">
        <v>57</v>
      </c>
      <c r="H58" s="5" t="s">
        <v>7</v>
      </c>
      <c r="I58" s="5" t="s">
        <v>8</v>
      </c>
      <c r="J58" s="5" t="s">
        <v>9</v>
      </c>
      <c r="K58" s="6" t="s">
        <v>10</v>
      </c>
      <c r="L58" s="1"/>
      <c r="M58" s="1"/>
      <c r="N58" s="4" t="s">
        <v>13</v>
      </c>
      <c r="O58" s="4" t="s">
        <v>14</v>
      </c>
      <c r="P58" s="4" t="s">
        <v>15</v>
      </c>
      <c r="R58" t="s">
        <v>72</v>
      </c>
      <c r="S58" t="str">
        <f>CONCATENATE(R58,B58,C58,D58,E58,F58,G58,H58,I58,J58,K58,L58,M58,N58,O58,P58,Q58)</f>
        <v>global C57 freelunch redlunch misslunch lep lang_st lang_mt lang_om</v>
      </c>
    </row>
    <row r="59" spans="1:19" x14ac:dyDescent="0.25">
      <c r="A59" s="11">
        <v>58</v>
      </c>
      <c r="H59" s="5" t="s">
        <v>7</v>
      </c>
      <c r="I59" s="5" t="s">
        <v>8</v>
      </c>
      <c r="J59" s="5" t="s">
        <v>9</v>
      </c>
      <c r="K59" s="1"/>
      <c r="L59" s="7" t="s">
        <v>11</v>
      </c>
      <c r="M59" s="8" t="s">
        <v>12</v>
      </c>
      <c r="N59" s="1"/>
      <c r="O59" s="1"/>
      <c r="P59" s="1"/>
      <c r="R59" t="s">
        <v>73</v>
      </c>
      <c r="S59" t="str">
        <f>CONCATENATE(R59,B59,C59,D59,E59,F59,G59,H59,I59,J59,K59,L59,M59,N59,O59,P59,Q59)</f>
        <v>global C58 freelunch redlunch misslunch sped age</v>
      </c>
    </row>
    <row r="60" spans="1:19" x14ac:dyDescent="0.25">
      <c r="A60" s="11">
        <v>59</v>
      </c>
      <c r="H60" s="5" t="s">
        <v>7</v>
      </c>
      <c r="I60" s="5" t="s">
        <v>8</v>
      </c>
      <c r="J60" s="5" t="s">
        <v>9</v>
      </c>
      <c r="K60" s="1"/>
      <c r="L60" s="7" t="s">
        <v>11</v>
      </c>
      <c r="M60" s="1"/>
      <c r="N60" s="4" t="s">
        <v>13</v>
      </c>
      <c r="O60" s="4" t="s">
        <v>14</v>
      </c>
      <c r="P60" s="4" t="s">
        <v>15</v>
      </c>
      <c r="R60" t="s">
        <v>74</v>
      </c>
      <c r="S60" t="str">
        <f>CONCATENATE(R60,B60,C60,D60,E60,F60,G60,H60,I60,J60,K60,L60,M60,N60,O60,P60,Q60)</f>
        <v>global C59 freelunch redlunch misslunch sped lang_st lang_mt lang_om</v>
      </c>
    </row>
    <row r="61" spans="1:19" x14ac:dyDescent="0.25">
      <c r="A61" s="11">
        <v>60</v>
      </c>
      <c r="H61" s="5" t="s">
        <v>7</v>
      </c>
      <c r="I61" s="5" t="s">
        <v>8</v>
      </c>
      <c r="J61" s="5" t="s">
        <v>9</v>
      </c>
      <c r="K61" s="1"/>
      <c r="L61" s="1"/>
      <c r="M61" s="8" t="s">
        <v>12</v>
      </c>
      <c r="N61" s="4" t="s">
        <v>13</v>
      </c>
      <c r="O61" s="4" t="s">
        <v>14</v>
      </c>
      <c r="P61" s="4" t="s">
        <v>15</v>
      </c>
      <c r="R61" t="s">
        <v>75</v>
      </c>
      <c r="S61" t="str">
        <f>CONCATENATE(R61,B61,C61,D61,E61,F61,G61,H61,I61,J61,K61,L61,M61,N61,O61,P61,Q61)</f>
        <v>global C60 freelunch redlunch misslunch age lang_st lang_mt lang_om</v>
      </c>
    </row>
    <row r="62" spans="1:19" x14ac:dyDescent="0.25">
      <c r="A62" s="11">
        <v>61</v>
      </c>
      <c r="B62" s="1"/>
      <c r="C62" s="1"/>
      <c r="D62" s="1"/>
      <c r="E62" s="1"/>
      <c r="F62" s="1"/>
      <c r="G62" s="1"/>
      <c r="H62" s="9"/>
      <c r="I62" s="9"/>
      <c r="J62" s="9"/>
      <c r="K62" s="6" t="s">
        <v>10</v>
      </c>
      <c r="L62" s="7" t="s">
        <v>11</v>
      </c>
      <c r="M62" s="8" t="s">
        <v>12</v>
      </c>
      <c r="N62" s="1"/>
      <c r="O62" s="1"/>
      <c r="P62" s="1"/>
      <c r="R62" t="s">
        <v>76</v>
      </c>
      <c r="S62" t="str">
        <f>CONCATENATE(R62,B62,C62,D62,E62,F62,G62,H62,I62,J62,K62,L62,M62,N62,O62,P62,Q62)</f>
        <v>global C61 lep sped age</v>
      </c>
    </row>
    <row r="63" spans="1:19" x14ac:dyDescent="0.25">
      <c r="A63" s="11">
        <v>62</v>
      </c>
      <c r="B63" s="1"/>
      <c r="C63" s="1"/>
      <c r="D63" s="1"/>
      <c r="E63" s="1"/>
      <c r="F63" s="1"/>
      <c r="G63" s="1"/>
      <c r="H63" s="9"/>
      <c r="I63" s="9"/>
      <c r="J63" s="9"/>
      <c r="K63" s="6" t="s">
        <v>10</v>
      </c>
      <c r="L63" s="7" t="s">
        <v>11</v>
      </c>
      <c r="M63" s="1"/>
      <c r="N63" s="4" t="s">
        <v>13</v>
      </c>
      <c r="O63" s="4" t="s">
        <v>14</v>
      </c>
      <c r="P63" s="4" t="s">
        <v>15</v>
      </c>
      <c r="R63" t="s">
        <v>77</v>
      </c>
      <c r="S63" t="str">
        <f>CONCATENATE(R63,B63,C63,D63,E63,F63,G63,H63,I63,J63,K63,L63,M63,N63,O63,P63,Q63)</f>
        <v>global C62 lep sped lang_st lang_mt lang_om</v>
      </c>
    </row>
    <row r="64" spans="1:19" ht="15.75" thickBot="1" x14ac:dyDescent="0.3">
      <c r="A64" s="11">
        <v>63</v>
      </c>
      <c r="B64" s="1"/>
      <c r="C64" s="1"/>
      <c r="D64" s="1"/>
      <c r="E64" s="1"/>
      <c r="F64" s="1"/>
      <c r="G64" s="1"/>
      <c r="H64" s="9"/>
      <c r="I64" s="9"/>
      <c r="J64" s="9"/>
      <c r="K64" s="6" t="s">
        <v>10</v>
      </c>
      <c r="L64" s="1"/>
      <c r="M64" s="8" t="s">
        <v>12</v>
      </c>
      <c r="N64" s="4" t="s">
        <v>13</v>
      </c>
      <c r="O64" s="4" t="s">
        <v>14</v>
      </c>
      <c r="P64" s="4" t="s">
        <v>15</v>
      </c>
      <c r="R64" t="s">
        <v>78</v>
      </c>
      <c r="S64" t="str">
        <f>CONCATENATE(R64,B64,C64,D64,E64,F64,G64,H64,I64,J64,K64,L64,M64,N64,O64,P64,Q64)</f>
        <v>global C63 lep age lang_st lang_mt lang_om</v>
      </c>
    </row>
    <row r="65" spans="1:19" ht="15.75" thickBot="1" x14ac:dyDescent="0.3">
      <c r="A65" s="10">
        <v>64</v>
      </c>
      <c r="B65" s="9"/>
      <c r="C65" s="9"/>
      <c r="D65" s="9"/>
      <c r="E65" s="9"/>
      <c r="F65" s="9"/>
      <c r="G65" s="9"/>
      <c r="H65" s="9"/>
      <c r="I65" s="9"/>
      <c r="J65" s="9"/>
      <c r="K65" s="1"/>
      <c r="L65" s="7" t="s">
        <v>11</v>
      </c>
      <c r="M65" s="8" t="s">
        <v>12</v>
      </c>
      <c r="N65" s="4" t="s">
        <v>13</v>
      </c>
      <c r="O65" s="4" t="s">
        <v>14</v>
      </c>
      <c r="P65" s="4" t="s">
        <v>15</v>
      </c>
      <c r="R65" t="s">
        <v>79</v>
      </c>
      <c r="S65" t="str">
        <f>CONCATENATE(R65,B65,C65,D65,E65,F65,G65,H65,I65,J65,K65,L65,M65,N65,O65,P65,Q65)</f>
        <v>global C64 sped age lang_st lang_mt lang_om</v>
      </c>
    </row>
    <row r="66" spans="1:19" x14ac:dyDescent="0.25">
      <c r="A66" s="11">
        <v>65</v>
      </c>
      <c r="B66" s="3" t="s">
        <v>1</v>
      </c>
      <c r="C66" s="4" t="s">
        <v>2</v>
      </c>
      <c r="D66" s="4" t="s">
        <v>3</v>
      </c>
      <c r="E66" s="4" t="s">
        <v>4</v>
      </c>
      <c r="F66" s="4" t="s">
        <v>5</v>
      </c>
      <c r="G66" s="4" t="s">
        <v>6</v>
      </c>
      <c r="H66" s="5" t="s">
        <v>7</v>
      </c>
      <c r="I66" s="5" t="s">
        <v>8</v>
      </c>
      <c r="J66" s="5" t="s">
        <v>9</v>
      </c>
      <c r="K66" s="6" t="s">
        <v>10</v>
      </c>
      <c r="L66" s="1"/>
      <c r="M66" s="1"/>
      <c r="N66" s="1"/>
      <c r="O66" s="1"/>
      <c r="P66" s="1"/>
      <c r="R66" t="s">
        <v>80</v>
      </c>
      <c r="S66" t="str">
        <f>CONCATENATE(R66,B66,C66,D66,E66,F66,G66,H66,I66,J66,K66,L66,M66,N66,O66,P66,Q66)</f>
        <v>global C65 female black hispanic asian amind race_mult freelunch redlunch misslunch lep</v>
      </c>
    </row>
    <row r="67" spans="1:19" x14ac:dyDescent="0.25">
      <c r="A67" s="11">
        <v>66</v>
      </c>
      <c r="B67" s="3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5" t="s">
        <v>7</v>
      </c>
      <c r="I67" s="5" t="s">
        <v>8</v>
      </c>
      <c r="J67" s="5" t="s">
        <v>9</v>
      </c>
      <c r="K67" s="1"/>
      <c r="L67" s="7" t="s">
        <v>11</v>
      </c>
      <c r="M67" s="1"/>
      <c r="N67" s="1"/>
      <c r="O67" s="1"/>
      <c r="P67" s="1"/>
      <c r="R67" t="s">
        <v>81</v>
      </c>
      <c r="S67" t="str">
        <f>CONCATENATE(R67,B67,C67,D67,E67,F67,G67,H67,I67,J67,K67,L67,M67,N67,O67,P67,Q67)</f>
        <v>global C66 female black hispanic asian amind race_mult freelunch redlunch misslunch sped</v>
      </c>
    </row>
    <row r="68" spans="1:19" x14ac:dyDescent="0.25">
      <c r="A68" s="11">
        <v>67</v>
      </c>
      <c r="B68" s="3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5" t="s">
        <v>7</v>
      </c>
      <c r="I68" s="5" t="s">
        <v>8</v>
      </c>
      <c r="J68" s="5" t="s">
        <v>9</v>
      </c>
      <c r="K68" s="1"/>
      <c r="L68" s="1"/>
      <c r="M68" s="8" t="s">
        <v>12</v>
      </c>
      <c r="N68" s="1"/>
      <c r="O68" s="1"/>
      <c r="P68" s="1"/>
      <c r="R68" t="s">
        <v>82</v>
      </c>
      <c r="S68" t="str">
        <f>CONCATENATE(R68,B68,C68,D68,E68,F68,G68,H68,I68,J68,K68,L68,M68,N68,O68,P68,Q68)</f>
        <v>global C67 female black hispanic asian amind race_mult freelunch redlunch misslunch age</v>
      </c>
    </row>
    <row r="69" spans="1:19" x14ac:dyDescent="0.25">
      <c r="A69" s="11">
        <v>68</v>
      </c>
      <c r="B69" s="3" t="s">
        <v>1</v>
      </c>
      <c r="C69" s="4" t="s">
        <v>2</v>
      </c>
      <c r="D69" s="4" t="s">
        <v>3</v>
      </c>
      <c r="E69" s="4" t="s">
        <v>4</v>
      </c>
      <c r="F69" s="4" t="s">
        <v>5</v>
      </c>
      <c r="G69" s="4" t="s">
        <v>6</v>
      </c>
      <c r="H69" s="5" t="s">
        <v>7</v>
      </c>
      <c r="I69" s="5" t="s">
        <v>8</v>
      </c>
      <c r="J69" s="5" t="s">
        <v>9</v>
      </c>
      <c r="K69" s="1"/>
      <c r="L69" s="1"/>
      <c r="M69" s="1"/>
      <c r="N69" s="4" t="s">
        <v>13</v>
      </c>
      <c r="O69" s="4" t="s">
        <v>14</v>
      </c>
      <c r="P69" s="4" t="s">
        <v>15</v>
      </c>
      <c r="R69" t="s">
        <v>83</v>
      </c>
      <c r="S69" t="str">
        <f>CONCATENATE(R69,B69,C69,D69,E69,F69,G69,H69,I69,J69,K69,L69,M69,N69,O69,P69,Q69)</f>
        <v>global C68 female black hispanic asian amind race_mult freelunch redlunch misslunch lang_st lang_mt lang_om</v>
      </c>
    </row>
    <row r="70" spans="1:19" x14ac:dyDescent="0.25">
      <c r="A70" s="11">
        <v>69</v>
      </c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1"/>
      <c r="I70" s="1"/>
      <c r="J70" s="1"/>
      <c r="K70" s="6" t="s">
        <v>10</v>
      </c>
      <c r="L70" s="7" t="s">
        <v>11</v>
      </c>
      <c r="M70" s="1"/>
      <c r="N70" s="1"/>
      <c r="O70" s="1"/>
      <c r="P70" s="1"/>
      <c r="R70" t="s">
        <v>84</v>
      </c>
      <c r="S70" t="str">
        <f>CONCATENATE(R70,B70,C70,D70,E70,F70,G70,H70,I70,J70,K70,L70,M70,N70,O70,P70,Q70)</f>
        <v>global C69 female black hispanic asian amind race_mult lep sped</v>
      </c>
    </row>
    <row r="71" spans="1:19" x14ac:dyDescent="0.25">
      <c r="A71" s="11">
        <v>70</v>
      </c>
      <c r="B71" s="3" t="s">
        <v>1</v>
      </c>
      <c r="C71" s="4" t="s">
        <v>2</v>
      </c>
      <c r="D71" s="4" t="s">
        <v>3</v>
      </c>
      <c r="E71" s="4" t="s">
        <v>4</v>
      </c>
      <c r="F71" s="4" t="s">
        <v>5</v>
      </c>
      <c r="G71" s="4" t="s">
        <v>6</v>
      </c>
      <c r="H71" s="1"/>
      <c r="I71" s="1"/>
      <c r="J71" s="1"/>
      <c r="K71" s="6" t="s">
        <v>10</v>
      </c>
      <c r="L71" s="1"/>
      <c r="M71" s="8" t="s">
        <v>12</v>
      </c>
      <c r="N71" s="1"/>
      <c r="O71" s="1"/>
      <c r="P71" s="1"/>
      <c r="R71" t="s">
        <v>85</v>
      </c>
      <c r="S71" t="str">
        <f>CONCATENATE(R71,B71,C71,D71,E71,F71,G71,H71,I71,J71,K71,L71,M71,N71,O71,P71,Q71)</f>
        <v>global C70 female black hispanic asian amind race_mult lep age</v>
      </c>
    </row>
    <row r="72" spans="1:19" x14ac:dyDescent="0.25">
      <c r="A72" s="11">
        <v>71</v>
      </c>
      <c r="B72" s="3" t="s">
        <v>1</v>
      </c>
      <c r="C72" s="4" t="s">
        <v>2</v>
      </c>
      <c r="D72" s="4" t="s">
        <v>3</v>
      </c>
      <c r="E72" s="4" t="s">
        <v>4</v>
      </c>
      <c r="F72" s="4" t="s">
        <v>5</v>
      </c>
      <c r="G72" s="4" t="s">
        <v>6</v>
      </c>
      <c r="H72" s="1"/>
      <c r="I72" s="1"/>
      <c r="J72" s="1"/>
      <c r="K72" s="6" t="s">
        <v>10</v>
      </c>
      <c r="L72" s="1"/>
      <c r="M72" s="1"/>
      <c r="N72" s="4" t="s">
        <v>13</v>
      </c>
      <c r="O72" s="4" t="s">
        <v>14</v>
      </c>
      <c r="P72" s="4" t="s">
        <v>15</v>
      </c>
      <c r="R72" t="s">
        <v>86</v>
      </c>
      <c r="S72" t="str">
        <f>CONCATENATE(R72,B72,C72,D72,E72,F72,G72,H72,I72,J72,K72,L72,M72,N72,O72,P72,Q72)</f>
        <v>global C71 female black hispanic asian amind race_mult lep lang_st lang_mt lang_om</v>
      </c>
    </row>
    <row r="73" spans="1:19" x14ac:dyDescent="0.25">
      <c r="A73" s="11">
        <v>72</v>
      </c>
      <c r="B73" s="3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4" t="s">
        <v>6</v>
      </c>
      <c r="H73" s="1"/>
      <c r="I73" s="1"/>
      <c r="J73" s="1"/>
      <c r="K73" s="1"/>
      <c r="L73" s="7" t="s">
        <v>11</v>
      </c>
      <c r="M73" s="8" t="s">
        <v>12</v>
      </c>
      <c r="N73" s="1"/>
      <c r="O73" s="1"/>
      <c r="P73" s="1"/>
      <c r="R73" t="s">
        <v>87</v>
      </c>
      <c r="S73" t="str">
        <f>CONCATENATE(R73,B73,C73,D73,E73,F73,G73,H73,I73,J73,K73,L73,M73,N73,O73,P73,Q73)</f>
        <v>global C72 female black hispanic asian amind race_mult sped age</v>
      </c>
    </row>
    <row r="74" spans="1:19" x14ac:dyDescent="0.25">
      <c r="A74" s="11">
        <v>73</v>
      </c>
      <c r="B74" s="3" t="s">
        <v>1</v>
      </c>
      <c r="C74" s="4" t="s">
        <v>2</v>
      </c>
      <c r="D74" s="4" t="s">
        <v>3</v>
      </c>
      <c r="E74" s="4" t="s">
        <v>4</v>
      </c>
      <c r="F74" s="4" t="s">
        <v>5</v>
      </c>
      <c r="G74" s="4" t="s">
        <v>6</v>
      </c>
      <c r="H74" s="1"/>
      <c r="I74" s="1"/>
      <c r="J74" s="1"/>
      <c r="K74" s="1"/>
      <c r="L74" s="7" t="s">
        <v>11</v>
      </c>
      <c r="M74" s="1"/>
      <c r="N74" s="4" t="s">
        <v>13</v>
      </c>
      <c r="O74" s="4" t="s">
        <v>14</v>
      </c>
      <c r="P74" s="4" t="s">
        <v>15</v>
      </c>
      <c r="R74" t="s">
        <v>88</v>
      </c>
      <c r="S74" t="str">
        <f>CONCATENATE(R74,B74,C74,D74,E74,F74,G74,H74,I74,J74,K74,L74,M74,N74,O74,P74,Q74)</f>
        <v>global C73 female black hispanic asian amind race_mult sped lang_st lang_mt lang_om</v>
      </c>
    </row>
    <row r="75" spans="1:19" x14ac:dyDescent="0.25">
      <c r="A75" s="11">
        <v>74</v>
      </c>
      <c r="B75" s="3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4" t="s">
        <v>6</v>
      </c>
      <c r="H75" s="1"/>
      <c r="I75" s="1"/>
      <c r="J75" s="1"/>
      <c r="K75" s="1"/>
      <c r="L75" s="1"/>
      <c r="M75" s="8" t="s">
        <v>12</v>
      </c>
      <c r="N75" s="4" t="s">
        <v>13</v>
      </c>
      <c r="O75" s="4" t="s">
        <v>14</v>
      </c>
      <c r="P75" s="4" t="s">
        <v>15</v>
      </c>
      <c r="R75" t="s">
        <v>89</v>
      </c>
      <c r="S75" t="str">
        <f>CONCATENATE(R75,B75,C75,D75,E75,F75,G75,H75,I75,J75,K75,L75,M75,N75,O75,P75,Q75)</f>
        <v>global C74 female black hispanic asian amind race_mult age lang_st lang_mt lang_om</v>
      </c>
    </row>
    <row r="76" spans="1:19" x14ac:dyDescent="0.25">
      <c r="A76" s="11">
        <v>75</v>
      </c>
      <c r="B76" s="3" t="s">
        <v>1</v>
      </c>
      <c r="C76" s="1"/>
      <c r="D76" s="1"/>
      <c r="E76" s="1"/>
      <c r="F76" s="1"/>
      <c r="G76" s="1"/>
      <c r="H76" s="5" t="s">
        <v>7</v>
      </c>
      <c r="I76" s="5" t="s">
        <v>8</v>
      </c>
      <c r="J76" s="5" t="s">
        <v>9</v>
      </c>
      <c r="K76" s="6" t="s">
        <v>10</v>
      </c>
      <c r="L76" s="7" t="s">
        <v>11</v>
      </c>
      <c r="M76" s="1"/>
      <c r="N76" s="1"/>
      <c r="O76" s="1"/>
      <c r="P76" s="1"/>
      <c r="R76" t="s">
        <v>90</v>
      </c>
      <c r="S76" t="str">
        <f>CONCATENATE(R76,B76,C76,D76,E76,F76,G76,H76,I76,J76,K76,L76,M76,N76,O76,P76,Q76)</f>
        <v>global C75 female freelunch redlunch misslunch lep sped</v>
      </c>
    </row>
    <row r="77" spans="1:19" x14ac:dyDescent="0.25">
      <c r="A77" s="11">
        <v>76</v>
      </c>
      <c r="B77" s="3" t="s">
        <v>1</v>
      </c>
      <c r="C77" s="1"/>
      <c r="D77" s="1"/>
      <c r="E77" s="1"/>
      <c r="F77" s="1"/>
      <c r="G77" s="1"/>
      <c r="H77" s="5" t="s">
        <v>7</v>
      </c>
      <c r="I77" s="5" t="s">
        <v>8</v>
      </c>
      <c r="J77" s="5" t="s">
        <v>9</v>
      </c>
      <c r="K77" s="6" t="s">
        <v>10</v>
      </c>
      <c r="L77" s="1"/>
      <c r="M77" s="8" t="s">
        <v>12</v>
      </c>
      <c r="N77" s="1"/>
      <c r="O77" s="1"/>
      <c r="P77" s="1"/>
      <c r="R77" t="s">
        <v>91</v>
      </c>
      <c r="S77" t="str">
        <f>CONCATENATE(R77,B77,C77,D77,E77,F77,G77,H77,I77,J77,K77,L77,M77,N77,O77,P77,Q77)</f>
        <v>global C76 female freelunch redlunch misslunch lep age</v>
      </c>
    </row>
    <row r="78" spans="1:19" x14ac:dyDescent="0.25">
      <c r="A78" s="11">
        <v>77</v>
      </c>
      <c r="B78" s="3" t="s">
        <v>1</v>
      </c>
      <c r="C78" s="9"/>
      <c r="D78" s="9"/>
      <c r="E78" s="9"/>
      <c r="F78" s="9"/>
      <c r="G78" s="9"/>
      <c r="H78" s="5" t="s">
        <v>7</v>
      </c>
      <c r="I78" s="5" t="s">
        <v>8</v>
      </c>
      <c r="J78" s="5" t="s">
        <v>9</v>
      </c>
      <c r="K78" s="6" t="s">
        <v>10</v>
      </c>
      <c r="L78" s="1"/>
      <c r="M78" s="1"/>
      <c r="N78" s="4" t="s">
        <v>13</v>
      </c>
      <c r="O78" s="4" t="s">
        <v>14</v>
      </c>
      <c r="P78" s="4" t="s">
        <v>15</v>
      </c>
      <c r="R78" t="s">
        <v>92</v>
      </c>
      <c r="S78" t="str">
        <f>CONCATENATE(R78,B78,C78,D78,E78,F78,G78,H78,I78,J78,K78,L78,M78,N78,O78,P78,Q78)</f>
        <v>global C77 female freelunch redlunch misslunch lep lang_st lang_mt lang_om</v>
      </c>
    </row>
    <row r="79" spans="1:19" x14ac:dyDescent="0.25">
      <c r="A79" s="11">
        <v>78</v>
      </c>
      <c r="B79" s="3" t="s">
        <v>1</v>
      </c>
      <c r="C79" s="9"/>
      <c r="D79" s="9"/>
      <c r="E79" s="9"/>
      <c r="F79" s="9"/>
      <c r="G79" s="9"/>
      <c r="H79" s="5" t="s">
        <v>7</v>
      </c>
      <c r="I79" s="5" t="s">
        <v>8</v>
      </c>
      <c r="J79" s="5" t="s">
        <v>9</v>
      </c>
      <c r="K79" s="1"/>
      <c r="L79" s="7" t="s">
        <v>11</v>
      </c>
      <c r="M79" s="8" t="s">
        <v>12</v>
      </c>
      <c r="N79" s="1"/>
      <c r="O79" s="1"/>
      <c r="P79" s="1"/>
      <c r="R79" t="s">
        <v>93</v>
      </c>
      <c r="S79" t="str">
        <f>CONCATENATE(R79,B79,C79,D79,E79,F79,G79,H79,I79,J79,K79,L79,M79,N79,O79,P79,Q79)</f>
        <v>global C78 female freelunch redlunch misslunch sped age</v>
      </c>
    </row>
    <row r="80" spans="1:19" x14ac:dyDescent="0.25">
      <c r="A80" s="11">
        <v>79</v>
      </c>
      <c r="B80" s="3" t="s">
        <v>1</v>
      </c>
      <c r="C80" s="9"/>
      <c r="D80" s="9"/>
      <c r="E80" s="9"/>
      <c r="F80" s="9"/>
      <c r="G80" s="9"/>
      <c r="H80" s="5" t="s">
        <v>7</v>
      </c>
      <c r="I80" s="5" t="s">
        <v>8</v>
      </c>
      <c r="J80" s="5" t="s">
        <v>9</v>
      </c>
      <c r="K80" s="1"/>
      <c r="L80" s="7" t="s">
        <v>11</v>
      </c>
      <c r="M80" s="1"/>
      <c r="N80" s="4" t="s">
        <v>13</v>
      </c>
      <c r="O80" s="4" t="s">
        <v>14</v>
      </c>
      <c r="P80" s="4" t="s">
        <v>15</v>
      </c>
      <c r="R80" t="s">
        <v>94</v>
      </c>
      <c r="S80" t="str">
        <f>CONCATENATE(R80,B80,C80,D80,E80,F80,G80,H80,I80,J80,K80,L80,M80,N80,O80,P80,Q80)</f>
        <v>global C79 female freelunch redlunch misslunch sped lang_st lang_mt lang_om</v>
      </c>
    </row>
    <row r="81" spans="1:19" x14ac:dyDescent="0.25">
      <c r="A81" s="11">
        <v>80</v>
      </c>
      <c r="B81" s="3" t="s">
        <v>1</v>
      </c>
      <c r="C81" s="9"/>
      <c r="D81" s="9"/>
      <c r="E81" s="9"/>
      <c r="F81" s="9"/>
      <c r="G81" s="9"/>
      <c r="H81" s="5" t="s">
        <v>7</v>
      </c>
      <c r="I81" s="5" t="s">
        <v>8</v>
      </c>
      <c r="J81" s="5" t="s">
        <v>9</v>
      </c>
      <c r="K81" s="1"/>
      <c r="L81" s="1"/>
      <c r="M81" s="8" t="s">
        <v>12</v>
      </c>
      <c r="N81" s="4" t="s">
        <v>13</v>
      </c>
      <c r="O81" s="4" t="s">
        <v>14</v>
      </c>
      <c r="P81" s="4" t="s">
        <v>15</v>
      </c>
      <c r="R81" t="s">
        <v>95</v>
      </c>
      <c r="S81" t="str">
        <f>CONCATENATE(R81,B81,C81,D81,E81,F81,G81,H81,I81,J81,K81,L81,M81,N81,O81,P81,Q81)</f>
        <v>global C80 female freelunch redlunch misslunch age lang_st lang_mt lang_om</v>
      </c>
    </row>
    <row r="82" spans="1:19" x14ac:dyDescent="0.25">
      <c r="A82" s="11">
        <v>81</v>
      </c>
      <c r="B82" s="3" t="s">
        <v>1</v>
      </c>
      <c r="C82" s="9"/>
      <c r="D82" s="9"/>
      <c r="E82" s="9"/>
      <c r="F82" s="9"/>
      <c r="G82" s="9"/>
      <c r="H82" s="9"/>
      <c r="I82" s="9"/>
      <c r="J82" s="9"/>
      <c r="K82" s="6" t="s">
        <v>10</v>
      </c>
      <c r="L82" s="7" t="s">
        <v>11</v>
      </c>
      <c r="M82" s="8" t="s">
        <v>12</v>
      </c>
      <c r="N82" s="1"/>
      <c r="O82" s="1"/>
      <c r="P82" s="1"/>
      <c r="R82" t="s">
        <v>96</v>
      </c>
      <c r="S82" t="str">
        <f>CONCATENATE(R82,B82,C82,D82,E82,F82,G82,H82,I82,J82,K82,L82,M82,N82,O82,P82,Q82)</f>
        <v>global C81 female lep sped age</v>
      </c>
    </row>
    <row r="83" spans="1:19" x14ac:dyDescent="0.25">
      <c r="A83" s="11">
        <v>82</v>
      </c>
      <c r="B83" s="3" t="s">
        <v>1</v>
      </c>
      <c r="C83" s="9"/>
      <c r="D83" s="9"/>
      <c r="E83" s="9"/>
      <c r="F83" s="9"/>
      <c r="G83" s="9"/>
      <c r="H83" s="9"/>
      <c r="I83" s="9"/>
      <c r="J83" s="9"/>
      <c r="K83" s="6" t="s">
        <v>10</v>
      </c>
      <c r="L83" s="7" t="s">
        <v>11</v>
      </c>
      <c r="M83" s="1"/>
      <c r="N83" s="4" t="s">
        <v>13</v>
      </c>
      <c r="O83" s="4" t="s">
        <v>14</v>
      </c>
      <c r="P83" s="4" t="s">
        <v>15</v>
      </c>
      <c r="R83" t="s">
        <v>97</v>
      </c>
      <c r="S83" t="str">
        <f>CONCATENATE(R83,B83,C83,D83,E83,F83,G83,H83,I83,J83,K83,L83,M83,N83,O83,P83,Q83)</f>
        <v>global C82 female lep sped lang_st lang_mt lang_om</v>
      </c>
    </row>
    <row r="84" spans="1:19" x14ac:dyDescent="0.25">
      <c r="A84" s="11">
        <v>83</v>
      </c>
      <c r="B84" s="3" t="s">
        <v>1</v>
      </c>
      <c r="C84" s="9"/>
      <c r="D84" s="9"/>
      <c r="E84" s="9"/>
      <c r="F84" s="9"/>
      <c r="G84" s="9"/>
      <c r="H84" s="9"/>
      <c r="I84" s="9"/>
      <c r="J84" s="9"/>
      <c r="K84" s="6" t="s">
        <v>10</v>
      </c>
      <c r="L84" s="1"/>
      <c r="M84" s="8" t="s">
        <v>12</v>
      </c>
      <c r="N84" s="4" t="s">
        <v>13</v>
      </c>
      <c r="O84" s="4" t="s">
        <v>14</v>
      </c>
      <c r="P84" s="4" t="s">
        <v>15</v>
      </c>
      <c r="Q84" s="9"/>
      <c r="R84" t="s">
        <v>98</v>
      </c>
      <c r="S84" t="str">
        <f>CONCATENATE(R84,B84,C84,D84,E84,F84,G84,H84,I84,J84,K84,L84,M84,N84,O84,P84,Q84)</f>
        <v>global C83 female lep age lang_st lang_mt lang_om</v>
      </c>
    </row>
    <row r="85" spans="1:19" x14ac:dyDescent="0.25">
      <c r="A85" s="11">
        <v>84</v>
      </c>
      <c r="B85" s="3" t="s">
        <v>1</v>
      </c>
      <c r="C85" s="9"/>
      <c r="D85" s="9"/>
      <c r="E85" s="9"/>
      <c r="F85" s="9"/>
      <c r="G85" s="9"/>
      <c r="H85" s="9"/>
      <c r="I85" s="9"/>
      <c r="J85" s="9"/>
      <c r="K85" s="9"/>
      <c r="L85" s="7" t="s">
        <v>11</v>
      </c>
      <c r="M85" s="8" t="s">
        <v>12</v>
      </c>
      <c r="N85" s="4" t="s">
        <v>13</v>
      </c>
      <c r="O85" s="4" t="s">
        <v>14</v>
      </c>
      <c r="P85" s="4" t="s">
        <v>15</v>
      </c>
      <c r="Q85" s="9"/>
      <c r="R85" t="s">
        <v>99</v>
      </c>
      <c r="S85" t="str">
        <f>CONCATENATE(R85,B85,C85,D85,E85,F85,G85,H85,I85,J85,K85,L85,M85,N85,O85,P85,Q85)</f>
        <v>global C84 female sped age lang_st lang_mt lang_om</v>
      </c>
    </row>
    <row r="86" spans="1:19" x14ac:dyDescent="0.25">
      <c r="A86" s="11">
        <v>85</v>
      </c>
      <c r="B86" s="9"/>
      <c r="C86" s="4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5" t="s">
        <v>7</v>
      </c>
      <c r="I86" s="5" t="s">
        <v>8</v>
      </c>
      <c r="J86" s="5" t="s">
        <v>9</v>
      </c>
      <c r="K86" s="6" t="s">
        <v>10</v>
      </c>
      <c r="L86" s="7" t="s">
        <v>11</v>
      </c>
      <c r="M86" s="1"/>
      <c r="N86" s="1"/>
      <c r="O86" s="1"/>
      <c r="P86" s="1"/>
      <c r="Q86" s="9"/>
      <c r="R86" t="s">
        <v>100</v>
      </c>
      <c r="S86" t="str">
        <f>CONCATENATE(R86,B86,C86,D86,E86,F86,G86,H86,I86,J86,K86,L86,M86,N86,O86,P86,Q86)</f>
        <v>global C85 black hispanic asian amind race_mult freelunch redlunch misslunch lep sped</v>
      </c>
    </row>
    <row r="87" spans="1:19" x14ac:dyDescent="0.25">
      <c r="A87" s="11">
        <v>86</v>
      </c>
      <c r="B87" s="9"/>
      <c r="C87" s="4" t="s">
        <v>2</v>
      </c>
      <c r="D87" s="4" t="s">
        <v>3</v>
      </c>
      <c r="E87" s="4" t="s">
        <v>4</v>
      </c>
      <c r="F87" s="4" t="s">
        <v>5</v>
      </c>
      <c r="G87" s="4" t="s">
        <v>6</v>
      </c>
      <c r="H87" s="5" t="s">
        <v>7</v>
      </c>
      <c r="I87" s="5" t="s">
        <v>8</v>
      </c>
      <c r="J87" s="5" t="s">
        <v>9</v>
      </c>
      <c r="K87" s="6" t="s">
        <v>10</v>
      </c>
      <c r="L87" s="1"/>
      <c r="M87" s="8" t="s">
        <v>12</v>
      </c>
      <c r="N87" s="1"/>
      <c r="O87" s="1"/>
      <c r="P87" s="1"/>
      <c r="Q87" s="9"/>
      <c r="R87" t="s">
        <v>101</v>
      </c>
      <c r="S87" t="str">
        <f>CONCATENATE(R87,B87,C87,D87,E87,F87,G87,H87,I87,J87,K87,L87,M87,N87,O87,P87,Q87)</f>
        <v>global C86 black hispanic asian amind race_mult freelunch redlunch misslunch lep age</v>
      </c>
    </row>
    <row r="88" spans="1:19" x14ac:dyDescent="0.25">
      <c r="A88" s="11">
        <v>87</v>
      </c>
      <c r="B88" s="9"/>
      <c r="C88" s="4" t="s">
        <v>2</v>
      </c>
      <c r="D88" s="4" t="s">
        <v>3</v>
      </c>
      <c r="E88" s="4" t="s">
        <v>4</v>
      </c>
      <c r="F88" s="4" t="s">
        <v>5</v>
      </c>
      <c r="G88" s="4" t="s">
        <v>6</v>
      </c>
      <c r="H88" s="5" t="s">
        <v>7</v>
      </c>
      <c r="I88" s="5" t="s">
        <v>8</v>
      </c>
      <c r="J88" s="5" t="s">
        <v>9</v>
      </c>
      <c r="K88" s="6" t="s">
        <v>10</v>
      </c>
      <c r="L88" s="1"/>
      <c r="M88" s="1"/>
      <c r="N88" s="4" t="s">
        <v>13</v>
      </c>
      <c r="O88" s="4" t="s">
        <v>14</v>
      </c>
      <c r="P88" s="4" t="s">
        <v>15</v>
      </c>
      <c r="Q88" s="9"/>
      <c r="R88" t="s">
        <v>102</v>
      </c>
      <c r="S88" t="str">
        <f>CONCATENATE(R88,B88,C88,D88,E88,F88,G88,H88,I88,J88,K88,L88,M88,N88,O88,P88,Q88)</f>
        <v>global C87 black hispanic asian amind race_mult freelunch redlunch misslunch lep lang_st lang_mt lang_om</v>
      </c>
    </row>
    <row r="89" spans="1:19" x14ac:dyDescent="0.25">
      <c r="A89" s="11">
        <v>88</v>
      </c>
      <c r="B89" s="9"/>
      <c r="C89" s="4" t="s">
        <v>2</v>
      </c>
      <c r="D89" s="4" t="s">
        <v>3</v>
      </c>
      <c r="E89" s="4" t="s">
        <v>4</v>
      </c>
      <c r="F89" s="4" t="s">
        <v>5</v>
      </c>
      <c r="G89" s="4" t="s">
        <v>6</v>
      </c>
      <c r="H89" s="5" t="s">
        <v>7</v>
      </c>
      <c r="I89" s="5" t="s">
        <v>8</v>
      </c>
      <c r="J89" s="5" t="s">
        <v>9</v>
      </c>
      <c r="K89" s="1"/>
      <c r="L89" s="7" t="s">
        <v>11</v>
      </c>
      <c r="M89" s="8" t="s">
        <v>12</v>
      </c>
      <c r="N89" s="1"/>
      <c r="O89" s="1"/>
      <c r="P89" s="1"/>
      <c r="Q89" s="9"/>
      <c r="R89" t="s">
        <v>103</v>
      </c>
      <c r="S89" t="str">
        <f>CONCATENATE(R89,B89,C89,D89,E89,F89,G89,H89,I89,J89,K89,L89,M89,N89,O89,P89,Q89)</f>
        <v>global C88 black hispanic asian amind race_mult freelunch redlunch misslunch sped age</v>
      </c>
    </row>
    <row r="90" spans="1:19" x14ac:dyDescent="0.25">
      <c r="A90" s="11">
        <v>89</v>
      </c>
      <c r="B90" s="9"/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5" t="s">
        <v>7</v>
      </c>
      <c r="I90" s="5" t="s">
        <v>8</v>
      </c>
      <c r="J90" s="5" t="s">
        <v>9</v>
      </c>
      <c r="K90" s="1"/>
      <c r="L90" s="7" t="s">
        <v>11</v>
      </c>
      <c r="M90" s="1"/>
      <c r="N90" s="4" t="s">
        <v>13</v>
      </c>
      <c r="O90" s="4" t="s">
        <v>14</v>
      </c>
      <c r="P90" s="4" t="s">
        <v>15</v>
      </c>
      <c r="Q90" s="9"/>
      <c r="R90" t="s">
        <v>104</v>
      </c>
      <c r="S90" t="str">
        <f>CONCATENATE(R90,B90,C90,D90,E90,F90,G90,H90,I90,J90,K90,L90,M90,N90,O90,P90,Q90)</f>
        <v>global C89 black hispanic asian amind race_mult freelunch redlunch misslunch sped lang_st lang_mt lang_om</v>
      </c>
    </row>
    <row r="91" spans="1:19" x14ac:dyDescent="0.25">
      <c r="A91" s="11">
        <v>90</v>
      </c>
      <c r="B91" s="9"/>
      <c r="C91" s="4" t="s">
        <v>2</v>
      </c>
      <c r="D91" s="4" t="s">
        <v>3</v>
      </c>
      <c r="E91" s="4" t="s">
        <v>4</v>
      </c>
      <c r="F91" s="4" t="s">
        <v>5</v>
      </c>
      <c r="G91" s="4" t="s">
        <v>6</v>
      </c>
      <c r="H91" s="5" t="s">
        <v>7</v>
      </c>
      <c r="I91" s="5" t="s">
        <v>8</v>
      </c>
      <c r="J91" s="5" t="s">
        <v>9</v>
      </c>
      <c r="K91" s="1"/>
      <c r="L91" s="1"/>
      <c r="M91" s="8" t="s">
        <v>12</v>
      </c>
      <c r="N91" s="4" t="s">
        <v>13</v>
      </c>
      <c r="O91" s="4" t="s">
        <v>14</v>
      </c>
      <c r="P91" s="4" t="s">
        <v>15</v>
      </c>
      <c r="Q91" s="9"/>
      <c r="R91" t="s">
        <v>105</v>
      </c>
      <c r="S91" t="str">
        <f>CONCATENATE(R91,B91,C91,D91,E91,F91,G91,H91,I91,J91,K91,L91,M91,N91,O91,P91,Q91)</f>
        <v>global C90 black hispanic asian amind race_mult freelunch redlunch misslunch age lang_st lang_mt lang_om</v>
      </c>
    </row>
    <row r="92" spans="1:19" x14ac:dyDescent="0.25">
      <c r="A92" s="11">
        <v>91</v>
      </c>
      <c r="B92" s="9"/>
      <c r="C92" s="4" t="s">
        <v>2</v>
      </c>
      <c r="D92" s="4" t="s">
        <v>3</v>
      </c>
      <c r="E92" s="4" t="s">
        <v>4</v>
      </c>
      <c r="F92" s="4" t="s">
        <v>5</v>
      </c>
      <c r="G92" s="4" t="s">
        <v>6</v>
      </c>
      <c r="H92" s="9"/>
      <c r="I92" s="9"/>
      <c r="J92" s="9"/>
      <c r="K92" s="6" t="s">
        <v>10</v>
      </c>
      <c r="L92" s="7" t="s">
        <v>11</v>
      </c>
      <c r="M92" s="8" t="s">
        <v>12</v>
      </c>
      <c r="N92" s="1"/>
      <c r="O92" s="1"/>
      <c r="P92" s="1"/>
      <c r="Q92" s="9"/>
      <c r="R92" t="s">
        <v>106</v>
      </c>
      <c r="S92" t="str">
        <f>CONCATENATE(R92,B92,C92,D92,E92,F92,G92,H92,I92,J92,K92,L92,M92,N92,O92,P92,Q92)</f>
        <v>global C91 black hispanic asian amind race_mult lep sped age</v>
      </c>
    </row>
    <row r="93" spans="1:19" x14ac:dyDescent="0.25">
      <c r="A93" s="11">
        <v>92</v>
      </c>
      <c r="B93" s="9"/>
      <c r="C93" s="4" t="s">
        <v>2</v>
      </c>
      <c r="D93" s="4" t="s">
        <v>3</v>
      </c>
      <c r="E93" s="4" t="s">
        <v>4</v>
      </c>
      <c r="F93" s="4" t="s">
        <v>5</v>
      </c>
      <c r="G93" s="4" t="s">
        <v>6</v>
      </c>
      <c r="H93" s="9"/>
      <c r="I93" s="9"/>
      <c r="J93" s="9"/>
      <c r="K93" s="6" t="s">
        <v>10</v>
      </c>
      <c r="L93" s="7" t="s">
        <v>11</v>
      </c>
      <c r="M93" s="1"/>
      <c r="N93" s="4" t="s">
        <v>13</v>
      </c>
      <c r="O93" s="4" t="s">
        <v>14</v>
      </c>
      <c r="P93" s="4" t="s">
        <v>15</v>
      </c>
      <c r="Q93" s="9"/>
      <c r="R93" t="s">
        <v>107</v>
      </c>
      <c r="S93" t="str">
        <f>CONCATENATE(R93,B93,C93,D93,E93,F93,G93,H93,I93,J93,K93,L93,M93,N93,O93,P93,Q93)</f>
        <v>global C92 black hispanic asian amind race_mult lep sped lang_st lang_mt lang_om</v>
      </c>
    </row>
    <row r="94" spans="1:19" x14ac:dyDescent="0.25">
      <c r="A94" s="11">
        <v>93</v>
      </c>
      <c r="B94" s="9"/>
      <c r="C94" s="4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9"/>
      <c r="I94" s="9"/>
      <c r="J94" s="9"/>
      <c r="K94" s="6" t="s">
        <v>10</v>
      </c>
      <c r="L94" s="1"/>
      <c r="M94" s="8" t="s">
        <v>12</v>
      </c>
      <c r="N94" s="4" t="s">
        <v>13</v>
      </c>
      <c r="O94" s="4" t="s">
        <v>14</v>
      </c>
      <c r="P94" s="4" t="s">
        <v>15</v>
      </c>
      <c r="Q94" s="9"/>
      <c r="R94" t="s">
        <v>108</v>
      </c>
      <c r="S94" t="str">
        <f>CONCATENATE(R94,B94,C94,D94,E94,F94,G94,H94,I94,J94,K94,L94,M94,N94,O94,P94,Q94)</f>
        <v>global C93 black hispanic asian amind race_mult lep age lang_st lang_mt lang_om</v>
      </c>
    </row>
    <row r="95" spans="1:19" x14ac:dyDescent="0.25">
      <c r="A95" s="11">
        <v>94</v>
      </c>
      <c r="B95" s="9"/>
      <c r="C95" s="4" t="s">
        <v>2</v>
      </c>
      <c r="D95" s="4" t="s">
        <v>3</v>
      </c>
      <c r="E95" s="4" t="s">
        <v>4</v>
      </c>
      <c r="F95" s="4" t="s">
        <v>5</v>
      </c>
      <c r="G95" s="4" t="s">
        <v>6</v>
      </c>
      <c r="H95" s="9"/>
      <c r="I95" s="9"/>
      <c r="J95" s="9"/>
      <c r="K95" s="9"/>
      <c r="L95" s="7" t="s">
        <v>11</v>
      </c>
      <c r="M95" s="8" t="s">
        <v>12</v>
      </c>
      <c r="N95" s="4" t="s">
        <v>13</v>
      </c>
      <c r="O95" s="4" t="s">
        <v>14</v>
      </c>
      <c r="P95" s="4" t="s">
        <v>15</v>
      </c>
      <c r="Q95" s="9"/>
      <c r="R95" t="s">
        <v>109</v>
      </c>
      <c r="S95" t="str">
        <f>CONCATENATE(R95,B95,C95,D95,E95,F95,G95,H95,I95,J95,K95,L95,M95,N95,O95,P95,Q95)</f>
        <v>global C94 black hispanic asian amind race_mult sped age lang_st lang_mt lang_om</v>
      </c>
    </row>
    <row r="96" spans="1:19" x14ac:dyDescent="0.25">
      <c r="A96" s="11">
        <v>95</v>
      </c>
      <c r="B96" s="9"/>
      <c r="C96" s="9"/>
      <c r="D96" s="9"/>
      <c r="E96" s="9"/>
      <c r="F96" s="9"/>
      <c r="G96" s="9"/>
      <c r="H96" s="5" t="s">
        <v>7</v>
      </c>
      <c r="I96" s="5" t="s">
        <v>8</v>
      </c>
      <c r="J96" s="5" t="s">
        <v>9</v>
      </c>
      <c r="K96" s="6" t="s">
        <v>10</v>
      </c>
      <c r="L96" s="7" t="s">
        <v>11</v>
      </c>
      <c r="M96" s="8" t="s">
        <v>12</v>
      </c>
      <c r="N96" s="1"/>
      <c r="O96" s="1"/>
      <c r="P96" s="1"/>
      <c r="Q96" s="9"/>
      <c r="R96" t="s">
        <v>110</v>
      </c>
      <c r="S96" t="str">
        <f>CONCATENATE(R96,B96,C96,D96,E96,F96,G96,H96,I96,J96,K96,L96,M96,N96,O96,P96,Q96)</f>
        <v>global C95 freelunch redlunch misslunch lep sped age</v>
      </c>
    </row>
    <row r="97" spans="1:19" x14ac:dyDescent="0.25">
      <c r="A97" s="11">
        <v>96</v>
      </c>
      <c r="B97" s="9"/>
      <c r="C97" s="9"/>
      <c r="D97" s="9"/>
      <c r="E97" s="9"/>
      <c r="F97" s="9"/>
      <c r="G97" s="9"/>
      <c r="H97" s="5" t="s">
        <v>7</v>
      </c>
      <c r="I97" s="5" t="s">
        <v>8</v>
      </c>
      <c r="J97" s="5" t="s">
        <v>9</v>
      </c>
      <c r="K97" s="6" t="s">
        <v>10</v>
      </c>
      <c r="L97" s="7" t="s">
        <v>11</v>
      </c>
      <c r="M97" s="1"/>
      <c r="N97" s="4" t="s">
        <v>13</v>
      </c>
      <c r="O97" s="4" t="s">
        <v>14</v>
      </c>
      <c r="P97" s="4" t="s">
        <v>15</v>
      </c>
      <c r="Q97" s="9"/>
      <c r="R97" t="s">
        <v>111</v>
      </c>
      <c r="S97" t="str">
        <f>CONCATENATE(R97,B97,C97,D97,E97,F97,G97,H97,I97,J97,K97,L97,M97,N97,O97,P97,Q97)</f>
        <v>global C96 freelunch redlunch misslunch lep sped lang_st lang_mt lang_om</v>
      </c>
    </row>
    <row r="98" spans="1:19" x14ac:dyDescent="0.25">
      <c r="A98" s="11">
        <v>97</v>
      </c>
      <c r="B98" s="9"/>
      <c r="C98" s="9"/>
      <c r="D98" s="9"/>
      <c r="E98" s="9"/>
      <c r="F98" s="9"/>
      <c r="G98" s="9"/>
      <c r="H98" s="5" t="s">
        <v>7</v>
      </c>
      <c r="I98" s="5" t="s">
        <v>8</v>
      </c>
      <c r="J98" s="5" t="s">
        <v>9</v>
      </c>
      <c r="K98" s="6" t="s">
        <v>10</v>
      </c>
      <c r="L98" s="1"/>
      <c r="M98" s="8" t="s">
        <v>12</v>
      </c>
      <c r="N98" s="4" t="s">
        <v>13</v>
      </c>
      <c r="O98" s="4" t="s">
        <v>14</v>
      </c>
      <c r="P98" s="4" t="s">
        <v>15</v>
      </c>
      <c r="Q98" s="9"/>
      <c r="R98" t="s">
        <v>112</v>
      </c>
      <c r="S98" t="str">
        <f>CONCATENATE(R98,B98,C98,D98,E98,F98,G98,H98,I98,J98,K98,L98,M98,N98,O98,P98,Q98)</f>
        <v>global C97 freelunch redlunch misslunch lep age lang_st lang_mt lang_om</v>
      </c>
    </row>
    <row r="99" spans="1:19" ht="15.75" thickBot="1" x14ac:dyDescent="0.3">
      <c r="A99" s="11">
        <v>98</v>
      </c>
      <c r="B99" s="9"/>
      <c r="C99" s="9"/>
      <c r="D99" s="9"/>
      <c r="E99" s="9"/>
      <c r="F99" s="9"/>
      <c r="G99" s="9"/>
      <c r="H99" s="5" t="s">
        <v>7</v>
      </c>
      <c r="I99" s="5" t="s">
        <v>8</v>
      </c>
      <c r="J99" s="5" t="s">
        <v>9</v>
      </c>
      <c r="K99" s="9"/>
      <c r="L99" s="7" t="s">
        <v>11</v>
      </c>
      <c r="M99" s="8" t="s">
        <v>12</v>
      </c>
      <c r="N99" s="4" t="s">
        <v>13</v>
      </c>
      <c r="O99" s="4" t="s">
        <v>14</v>
      </c>
      <c r="P99" s="4" t="s">
        <v>15</v>
      </c>
      <c r="Q99" s="9"/>
      <c r="R99" t="s">
        <v>113</v>
      </c>
      <c r="S99" t="str">
        <f>CONCATENATE(R99,B99,C99,D99,E99,F99,G99,H99,I99,J99,K99,L99,M99,N99,O99,P99,Q99)</f>
        <v>global C98 freelunch redlunch misslunch sped age lang_st lang_mt lang_om</v>
      </c>
    </row>
    <row r="100" spans="1:19" ht="15.75" thickBot="1" x14ac:dyDescent="0.3">
      <c r="A100" s="10">
        <v>99</v>
      </c>
      <c r="B100" s="9"/>
      <c r="C100" s="9"/>
      <c r="D100" s="9"/>
      <c r="E100" s="9"/>
      <c r="F100" s="9"/>
      <c r="G100" s="9"/>
      <c r="H100" s="9"/>
      <c r="I100" s="9"/>
      <c r="J100" s="9"/>
      <c r="K100" s="6" t="s">
        <v>10</v>
      </c>
      <c r="L100" s="7" t="s">
        <v>11</v>
      </c>
      <c r="M100" s="8" t="s">
        <v>12</v>
      </c>
      <c r="N100" s="4" t="s">
        <v>13</v>
      </c>
      <c r="O100" s="4" t="s">
        <v>14</v>
      </c>
      <c r="P100" s="4" t="s">
        <v>15</v>
      </c>
      <c r="Q100" s="9"/>
      <c r="R100" t="s">
        <v>114</v>
      </c>
      <c r="S100" t="str">
        <f>CONCATENATE(R100,B100,C100,D100,E100,F100,G100,H100,I100,J100,K100,L100,M100,N100,O100,P100,Q100)</f>
        <v>global C99 lep sped age lang_st lang_mt lang_om</v>
      </c>
    </row>
    <row r="101" spans="1:19" x14ac:dyDescent="0.25">
      <c r="A101" s="11">
        <v>100</v>
      </c>
      <c r="B101" s="3" t="s">
        <v>1</v>
      </c>
      <c r="C101" s="4" t="s">
        <v>2</v>
      </c>
      <c r="D101" s="4" t="s">
        <v>3</v>
      </c>
      <c r="E101" s="4" t="s">
        <v>4</v>
      </c>
      <c r="F101" s="4" t="s">
        <v>5</v>
      </c>
      <c r="G101" s="4" t="s">
        <v>6</v>
      </c>
      <c r="H101" s="5" t="s">
        <v>7</v>
      </c>
      <c r="I101" s="5" t="s">
        <v>8</v>
      </c>
      <c r="J101" s="5" t="s">
        <v>9</v>
      </c>
      <c r="K101" s="6" t="s">
        <v>10</v>
      </c>
      <c r="L101" s="7" t="s">
        <v>11</v>
      </c>
      <c r="M101" s="1"/>
      <c r="N101" s="1"/>
      <c r="O101" s="1"/>
      <c r="P101" s="1"/>
      <c r="Q101" s="9"/>
      <c r="R101" t="s">
        <v>115</v>
      </c>
      <c r="S101" t="str">
        <f>CONCATENATE(R101,B101,C101,D101,E101,F101,G101,H101,I101,J101,K101,L101,M101,N101,O101,P101,Q101)</f>
        <v>global C100 female black hispanic asian amind race_mult freelunch redlunch misslunch lep sped</v>
      </c>
    </row>
    <row r="102" spans="1:19" x14ac:dyDescent="0.25">
      <c r="A102" s="11">
        <v>101</v>
      </c>
      <c r="B102" s="3" t="s">
        <v>1</v>
      </c>
      <c r="C102" s="4" t="s">
        <v>2</v>
      </c>
      <c r="D102" s="4" t="s">
        <v>3</v>
      </c>
      <c r="E102" s="4" t="s">
        <v>4</v>
      </c>
      <c r="F102" s="4" t="s">
        <v>5</v>
      </c>
      <c r="G102" s="4" t="s">
        <v>6</v>
      </c>
      <c r="H102" s="5" t="s">
        <v>7</v>
      </c>
      <c r="I102" s="5" t="s">
        <v>8</v>
      </c>
      <c r="J102" s="5" t="s">
        <v>9</v>
      </c>
      <c r="K102" s="6" t="s">
        <v>10</v>
      </c>
      <c r="L102" s="1"/>
      <c r="M102" s="8" t="s">
        <v>12</v>
      </c>
      <c r="N102" s="1"/>
      <c r="O102" s="1"/>
      <c r="P102" s="1"/>
      <c r="Q102" s="9"/>
      <c r="R102" t="s">
        <v>116</v>
      </c>
      <c r="S102" t="str">
        <f>CONCATENATE(R102,B102,C102,D102,E102,F102,G102,H102,I102,J102,K102,L102,M102,N102,O102,P102,Q102)</f>
        <v>global C101 female black hispanic asian amind race_mult freelunch redlunch misslunch lep age</v>
      </c>
    </row>
    <row r="103" spans="1:19" x14ac:dyDescent="0.25">
      <c r="A103" s="11">
        <v>102</v>
      </c>
      <c r="B103" s="3" t="s">
        <v>1</v>
      </c>
      <c r="C103" s="4" t="s">
        <v>2</v>
      </c>
      <c r="D103" s="4" t="s">
        <v>3</v>
      </c>
      <c r="E103" s="4" t="s">
        <v>4</v>
      </c>
      <c r="F103" s="4" t="s">
        <v>5</v>
      </c>
      <c r="G103" s="4" t="s">
        <v>6</v>
      </c>
      <c r="H103" s="5" t="s">
        <v>7</v>
      </c>
      <c r="I103" s="5" t="s">
        <v>8</v>
      </c>
      <c r="J103" s="5" t="s">
        <v>9</v>
      </c>
      <c r="K103" s="6" t="s">
        <v>10</v>
      </c>
      <c r="L103" s="1"/>
      <c r="M103" s="1"/>
      <c r="N103" s="4" t="s">
        <v>13</v>
      </c>
      <c r="O103" s="4" t="s">
        <v>14</v>
      </c>
      <c r="P103" s="4" t="s">
        <v>15</v>
      </c>
      <c r="Q103" s="9"/>
      <c r="R103" t="s">
        <v>117</v>
      </c>
      <c r="S103" t="str">
        <f>CONCATENATE(R103,B103,C103,D103,E103,F103,G103,H103,I103,J103,K103,L103,M103,N103,O103,P103,Q103)</f>
        <v>global C102 female black hispanic asian amind race_mult freelunch redlunch misslunch lep lang_st lang_mt lang_om</v>
      </c>
    </row>
    <row r="104" spans="1:19" x14ac:dyDescent="0.25">
      <c r="A104" s="11">
        <v>103</v>
      </c>
      <c r="B104" s="3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5" t="s">
        <v>7</v>
      </c>
      <c r="I104" s="5" t="s">
        <v>8</v>
      </c>
      <c r="J104" s="5" t="s">
        <v>9</v>
      </c>
      <c r="K104" s="1"/>
      <c r="L104" s="7" t="s">
        <v>11</v>
      </c>
      <c r="M104" s="8" t="s">
        <v>12</v>
      </c>
      <c r="N104" s="1"/>
      <c r="O104" s="1"/>
      <c r="P104" s="1"/>
      <c r="Q104" s="9"/>
      <c r="R104" t="s">
        <v>118</v>
      </c>
      <c r="S104" t="str">
        <f>CONCATENATE(R104,B104,C104,D104,E104,F104,G104,H104,I104,J104,K104,L104,M104,N104,O104,P104,Q104)</f>
        <v>global C103 female black hispanic asian amind race_mult freelunch redlunch misslunch sped age</v>
      </c>
    </row>
    <row r="105" spans="1:19" x14ac:dyDescent="0.25">
      <c r="A105" s="11">
        <v>104</v>
      </c>
      <c r="B105" s="3" t="s">
        <v>1</v>
      </c>
      <c r="C105" s="4" t="s">
        <v>2</v>
      </c>
      <c r="D105" s="4" t="s">
        <v>3</v>
      </c>
      <c r="E105" s="4" t="s">
        <v>4</v>
      </c>
      <c r="F105" s="4" t="s">
        <v>5</v>
      </c>
      <c r="G105" s="4" t="s">
        <v>6</v>
      </c>
      <c r="H105" s="5" t="s">
        <v>7</v>
      </c>
      <c r="I105" s="5" t="s">
        <v>8</v>
      </c>
      <c r="J105" s="5" t="s">
        <v>9</v>
      </c>
      <c r="K105" s="1"/>
      <c r="L105" s="7" t="s">
        <v>11</v>
      </c>
      <c r="M105" s="1"/>
      <c r="N105" s="4" t="s">
        <v>13</v>
      </c>
      <c r="O105" s="4" t="s">
        <v>14</v>
      </c>
      <c r="P105" s="4" t="s">
        <v>15</v>
      </c>
      <c r="Q105" s="9"/>
      <c r="R105" t="s">
        <v>119</v>
      </c>
      <c r="S105" t="str">
        <f>CONCATENATE(R105,B105,C105,D105,E105,F105,G105,H105,I105,J105,K105,L105,M105,N105,O105,P105,Q105)</f>
        <v>global C104 female black hispanic asian amind race_mult freelunch redlunch misslunch sped lang_st lang_mt lang_om</v>
      </c>
    </row>
    <row r="106" spans="1:19" x14ac:dyDescent="0.25">
      <c r="A106" s="11">
        <v>105</v>
      </c>
      <c r="B106" s="3" t="s">
        <v>1</v>
      </c>
      <c r="C106" s="4" t="s">
        <v>2</v>
      </c>
      <c r="D106" s="4" t="s">
        <v>3</v>
      </c>
      <c r="E106" s="4" t="s">
        <v>4</v>
      </c>
      <c r="F106" s="4" t="s">
        <v>5</v>
      </c>
      <c r="G106" s="4" t="s">
        <v>6</v>
      </c>
      <c r="H106" s="5" t="s">
        <v>7</v>
      </c>
      <c r="I106" s="5" t="s">
        <v>8</v>
      </c>
      <c r="J106" s="5" t="s">
        <v>9</v>
      </c>
      <c r="K106" s="1"/>
      <c r="L106" s="1"/>
      <c r="M106" s="8" t="s">
        <v>12</v>
      </c>
      <c r="N106" s="4" t="s">
        <v>13</v>
      </c>
      <c r="O106" s="4" t="s">
        <v>14</v>
      </c>
      <c r="P106" s="4" t="s">
        <v>15</v>
      </c>
      <c r="Q106" s="9"/>
      <c r="R106" t="s">
        <v>120</v>
      </c>
      <c r="S106" t="str">
        <f>CONCATENATE(R106,B106,C106,D106,E106,F106,G106,H106,I106,J106,K106,L106,M106,N106,O106,P106,Q106)</f>
        <v>global C105 female black hispanic asian amind race_mult freelunch redlunch misslunch age lang_st lang_mt lang_om</v>
      </c>
    </row>
    <row r="107" spans="1:19" x14ac:dyDescent="0.25">
      <c r="A107" s="11">
        <v>106</v>
      </c>
      <c r="B107" s="3" t="s">
        <v>1</v>
      </c>
      <c r="C107" s="4" t="s">
        <v>2</v>
      </c>
      <c r="D107" s="4" t="s">
        <v>3</v>
      </c>
      <c r="E107" s="4" t="s">
        <v>4</v>
      </c>
      <c r="F107" s="4" t="s">
        <v>5</v>
      </c>
      <c r="G107" s="4" t="s">
        <v>6</v>
      </c>
      <c r="H107" s="9"/>
      <c r="I107" s="9"/>
      <c r="J107" s="9"/>
      <c r="K107" s="6" t="s">
        <v>10</v>
      </c>
      <c r="L107" s="7" t="s">
        <v>11</v>
      </c>
      <c r="M107" s="8" t="s">
        <v>12</v>
      </c>
      <c r="N107" s="1"/>
      <c r="O107" s="1"/>
      <c r="P107" s="1"/>
      <c r="Q107" s="9"/>
      <c r="R107" t="s">
        <v>121</v>
      </c>
      <c r="S107" t="str">
        <f>CONCATENATE(R107,B107,C107,D107,E107,F107,G107,H107,I107,J107,K107,L107,M107,N107,O107,P107,Q107)</f>
        <v>global C106 female black hispanic asian amind race_mult lep sped age</v>
      </c>
    </row>
    <row r="108" spans="1:19" x14ac:dyDescent="0.25">
      <c r="A108" s="11">
        <v>107</v>
      </c>
      <c r="B108" s="3" t="s">
        <v>1</v>
      </c>
      <c r="C108" s="4" t="s">
        <v>2</v>
      </c>
      <c r="D108" s="4" t="s">
        <v>3</v>
      </c>
      <c r="E108" s="4" t="s">
        <v>4</v>
      </c>
      <c r="F108" s="4" t="s">
        <v>5</v>
      </c>
      <c r="G108" s="4" t="s">
        <v>6</v>
      </c>
      <c r="H108" s="9"/>
      <c r="I108" s="9"/>
      <c r="J108" s="9"/>
      <c r="K108" s="6" t="s">
        <v>10</v>
      </c>
      <c r="L108" s="7" t="s">
        <v>11</v>
      </c>
      <c r="M108" s="1"/>
      <c r="N108" s="4" t="s">
        <v>13</v>
      </c>
      <c r="O108" s="4" t="s">
        <v>14</v>
      </c>
      <c r="P108" s="4" t="s">
        <v>15</v>
      </c>
      <c r="Q108" s="9"/>
      <c r="R108" t="s">
        <v>122</v>
      </c>
      <c r="S108" t="str">
        <f>CONCATENATE(R108,B108,C108,D108,E108,F108,G108,H108,I108,J108,K108,L108,M108,N108,O108,P108,Q108)</f>
        <v>global C107 female black hispanic asian amind race_mult lep sped lang_st lang_mt lang_om</v>
      </c>
    </row>
    <row r="109" spans="1:19" x14ac:dyDescent="0.25">
      <c r="A109" s="11">
        <v>108</v>
      </c>
      <c r="B109" s="3" t="s">
        <v>1</v>
      </c>
      <c r="C109" s="4" t="s">
        <v>2</v>
      </c>
      <c r="D109" s="4" t="s">
        <v>3</v>
      </c>
      <c r="E109" s="4" t="s">
        <v>4</v>
      </c>
      <c r="F109" s="4" t="s">
        <v>5</v>
      </c>
      <c r="G109" s="4" t="s">
        <v>6</v>
      </c>
      <c r="H109" s="9"/>
      <c r="I109" s="9"/>
      <c r="J109" s="9"/>
      <c r="K109" s="6" t="s">
        <v>10</v>
      </c>
      <c r="L109" s="1"/>
      <c r="M109" s="8" t="s">
        <v>12</v>
      </c>
      <c r="N109" s="4" t="s">
        <v>13</v>
      </c>
      <c r="O109" s="4" t="s">
        <v>14</v>
      </c>
      <c r="P109" s="4" t="s">
        <v>15</v>
      </c>
      <c r="Q109" s="9"/>
      <c r="R109" t="s">
        <v>123</v>
      </c>
      <c r="S109" t="str">
        <f>CONCATENATE(R109,B109,C109,D109,E109,F109,G109,H109,I109,J109,K109,L109,M109,N109,O109,P109,Q109)</f>
        <v>global C108 female black hispanic asian amind race_mult lep age lang_st lang_mt lang_om</v>
      </c>
    </row>
    <row r="110" spans="1:19" x14ac:dyDescent="0.25">
      <c r="A110" s="11">
        <v>109</v>
      </c>
      <c r="B110" s="3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4" t="s">
        <v>6</v>
      </c>
      <c r="H110" s="9"/>
      <c r="I110" s="9"/>
      <c r="J110" s="9"/>
      <c r="K110" s="9"/>
      <c r="L110" s="7" t="s">
        <v>11</v>
      </c>
      <c r="M110" s="8" t="s">
        <v>12</v>
      </c>
      <c r="N110" s="4" t="s">
        <v>13</v>
      </c>
      <c r="O110" s="4" t="s">
        <v>14</v>
      </c>
      <c r="P110" s="4" t="s">
        <v>15</v>
      </c>
      <c r="Q110" s="9"/>
      <c r="R110" t="s">
        <v>124</v>
      </c>
      <c r="S110" t="str">
        <f>CONCATENATE(R110,B110,C110,D110,E110,F110,G110,H110,I110,J110,K110,L110,M110,N110,O110,P110,Q110)</f>
        <v>global C109 female black hispanic asian amind race_mult sped age lang_st lang_mt lang_om</v>
      </c>
    </row>
    <row r="111" spans="1:19" x14ac:dyDescent="0.25">
      <c r="A111" s="11">
        <v>110</v>
      </c>
      <c r="B111" s="3" t="s">
        <v>1</v>
      </c>
      <c r="C111" s="9"/>
      <c r="D111" s="9"/>
      <c r="E111" s="9"/>
      <c r="F111" s="9"/>
      <c r="G111" s="9"/>
      <c r="H111" s="5" t="s">
        <v>7</v>
      </c>
      <c r="I111" s="5" t="s">
        <v>8</v>
      </c>
      <c r="J111" s="5" t="s">
        <v>9</v>
      </c>
      <c r="K111" s="6" t="s">
        <v>10</v>
      </c>
      <c r="L111" s="7" t="s">
        <v>11</v>
      </c>
      <c r="M111" s="8" t="s">
        <v>12</v>
      </c>
      <c r="N111" s="1"/>
      <c r="O111" s="1"/>
      <c r="P111" s="1"/>
      <c r="Q111" s="9"/>
      <c r="R111" t="s">
        <v>125</v>
      </c>
      <c r="S111" t="str">
        <f>CONCATENATE(R111,B111,C111,D111,E111,F111,G111,H111,I111,J111,K111,L111,M111,N111,O111,P111,Q111)</f>
        <v>global C110 female freelunch redlunch misslunch lep sped age</v>
      </c>
    </row>
    <row r="112" spans="1:19" x14ac:dyDescent="0.25">
      <c r="A112" s="11">
        <v>111</v>
      </c>
      <c r="B112" s="3" t="s">
        <v>1</v>
      </c>
      <c r="C112" s="9"/>
      <c r="D112" s="9"/>
      <c r="E112" s="9"/>
      <c r="F112" s="9"/>
      <c r="G112" s="9"/>
      <c r="H112" s="5" t="s">
        <v>7</v>
      </c>
      <c r="I112" s="5" t="s">
        <v>8</v>
      </c>
      <c r="J112" s="5" t="s">
        <v>9</v>
      </c>
      <c r="K112" s="6" t="s">
        <v>10</v>
      </c>
      <c r="L112" s="7" t="s">
        <v>11</v>
      </c>
      <c r="M112" s="1"/>
      <c r="N112" s="4" t="s">
        <v>13</v>
      </c>
      <c r="O112" s="4" t="s">
        <v>14</v>
      </c>
      <c r="P112" s="4" t="s">
        <v>15</v>
      </c>
      <c r="Q112" s="9"/>
      <c r="R112" t="s">
        <v>126</v>
      </c>
      <c r="S112" t="str">
        <f>CONCATENATE(R112,B112,C112,D112,E112,F112,G112,H112,I112,J112,K112,L112,M112,N112,O112,P112,Q112)</f>
        <v>global C111 female freelunch redlunch misslunch lep sped lang_st lang_mt lang_om</v>
      </c>
    </row>
    <row r="113" spans="1:19" x14ac:dyDescent="0.25">
      <c r="A113" s="11">
        <v>112</v>
      </c>
      <c r="B113" s="3" t="s">
        <v>1</v>
      </c>
      <c r="C113" s="9"/>
      <c r="D113" s="9"/>
      <c r="E113" s="9"/>
      <c r="F113" s="9"/>
      <c r="G113" s="9"/>
      <c r="H113" s="5" t="s">
        <v>7</v>
      </c>
      <c r="I113" s="5" t="s">
        <v>8</v>
      </c>
      <c r="J113" s="5" t="s">
        <v>9</v>
      </c>
      <c r="K113" s="6" t="s">
        <v>10</v>
      </c>
      <c r="L113" s="1"/>
      <c r="M113" s="8" t="s">
        <v>12</v>
      </c>
      <c r="N113" s="4" t="s">
        <v>13</v>
      </c>
      <c r="O113" s="4" t="s">
        <v>14</v>
      </c>
      <c r="P113" s="4" t="s">
        <v>15</v>
      </c>
      <c r="Q113" s="9"/>
      <c r="R113" t="s">
        <v>127</v>
      </c>
      <c r="S113" t="str">
        <f>CONCATENATE(R113,B113,C113,D113,E113,F113,G113,H113,I113,J113,K113,L113,M113,N113,O113,P113,Q113)</f>
        <v>global C112 female freelunch redlunch misslunch lep age lang_st lang_mt lang_om</v>
      </c>
    </row>
    <row r="114" spans="1:19" x14ac:dyDescent="0.25">
      <c r="A114" s="11">
        <v>113</v>
      </c>
      <c r="B114" s="3" t="s">
        <v>1</v>
      </c>
      <c r="C114" s="9"/>
      <c r="D114" s="9"/>
      <c r="E114" s="9"/>
      <c r="F114" s="9"/>
      <c r="G114" s="9"/>
      <c r="H114" s="5" t="s">
        <v>7</v>
      </c>
      <c r="I114" s="5" t="s">
        <v>8</v>
      </c>
      <c r="J114" s="5" t="s">
        <v>9</v>
      </c>
      <c r="K114" s="9"/>
      <c r="L114" s="7" t="s">
        <v>11</v>
      </c>
      <c r="M114" s="8" t="s">
        <v>12</v>
      </c>
      <c r="N114" s="4" t="s">
        <v>13</v>
      </c>
      <c r="O114" s="4" t="s">
        <v>14</v>
      </c>
      <c r="P114" s="4" t="s">
        <v>15</v>
      </c>
      <c r="Q114" s="9"/>
      <c r="R114" t="s">
        <v>128</v>
      </c>
      <c r="S114" t="str">
        <f>CONCATENATE(R114,B114,C114,D114,E114,F114,G114,H114,I114,J114,K114,L114,M114,N114,O114,P114,Q114)</f>
        <v>global C113 female freelunch redlunch misslunch sped age lang_st lang_mt lang_om</v>
      </c>
    </row>
    <row r="115" spans="1:19" x14ac:dyDescent="0.25">
      <c r="A115" s="11">
        <v>114</v>
      </c>
      <c r="B115" s="3" t="s">
        <v>1</v>
      </c>
      <c r="C115" s="9"/>
      <c r="D115" s="9"/>
      <c r="E115" s="9"/>
      <c r="F115" s="9"/>
      <c r="G115" s="9"/>
      <c r="H115" s="9"/>
      <c r="I115" s="9"/>
      <c r="J115" s="9"/>
      <c r="K115" s="6" t="s">
        <v>10</v>
      </c>
      <c r="L115" s="7" t="s">
        <v>11</v>
      </c>
      <c r="M115" s="8" t="s">
        <v>12</v>
      </c>
      <c r="N115" s="4" t="s">
        <v>13</v>
      </c>
      <c r="O115" s="4" t="s">
        <v>14</v>
      </c>
      <c r="P115" s="4" t="s">
        <v>15</v>
      </c>
      <c r="Q115" s="9"/>
      <c r="R115" t="s">
        <v>129</v>
      </c>
      <c r="S115" t="str">
        <f>CONCATENATE(R115,B115,C115,D115,E115,F115,G115,H115,I115,J115,K115,L115,M115,N115,O115,P115,Q115)</f>
        <v>global C114 female lep sped age lang_st lang_mt lang_om</v>
      </c>
    </row>
    <row r="116" spans="1:19" x14ac:dyDescent="0.25">
      <c r="A116" s="11">
        <v>115</v>
      </c>
      <c r="B116" s="9"/>
      <c r="C116" s="4" t="s">
        <v>2</v>
      </c>
      <c r="D116" s="4" t="s">
        <v>3</v>
      </c>
      <c r="E116" s="4" t="s">
        <v>4</v>
      </c>
      <c r="F116" s="4" t="s">
        <v>5</v>
      </c>
      <c r="G116" s="4" t="s">
        <v>6</v>
      </c>
      <c r="H116" s="5" t="s">
        <v>7</v>
      </c>
      <c r="I116" s="5" t="s">
        <v>8</v>
      </c>
      <c r="J116" s="5" t="s">
        <v>9</v>
      </c>
      <c r="K116" s="6" t="s">
        <v>10</v>
      </c>
      <c r="L116" s="7" t="s">
        <v>11</v>
      </c>
      <c r="M116" s="8" t="s">
        <v>12</v>
      </c>
      <c r="N116" s="1"/>
      <c r="O116" s="1"/>
      <c r="P116" s="1"/>
      <c r="Q116" s="9"/>
      <c r="R116" t="s">
        <v>130</v>
      </c>
      <c r="S116" t="str">
        <f>CONCATENATE(R116,B116,C116,D116,E116,F116,G116,H116,I116,J116,K116,L116,M116,N116,O116,P116,Q116)</f>
        <v>global C115 black hispanic asian amind race_mult freelunch redlunch misslunch lep sped age</v>
      </c>
    </row>
    <row r="117" spans="1:19" x14ac:dyDescent="0.25">
      <c r="A117" s="11">
        <v>116</v>
      </c>
      <c r="B117" s="9"/>
      <c r="C117" s="4" t="s">
        <v>2</v>
      </c>
      <c r="D117" s="4" t="s">
        <v>3</v>
      </c>
      <c r="E117" s="4" t="s">
        <v>4</v>
      </c>
      <c r="F117" s="4" t="s">
        <v>5</v>
      </c>
      <c r="G117" s="4" t="s">
        <v>6</v>
      </c>
      <c r="H117" s="5" t="s">
        <v>7</v>
      </c>
      <c r="I117" s="5" t="s">
        <v>8</v>
      </c>
      <c r="J117" s="5" t="s">
        <v>9</v>
      </c>
      <c r="K117" s="6" t="s">
        <v>10</v>
      </c>
      <c r="L117" s="7" t="s">
        <v>11</v>
      </c>
      <c r="M117" s="1"/>
      <c r="N117" s="4" t="s">
        <v>13</v>
      </c>
      <c r="O117" s="4" t="s">
        <v>14</v>
      </c>
      <c r="P117" s="4" t="s">
        <v>15</v>
      </c>
      <c r="Q117" s="9"/>
      <c r="R117" t="s">
        <v>131</v>
      </c>
      <c r="S117" t="str">
        <f>CONCATENATE(R117,B117,C117,D117,E117,F117,G117,H117,I117,J117,K117,L117,M117,N117,O117,P117,Q117)</f>
        <v>global C116 black hispanic asian amind race_mult freelunch redlunch misslunch lep sped lang_st lang_mt lang_om</v>
      </c>
    </row>
    <row r="118" spans="1:19" x14ac:dyDescent="0.25">
      <c r="A118" s="11">
        <v>117</v>
      </c>
      <c r="B118" s="9"/>
      <c r="C118" s="4" t="s">
        <v>2</v>
      </c>
      <c r="D118" s="4" t="s">
        <v>3</v>
      </c>
      <c r="E118" s="4" t="s">
        <v>4</v>
      </c>
      <c r="F118" s="4" t="s">
        <v>5</v>
      </c>
      <c r="G118" s="4" t="s">
        <v>6</v>
      </c>
      <c r="H118" s="5" t="s">
        <v>7</v>
      </c>
      <c r="I118" s="5" t="s">
        <v>8</v>
      </c>
      <c r="J118" s="5" t="s">
        <v>9</v>
      </c>
      <c r="K118" s="6" t="s">
        <v>10</v>
      </c>
      <c r="L118" s="1"/>
      <c r="M118" s="8" t="s">
        <v>12</v>
      </c>
      <c r="N118" s="4" t="s">
        <v>13</v>
      </c>
      <c r="O118" s="4" t="s">
        <v>14</v>
      </c>
      <c r="P118" s="4" t="s">
        <v>15</v>
      </c>
      <c r="Q118" s="9"/>
      <c r="R118" t="s">
        <v>132</v>
      </c>
      <c r="S118" t="str">
        <f>CONCATENATE(R118,B118,C118,D118,E118,F118,G118,H118,I118,J118,K118,L118,M118,N118,O118,P118,Q118)</f>
        <v>global C117 black hispanic asian amind race_mult freelunch redlunch misslunch lep age lang_st lang_mt lang_om</v>
      </c>
    </row>
    <row r="119" spans="1:19" x14ac:dyDescent="0.25">
      <c r="A119" s="11">
        <v>118</v>
      </c>
      <c r="B119" s="9"/>
      <c r="C119" s="4" t="s">
        <v>2</v>
      </c>
      <c r="D119" s="4" t="s">
        <v>3</v>
      </c>
      <c r="E119" s="4" t="s">
        <v>4</v>
      </c>
      <c r="F119" s="4" t="s">
        <v>5</v>
      </c>
      <c r="G119" s="4" t="s">
        <v>6</v>
      </c>
      <c r="H119" s="5" t="s">
        <v>7</v>
      </c>
      <c r="I119" s="5" t="s">
        <v>8</v>
      </c>
      <c r="J119" s="5" t="s">
        <v>9</v>
      </c>
      <c r="K119" s="9"/>
      <c r="L119" s="7" t="s">
        <v>11</v>
      </c>
      <c r="M119" s="8" t="s">
        <v>12</v>
      </c>
      <c r="N119" s="4" t="s">
        <v>13</v>
      </c>
      <c r="O119" s="4" t="s">
        <v>14</v>
      </c>
      <c r="P119" s="4" t="s">
        <v>15</v>
      </c>
      <c r="Q119" s="9"/>
      <c r="R119" t="s">
        <v>133</v>
      </c>
      <c r="S119" t="str">
        <f>CONCATENATE(R119,B119,C119,D119,E119,F119,G119,H119,I119,J119,K119,L119,M119,N119,O119,P119,Q119)</f>
        <v>global C118 black hispanic asian amind race_mult freelunch redlunch misslunch sped age lang_st lang_mt lang_om</v>
      </c>
    </row>
    <row r="120" spans="1:19" ht="15.75" thickBot="1" x14ac:dyDescent="0.3">
      <c r="A120" s="11">
        <v>119</v>
      </c>
      <c r="B120" s="9"/>
      <c r="C120" s="4" t="s">
        <v>2</v>
      </c>
      <c r="D120" s="4" t="s">
        <v>3</v>
      </c>
      <c r="E120" s="4" t="s">
        <v>4</v>
      </c>
      <c r="F120" s="4" t="s">
        <v>5</v>
      </c>
      <c r="G120" s="4" t="s">
        <v>6</v>
      </c>
      <c r="H120" s="9"/>
      <c r="I120" s="9"/>
      <c r="J120" s="9"/>
      <c r="K120" s="6" t="s">
        <v>10</v>
      </c>
      <c r="L120" s="7" t="s">
        <v>11</v>
      </c>
      <c r="M120" s="8" t="s">
        <v>12</v>
      </c>
      <c r="N120" s="4" t="s">
        <v>13</v>
      </c>
      <c r="O120" s="4" t="s">
        <v>14</v>
      </c>
      <c r="P120" s="4" t="s">
        <v>15</v>
      </c>
      <c r="Q120" s="9"/>
      <c r="R120" t="s">
        <v>134</v>
      </c>
      <c r="S120" t="str">
        <f>CONCATENATE(R120,B120,C120,D120,E120,F120,G120,H120,I120,J120,K120,L120,M120,N120,O120,P120,Q120)</f>
        <v>global C119 black hispanic asian amind race_mult lep sped age lang_st lang_mt lang_om</v>
      </c>
    </row>
    <row r="121" spans="1:19" ht="15.75" thickBot="1" x14ac:dyDescent="0.3">
      <c r="A121" s="10">
        <v>120</v>
      </c>
      <c r="B121" s="9"/>
      <c r="C121" s="9"/>
      <c r="D121" s="9"/>
      <c r="E121" s="9"/>
      <c r="F121" s="9"/>
      <c r="G121" s="9"/>
      <c r="H121" s="5" t="s">
        <v>7</v>
      </c>
      <c r="I121" s="5" t="s">
        <v>8</v>
      </c>
      <c r="J121" s="5" t="s">
        <v>9</v>
      </c>
      <c r="K121" s="6" t="s">
        <v>10</v>
      </c>
      <c r="L121" s="7" t="s">
        <v>11</v>
      </c>
      <c r="M121" s="8" t="s">
        <v>12</v>
      </c>
      <c r="N121" s="4" t="s">
        <v>13</v>
      </c>
      <c r="O121" s="4" t="s">
        <v>14</v>
      </c>
      <c r="P121" s="4" t="s">
        <v>15</v>
      </c>
      <c r="Q121" s="9"/>
      <c r="R121" t="s">
        <v>135</v>
      </c>
      <c r="S121" t="str">
        <f>CONCATENATE(R121,B121,C121,D121,E121,F121,G121,H121,I121,J121,K121,L121,M121,N121,O121,P121,Q121)</f>
        <v>global C120 freelunch redlunch misslunch lep sped age lang_st lang_mt lang_om</v>
      </c>
    </row>
    <row r="122" spans="1:19" x14ac:dyDescent="0.25">
      <c r="A122" s="11">
        <v>121</v>
      </c>
      <c r="B122" s="3" t="s">
        <v>1</v>
      </c>
      <c r="C122" s="4" t="s">
        <v>2</v>
      </c>
      <c r="D122" s="4" t="s">
        <v>3</v>
      </c>
      <c r="E122" s="4" t="s">
        <v>4</v>
      </c>
      <c r="F122" s="4" t="s">
        <v>5</v>
      </c>
      <c r="G122" s="4" t="s">
        <v>6</v>
      </c>
      <c r="H122" s="5" t="s">
        <v>7</v>
      </c>
      <c r="I122" s="5" t="s">
        <v>8</v>
      </c>
      <c r="J122" s="5" t="s">
        <v>9</v>
      </c>
      <c r="K122" s="6" t="s">
        <v>10</v>
      </c>
      <c r="L122" s="7" t="s">
        <v>11</v>
      </c>
      <c r="M122" s="8" t="s">
        <v>12</v>
      </c>
      <c r="N122" s="1"/>
      <c r="O122" s="1"/>
      <c r="P122" s="1"/>
      <c r="Q122" s="9"/>
      <c r="R122" t="s">
        <v>136</v>
      </c>
      <c r="S122" t="str">
        <f>CONCATENATE(R122,B122,C122,D122,E122,F122,G122,H122,I122,J122,K122,L122,M122,N122,O122,P122,Q122)</f>
        <v>global C121 female black hispanic asian amind race_mult freelunch redlunch misslunch lep sped age</v>
      </c>
    </row>
    <row r="123" spans="1:19" x14ac:dyDescent="0.25">
      <c r="A123" s="11">
        <v>122</v>
      </c>
      <c r="B123" s="3" t="s">
        <v>1</v>
      </c>
      <c r="C123" s="4" t="s">
        <v>2</v>
      </c>
      <c r="D123" s="4" t="s">
        <v>3</v>
      </c>
      <c r="E123" s="4" t="s">
        <v>4</v>
      </c>
      <c r="F123" s="4" t="s">
        <v>5</v>
      </c>
      <c r="G123" s="4" t="s">
        <v>6</v>
      </c>
      <c r="H123" s="5" t="s">
        <v>7</v>
      </c>
      <c r="I123" s="5" t="s">
        <v>8</v>
      </c>
      <c r="J123" s="5" t="s">
        <v>9</v>
      </c>
      <c r="K123" s="6" t="s">
        <v>10</v>
      </c>
      <c r="L123" s="7" t="s">
        <v>11</v>
      </c>
      <c r="M123" s="1"/>
      <c r="N123" s="4" t="s">
        <v>13</v>
      </c>
      <c r="O123" s="4" t="s">
        <v>14</v>
      </c>
      <c r="P123" s="4" t="s">
        <v>15</v>
      </c>
      <c r="Q123" s="9"/>
      <c r="R123" t="s">
        <v>137</v>
      </c>
      <c r="S123" t="str">
        <f>CONCATENATE(R123,B123,C123,D123,E123,F123,G123,H123,I123,J123,K123,L123,M123,N123,O123,P123,Q123)</f>
        <v>global C122 female black hispanic asian amind race_mult freelunch redlunch misslunch lep sped lang_st lang_mt lang_om</v>
      </c>
    </row>
    <row r="124" spans="1:19" x14ac:dyDescent="0.25">
      <c r="A124" s="11">
        <v>123</v>
      </c>
      <c r="B124" s="3" t="s">
        <v>1</v>
      </c>
      <c r="C124" s="4" t="s">
        <v>2</v>
      </c>
      <c r="D124" s="4" t="s">
        <v>3</v>
      </c>
      <c r="E124" s="4" t="s">
        <v>4</v>
      </c>
      <c r="F124" s="4" t="s">
        <v>5</v>
      </c>
      <c r="G124" s="4" t="s">
        <v>6</v>
      </c>
      <c r="H124" s="5" t="s">
        <v>7</v>
      </c>
      <c r="I124" s="5" t="s">
        <v>8</v>
      </c>
      <c r="J124" s="5" t="s">
        <v>9</v>
      </c>
      <c r="K124" s="6" t="s">
        <v>10</v>
      </c>
      <c r="L124" s="1"/>
      <c r="M124" s="8" t="s">
        <v>12</v>
      </c>
      <c r="N124" s="4" t="s">
        <v>13</v>
      </c>
      <c r="O124" s="4" t="s">
        <v>14</v>
      </c>
      <c r="P124" s="4" t="s">
        <v>15</v>
      </c>
      <c r="Q124" s="9"/>
      <c r="R124" t="s">
        <v>138</v>
      </c>
      <c r="S124" t="str">
        <f>CONCATENATE(R124,B124,C124,D124,E124,F124,G124,H124,I124,J124,K124,L124,M124,N124,O124,P124,Q124)</f>
        <v>global C123 female black hispanic asian amind race_mult freelunch redlunch misslunch lep age lang_st lang_mt lang_om</v>
      </c>
    </row>
    <row r="125" spans="1:19" x14ac:dyDescent="0.25">
      <c r="A125" s="11">
        <v>124</v>
      </c>
      <c r="B125" s="3" t="s">
        <v>1</v>
      </c>
      <c r="C125" s="4" t="s">
        <v>2</v>
      </c>
      <c r="D125" s="4" t="s">
        <v>3</v>
      </c>
      <c r="E125" s="4" t="s">
        <v>4</v>
      </c>
      <c r="F125" s="4" t="s">
        <v>5</v>
      </c>
      <c r="G125" s="4" t="s">
        <v>6</v>
      </c>
      <c r="H125" s="5" t="s">
        <v>7</v>
      </c>
      <c r="I125" s="5" t="s">
        <v>8</v>
      </c>
      <c r="J125" s="5" t="s">
        <v>9</v>
      </c>
      <c r="K125" s="9"/>
      <c r="L125" s="7" t="s">
        <v>11</v>
      </c>
      <c r="M125" s="8" t="s">
        <v>12</v>
      </c>
      <c r="N125" s="4" t="s">
        <v>13</v>
      </c>
      <c r="O125" s="4" t="s">
        <v>14</v>
      </c>
      <c r="P125" s="4" t="s">
        <v>15</v>
      </c>
      <c r="Q125" s="9"/>
      <c r="R125" t="s">
        <v>139</v>
      </c>
      <c r="S125" t="str">
        <f>CONCATENATE(R125,B125,C125,D125,E125,F125,G125,H125,I125,J125,K125,L125,M125,N125,O125,P125,Q125)</f>
        <v>global C124 female black hispanic asian amind race_mult freelunch redlunch misslunch sped age lang_st lang_mt lang_om</v>
      </c>
    </row>
    <row r="126" spans="1:19" x14ac:dyDescent="0.25">
      <c r="A126" s="11">
        <v>125</v>
      </c>
      <c r="B126" s="3" t="s">
        <v>1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9"/>
      <c r="I126" s="9"/>
      <c r="J126" s="9"/>
      <c r="K126" s="6" t="s">
        <v>10</v>
      </c>
      <c r="L126" s="7" t="s">
        <v>11</v>
      </c>
      <c r="M126" s="8" t="s">
        <v>12</v>
      </c>
      <c r="N126" s="4" t="s">
        <v>13</v>
      </c>
      <c r="O126" s="4" t="s">
        <v>14</v>
      </c>
      <c r="P126" s="4" t="s">
        <v>15</v>
      </c>
      <c r="Q126" s="9"/>
      <c r="R126" t="s">
        <v>140</v>
      </c>
      <c r="S126" t="str">
        <f>CONCATENATE(R126,B126,C126,D126,E126,F126,G126,H126,I126,J126,K126,L126,M126,N126,O126,P126,Q126)</f>
        <v>global C125 female black hispanic asian amind race_mult lep sped age lang_st lang_mt lang_om</v>
      </c>
    </row>
    <row r="127" spans="1:19" x14ac:dyDescent="0.25">
      <c r="A127" s="11">
        <v>126</v>
      </c>
      <c r="B127" s="3" t="s">
        <v>1</v>
      </c>
      <c r="C127" s="9"/>
      <c r="D127" s="9"/>
      <c r="E127" s="9"/>
      <c r="F127" s="9"/>
      <c r="G127" s="9"/>
      <c r="H127" s="5" t="s">
        <v>7</v>
      </c>
      <c r="I127" s="5" t="s">
        <v>8</v>
      </c>
      <c r="J127" s="5" t="s">
        <v>9</v>
      </c>
      <c r="K127" s="6" t="s">
        <v>10</v>
      </c>
      <c r="L127" s="7" t="s">
        <v>11</v>
      </c>
      <c r="M127" s="8" t="s">
        <v>12</v>
      </c>
      <c r="N127" s="4" t="s">
        <v>13</v>
      </c>
      <c r="O127" s="4" t="s">
        <v>14</v>
      </c>
      <c r="P127" s="4" t="s">
        <v>15</v>
      </c>
      <c r="Q127" s="9"/>
      <c r="R127" t="s">
        <v>141</v>
      </c>
      <c r="S127" t="str">
        <f>CONCATENATE(R127,B127,C127,D127,E127,F127,G127,H127,I127,J127,K127,L127,M127,N127,O127,P127,Q127)</f>
        <v>global C126 female freelunch redlunch misslunch lep sped age lang_st lang_mt lang_om</v>
      </c>
    </row>
    <row r="128" spans="1:19" ht="15.75" thickBot="1" x14ac:dyDescent="0.3">
      <c r="A128" s="11">
        <v>127</v>
      </c>
      <c r="B128" s="9"/>
      <c r="C128" s="4" t="s">
        <v>2</v>
      </c>
      <c r="D128" s="4" t="s">
        <v>3</v>
      </c>
      <c r="E128" s="4" t="s">
        <v>4</v>
      </c>
      <c r="F128" s="4" t="s">
        <v>5</v>
      </c>
      <c r="G128" s="4" t="s">
        <v>6</v>
      </c>
      <c r="H128" s="5" t="s">
        <v>7</v>
      </c>
      <c r="I128" s="5" t="s">
        <v>8</v>
      </c>
      <c r="J128" s="5" t="s">
        <v>9</v>
      </c>
      <c r="K128" s="6" t="s">
        <v>10</v>
      </c>
      <c r="L128" s="7" t="s">
        <v>11</v>
      </c>
      <c r="M128" s="8" t="s">
        <v>12</v>
      </c>
      <c r="N128" s="4" t="s">
        <v>13</v>
      </c>
      <c r="O128" s="4" t="s">
        <v>14</v>
      </c>
      <c r="P128" s="4" t="s">
        <v>15</v>
      </c>
      <c r="Q128" s="9"/>
      <c r="R128" t="s">
        <v>142</v>
      </c>
      <c r="S128" t="str">
        <f>CONCATENATE(R128,B128,C128,D128,E128,F128,G128,H128,I128,J128,K128,L128,M128,N128,O128,P128,Q128)</f>
        <v>global C127 black hispanic asian amind race_mult freelunch redlunch misslunch lep sped age lang_st lang_mt lang_om</v>
      </c>
    </row>
    <row r="129" spans="1:19" ht="15.75" thickBot="1" x14ac:dyDescent="0.3">
      <c r="A129" s="10">
        <v>128</v>
      </c>
      <c r="B129" s="3" t="s">
        <v>1</v>
      </c>
      <c r="C129" s="4" t="s">
        <v>2</v>
      </c>
      <c r="D129" s="4" t="s">
        <v>3</v>
      </c>
      <c r="E129" s="4" t="s">
        <v>4</v>
      </c>
      <c r="F129" s="4" t="s">
        <v>5</v>
      </c>
      <c r="G129" s="4" t="s">
        <v>6</v>
      </c>
      <c r="H129" s="5" t="s">
        <v>7</v>
      </c>
      <c r="I129" s="5" t="s">
        <v>8</v>
      </c>
      <c r="J129" s="5" t="s">
        <v>9</v>
      </c>
      <c r="K129" s="6" t="s">
        <v>10</v>
      </c>
      <c r="L129" s="7" t="s">
        <v>11</v>
      </c>
      <c r="M129" s="8" t="s">
        <v>12</v>
      </c>
      <c r="N129" s="4" t="s">
        <v>13</v>
      </c>
      <c r="O129" s="4" t="s">
        <v>14</v>
      </c>
      <c r="P129" s="4" t="s">
        <v>15</v>
      </c>
      <c r="Q129" s="9"/>
      <c r="R129" t="s">
        <v>143</v>
      </c>
      <c r="S129" t="str">
        <f>CONCATENATE(R129,B129,C129,D129,E129,F129,G129,H129,I129,J129,K129,L129,M129,N129,O129,P129,Q129)</f>
        <v>global C128 female black hispanic asian amind race_mult freelunch redlunch misslunch lep sped age lang_st lang_mt lang_om</v>
      </c>
    </row>
    <row r="130" spans="1:19" s="9" customFormat="1" x14ac:dyDescent="0.25">
      <c r="A130" s="12"/>
    </row>
    <row r="131" spans="1:19" s="9" customFormat="1" x14ac:dyDescent="0.25">
      <c r="A131" s="12"/>
    </row>
    <row r="132" spans="1:19" s="9" customFormat="1" x14ac:dyDescent="0.25">
      <c r="A132" s="12"/>
    </row>
    <row r="133" spans="1:19" s="9" customFormat="1" x14ac:dyDescent="0.25">
      <c r="A133" s="12"/>
    </row>
    <row r="134" spans="1:19" s="9" customFormat="1" x14ac:dyDescent="0.25">
      <c r="A134" s="12"/>
    </row>
    <row r="135" spans="1:19" s="9" customFormat="1" x14ac:dyDescent="0.25">
      <c r="A135" s="12"/>
    </row>
    <row r="136" spans="1:19" s="9" customFormat="1" x14ac:dyDescent="0.25">
      <c r="A136" s="12"/>
    </row>
    <row r="137" spans="1:19" s="9" customFormat="1" x14ac:dyDescent="0.25">
      <c r="A137" s="12"/>
    </row>
    <row r="138" spans="1:19" s="9" customFormat="1" x14ac:dyDescent="0.25">
      <c r="A138" s="12"/>
    </row>
    <row r="139" spans="1:19" s="9" customFormat="1" x14ac:dyDescent="0.25">
      <c r="A139" s="12"/>
    </row>
    <row r="140" spans="1:19" s="9" customFormat="1" x14ac:dyDescent="0.25">
      <c r="A140" s="12"/>
    </row>
    <row r="141" spans="1:19" s="9" customFormat="1" x14ac:dyDescent="0.25">
      <c r="A141" s="12"/>
    </row>
    <row r="142" spans="1:19" s="9" customFormat="1" x14ac:dyDescent="0.25">
      <c r="A142" s="12"/>
    </row>
    <row r="143" spans="1:19" s="9" customFormat="1" x14ac:dyDescent="0.25">
      <c r="A143" s="12"/>
    </row>
    <row r="144" spans="1:19" s="9" customFormat="1" x14ac:dyDescent="0.25">
      <c r="A144" s="12"/>
    </row>
    <row r="145" spans="1:1" s="9" customFormat="1" x14ac:dyDescent="0.25">
      <c r="A145" s="12"/>
    </row>
    <row r="146" spans="1:1" s="9" customFormat="1" x14ac:dyDescent="0.25">
      <c r="A146" s="12"/>
    </row>
    <row r="147" spans="1:1" s="9" customFormat="1" x14ac:dyDescent="0.25">
      <c r="A147" s="12"/>
    </row>
    <row r="148" spans="1:1" s="9" customFormat="1" x14ac:dyDescent="0.25">
      <c r="A148" s="12"/>
    </row>
    <row r="149" spans="1:1" s="9" customFormat="1" x14ac:dyDescent="0.25">
      <c r="A149" s="12"/>
    </row>
    <row r="150" spans="1:1" s="9" customFormat="1" x14ac:dyDescent="0.25">
      <c r="A150" s="12"/>
    </row>
    <row r="151" spans="1:1" s="9" customFormat="1" x14ac:dyDescent="0.25">
      <c r="A151" s="12"/>
    </row>
    <row r="152" spans="1:1" s="9" customFormat="1" x14ac:dyDescent="0.25">
      <c r="A152" s="12"/>
    </row>
    <row r="153" spans="1:1" s="9" customFormat="1" x14ac:dyDescent="0.25">
      <c r="A153" s="12"/>
    </row>
    <row r="154" spans="1:1" s="9" customFormat="1" x14ac:dyDescent="0.25">
      <c r="A154" s="12"/>
    </row>
    <row r="155" spans="1:1" s="9" customFormat="1" x14ac:dyDescent="0.25">
      <c r="A155" s="12"/>
    </row>
    <row r="156" spans="1:1" s="9" customFormat="1" x14ac:dyDescent="0.25">
      <c r="A156" s="12"/>
    </row>
    <row r="157" spans="1:1" s="9" customFormat="1" x14ac:dyDescent="0.25">
      <c r="A157" s="12"/>
    </row>
    <row r="158" spans="1:1" s="9" customFormat="1" x14ac:dyDescent="0.25">
      <c r="A158" s="12"/>
    </row>
    <row r="159" spans="1:1" s="9" customFormat="1" x14ac:dyDescent="0.25">
      <c r="A159" s="12"/>
    </row>
    <row r="160" spans="1:1" s="9" customFormat="1" x14ac:dyDescent="0.25">
      <c r="A160" s="12"/>
    </row>
    <row r="161" spans="1:1" s="9" customFormat="1" x14ac:dyDescent="0.25">
      <c r="A161" s="12"/>
    </row>
    <row r="162" spans="1:1" s="9" customFormat="1" x14ac:dyDescent="0.25">
      <c r="A162" s="12"/>
    </row>
    <row r="163" spans="1:1" s="9" customFormat="1" x14ac:dyDescent="0.25">
      <c r="A163" s="12"/>
    </row>
    <row r="164" spans="1:1" s="9" customFormat="1" x14ac:dyDescent="0.25">
      <c r="A164" s="12"/>
    </row>
    <row r="165" spans="1:1" s="9" customFormat="1" x14ac:dyDescent="0.25">
      <c r="A165" s="12"/>
    </row>
    <row r="166" spans="1:1" s="9" customFormat="1" x14ac:dyDescent="0.25">
      <c r="A166" s="12"/>
    </row>
    <row r="167" spans="1:1" s="9" customFormat="1" x14ac:dyDescent="0.25">
      <c r="A167" s="12"/>
    </row>
    <row r="168" spans="1:1" s="9" customFormat="1" x14ac:dyDescent="0.25">
      <c r="A168" s="12"/>
    </row>
    <row r="169" spans="1:1" s="9" customFormat="1" x14ac:dyDescent="0.25">
      <c r="A169" s="12"/>
    </row>
    <row r="170" spans="1:1" s="9" customFormat="1" x14ac:dyDescent="0.25">
      <c r="A170" s="12"/>
    </row>
    <row r="171" spans="1:1" s="9" customFormat="1" x14ac:dyDescent="0.25">
      <c r="A171" s="12"/>
    </row>
    <row r="172" spans="1:1" s="9" customFormat="1" x14ac:dyDescent="0.25">
      <c r="A172" s="12"/>
    </row>
    <row r="173" spans="1:1" s="9" customFormat="1" x14ac:dyDescent="0.25">
      <c r="A173" s="12"/>
    </row>
    <row r="174" spans="1:1" s="9" customFormat="1" x14ac:dyDescent="0.25">
      <c r="A174" s="12"/>
    </row>
    <row r="175" spans="1:1" s="9" customFormat="1" x14ac:dyDescent="0.25">
      <c r="A175" s="12"/>
    </row>
    <row r="176" spans="1:1" s="9" customFormat="1" x14ac:dyDescent="0.25">
      <c r="A176" s="12"/>
    </row>
    <row r="177" spans="1:1" s="9" customFormat="1" x14ac:dyDescent="0.25">
      <c r="A177" s="12"/>
    </row>
    <row r="178" spans="1:1" s="9" customFormat="1" x14ac:dyDescent="0.25">
      <c r="A178" s="12"/>
    </row>
    <row r="179" spans="1:1" s="9" customFormat="1" x14ac:dyDescent="0.25">
      <c r="A179" s="12"/>
    </row>
    <row r="180" spans="1:1" s="9" customFormat="1" x14ac:dyDescent="0.25">
      <c r="A180" s="12"/>
    </row>
    <row r="181" spans="1:1" s="9" customFormat="1" x14ac:dyDescent="0.25">
      <c r="A181" s="12"/>
    </row>
    <row r="182" spans="1:1" s="9" customFormat="1" x14ac:dyDescent="0.25">
      <c r="A182" s="12"/>
    </row>
    <row r="183" spans="1:1" s="9" customFormat="1" x14ac:dyDescent="0.25">
      <c r="A183" s="12"/>
    </row>
    <row r="184" spans="1:1" s="9" customFormat="1" x14ac:dyDescent="0.25">
      <c r="A184" s="12"/>
    </row>
    <row r="185" spans="1:1" s="9" customFormat="1" x14ac:dyDescent="0.25">
      <c r="A185" s="12"/>
    </row>
    <row r="186" spans="1:1" s="9" customFormat="1" x14ac:dyDescent="0.25">
      <c r="A186" s="12"/>
    </row>
    <row r="187" spans="1:1" s="9" customFormat="1" x14ac:dyDescent="0.25">
      <c r="A187" s="12"/>
    </row>
    <row r="188" spans="1:1" s="9" customFormat="1" x14ac:dyDescent="0.25">
      <c r="A188" s="12"/>
    </row>
    <row r="189" spans="1:1" s="9" customFormat="1" x14ac:dyDescent="0.25">
      <c r="A189" s="12"/>
    </row>
    <row r="190" spans="1:1" s="9" customFormat="1" x14ac:dyDescent="0.25">
      <c r="A190" s="12"/>
    </row>
    <row r="191" spans="1:1" s="9" customFormat="1" x14ac:dyDescent="0.25">
      <c r="A191" s="12"/>
    </row>
    <row r="192" spans="1:1" s="9" customFormat="1" x14ac:dyDescent="0.25">
      <c r="A192" s="12"/>
    </row>
    <row r="193" spans="1:16" s="9" customFormat="1" x14ac:dyDescent="0.25">
      <c r="A193" s="12"/>
    </row>
    <row r="194" spans="1:16" s="9" customFormat="1" x14ac:dyDescent="0.25">
      <c r="A194" s="12"/>
    </row>
    <row r="195" spans="1:16" s="9" customFormat="1" x14ac:dyDescent="0.25">
      <c r="A195" s="12"/>
    </row>
    <row r="196" spans="1:16" s="9" customFormat="1" x14ac:dyDescent="0.25">
      <c r="A196" s="12"/>
    </row>
    <row r="197" spans="1:16" s="9" customFormat="1" x14ac:dyDescent="0.25">
      <c r="A197" s="12"/>
    </row>
    <row r="198" spans="1:16" s="9" customFormat="1" x14ac:dyDescent="0.25">
      <c r="A198" s="12"/>
    </row>
    <row r="199" spans="1:16" s="9" customFormat="1" x14ac:dyDescent="0.25">
      <c r="A199" s="12"/>
    </row>
    <row r="200" spans="1:16" s="9" customFormat="1" x14ac:dyDescent="0.25">
      <c r="A200" s="12"/>
    </row>
    <row r="201" spans="1:16" s="9" customFormat="1" x14ac:dyDescent="0.25">
      <c r="A201" s="12"/>
    </row>
    <row r="202" spans="1:16" s="9" customFormat="1" x14ac:dyDescent="0.25">
      <c r="A202" s="12"/>
    </row>
    <row r="203" spans="1:16" s="9" customFormat="1" x14ac:dyDescent="0.25">
      <c r="A203" s="12"/>
    </row>
    <row r="204" spans="1:16" s="9" customFormat="1" x14ac:dyDescent="0.25">
      <c r="A204" s="12"/>
    </row>
    <row r="205" spans="1:16" s="9" customFormat="1" x14ac:dyDescent="0.25">
      <c r="A205" s="12"/>
      <c r="H205"/>
      <c r="I205"/>
      <c r="J205"/>
      <c r="K205"/>
      <c r="L205"/>
      <c r="M205"/>
      <c r="N205"/>
      <c r="O205"/>
      <c r="P205"/>
    </row>
    <row r="206" spans="1:16" s="9" customFormat="1" x14ac:dyDescent="0.25">
      <c r="A206" s="12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s="9" customFormat="1" x14ac:dyDescent="0.25">
      <c r="A207" s="12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s="9" customFormat="1" x14ac:dyDescent="0.25">
      <c r="A208" s="12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7" s="9" customFormat="1" x14ac:dyDescent="0.25">
      <c r="A209" s="12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7" s="9" customFormat="1" x14ac:dyDescent="0.25">
      <c r="A210" s="12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7" s="9" customFormat="1" x14ac:dyDescent="0.25">
      <c r="A211" s="12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7" s="9" customFormat="1" x14ac:dyDescent="0.25">
      <c r="A212" s="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s="9" customFormat="1" x14ac:dyDescent="0.25">
      <c r="A213" s="12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s="9" customFormat="1" x14ac:dyDescent="0.25">
      <c r="A214" s="12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s="9" customFormat="1" x14ac:dyDescent="0.25">
      <c r="A215" s="12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s="9" customFormat="1" x14ac:dyDescent="0.25">
      <c r="A216" s="12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s="9" customFormat="1" x14ac:dyDescent="0.25">
      <c r="A217" s="12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s="9" customFormat="1" x14ac:dyDescent="0.25">
      <c r="A218" s="12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s="9" customFormat="1" x14ac:dyDescent="0.25">
      <c r="A219" s="12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s="9" customFormat="1" x14ac:dyDescent="0.25">
      <c r="A220" s="12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s="9" customFormat="1" x14ac:dyDescent="0.25">
      <c r="A221" s="12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s="9" customFormat="1" x14ac:dyDescent="0.25">
      <c r="A222" s="1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s="9" customFormat="1" x14ac:dyDescent="0.25">
      <c r="A223" s="12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s="9" customFormat="1" x14ac:dyDescent="0.25">
      <c r="A224" s="12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s="9" customFormat="1" x14ac:dyDescent="0.25">
      <c r="A225" s="12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s="9" customFormat="1" x14ac:dyDescent="0.25">
      <c r="A226" s="12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s="9" customFormat="1" x14ac:dyDescent="0.25">
      <c r="A227" s="12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s="9" customFormat="1" x14ac:dyDescent="0.25">
      <c r="A228" s="12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s="9" customFormat="1" x14ac:dyDescent="0.25">
      <c r="A229" s="12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s="9" customFormat="1" x14ac:dyDescent="0.25">
      <c r="A230" s="12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s="9" customFormat="1" x14ac:dyDescent="0.25">
      <c r="A231" s="12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s="9" customFormat="1" x14ac:dyDescent="0.25">
      <c r="A232" s="1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s="9" customFormat="1" x14ac:dyDescent="0.25">
      <c r="A233" s="12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s="9" customFormat="1" x14ac:dyDescent="0.25">
      <c r="A234" s="12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s="9" customFormat="1" x14ac:dyDescent="0.25">
      <c r="A235" s="12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s="9" customFormat="1" x14ac:dyDescent="0.25">
      <c r="A236" s="12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s="9" customFormat="1" x14ac:dyDescent="0.25">
      <c r="A237" s="12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s="9" customFormat="1" x14ac:dyDescent="0.25">
      <c r="A238" s="12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s="9" customFormat="1" x14ac:dyDescent="0.25">
      <c r="A239" s="12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s="9" customFormat="1" x14ac:dyDescent="0.25">
      <c r="A240" s="12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s="9" customFormat="1" x14ac:dyDescent="0.25">
      <c r="A241" s="12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s="9" customFormat="1" x14ac:dyDescent="0.25">
      <c r="A242" s="1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s="9" customFormat="1" x14ac:dyDescent="0.25">
      <c r="A243" s="12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s="9" customFormat="1" x14ac:dyDescent="0.25">
      <c r="A244" s="12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s="9" customFormat="1" x14ac:dyDescent="0.25">
      <c r="A245" s="12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s="9" customFormat="1" x14ac:dyDescent="0.25">
      <c r="A246" s="12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s="9" customFormat="1" x14ac:dyDescent="0.25">
      <c r="A247" s="12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s="9" customFormat="1" x14ac:dyDescent="0.25">
      <c r="A248" s="12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s="9" customFormat="1" x14ac:dyDescent="0.25">
      <c r="A249" s="12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s="9" customFormat="1" x14ac:dyDescent="0.25">
      <c r="A250" s="12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s="9" customFormat="1" x14ac:dyDescent="0.25">
      <c r="A251" s="12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s="9" customFormat="1" x14ac:dyDescent="0.25">
      <c r="A252" s="1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s="9" customFormat="1" x14ac:dyDescent="0.25">
      <c r="A253" s="12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s="9" customFormat="1" x14ac:dyDescent="0.25">
      <c r="A254" s="12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s="9" customFormat="1" x14ac:dyDescent="0.25">
      <c r="A255" s="12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s="9" customFormat="1" x14ac:dyDescent="0.25">
      <c r="A256" s="12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s="9" customFormat="1" x14ac:dyDescent="0.25">
      <c r="A257" s="12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</sheetData>
  <autoFilter ref="A1:AK129">
    <sortState ref="A2:AK129">
      <sortCondition ref="A1:A1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1" workbookViewId="0">
      <selection activeCell="C67" sqref="C67"/>
    </sheetView>
  </sheetViews>
  <sheetFormatPr defaultRowHeight="15" x14ac:dyDescent="0.25"/>
  <cols>
    <col min="1" max="2" width="9.140625" style="1"/>
    <col min="3" max="8" width="55.42578125" customWidth="1"/>
  </cols>
  <sheetData>
    <row r="1" spans="1:4" ht="15.75" thickBot="1" x14ac:dyDescent="0.3">
      <c r="B1" s="9"/>
    </row>
    <row r="2" spans="1:4" ht="15.75" thickBot="1" x14ac:dyDescent="0.3">
      <c r="A2" s="1">
        <v>128</v>
      </c>
      <c r="B2" s="13">
        <v>121</v>
      </c>
      <c r="C2" t="str">
        <f>CONCATENATE("quietly replace score_st_m",A2,"=score_st_m",B2," if FIPS==2")</f>
        <v>quietly replace score_st_m128=score_st_m121 if FIPS==2</v>
      </c>
      <c r="D2" t="str">
        <f>CONCATENATE("quietly replace score_m",A2,"=score_m",B2," if FIPS==2")</f>
        <v>quietly replace score_m128=score_m121 if FIPS==2</v>
      </c>
    </row>
    <row r="3" spans="1:4" x14ac:dyDescent="0.25">
      <c r="A3" s="1">
        <v>127</v>
      </c>
      <c r="B3" s="9">
        <v>115</v>
      </c>
      <c r="C3" t="str">
        <f>CONCATENATE("quietly replace score_st_m",A3,"=score_st_m",B3," if FIPS==2")</f>
        <v>quietly replace score_st_m127=score_st_m115 if FIPS==2</v>
      </c>
      <c r="D3" t="str">
        <f>CONCATENATE("quietly replace score_m",A3,"=score_m",B3," if FIPS==2")</f>
        <v>quietly replace score_m127=score_m115 if FIPS==2</v>
      </c>
    </row>
    <row r="4" spans="1:4" x14ac:dyDescent="0.25">
      <c r="A4" s="1">
        <v>126</v>
      </c>
      <c r="B4" s="9">
        <v>110</v>
      </c>
      <c r="C4" t="str">
        <f>CONCATENATE("quietly replace score_st_m",A4,"=score_st_m",B4," if FIPS==2")</f>
        <v>quietly replace score_st_m126=score_st_m110 if FIPS==2</v>
      </c>
      <c r="D4" t="str">
        <f>CONCATENATE("quietly replace score_m",A4,"=score_m",B4," if FIPS==2")</f>
        <v>quietly replace score_m126=score_m110 if FIPS==2</v>
      </c>
    </row>
    <row r="5" spans="1:4" x14ac:dyDescent="0.25">
      <c r="A5" s="1">
        <v>120</v>
      </c>
      <c r="B5" s="1">
        <v>95</v>
      </c>
      <c r="C5" t="str">
        <f>CONCATENATE("quietly replace score_st_m",A5,"=score_st_m",B5," if FIPS==2")</f>
        <v>quietly replace score_st_m120=score_st_m95 if FIPS==2</v>
      </c>
      <c r="D5" t="str">
        <f>CONCATENATE("quietly replace score_m",A5,"=score_m",B5," if FIPS==2")</f>
        <v>quietly replace score_m120=score_m95 if FIPS==2</v>
      </c>
    </row>
    <row r="6" spans="1:4" x14ac:dyDescent="0.25">
      <c r="A6" s="1">
        <v>125</v>
      </c>
      <c r="B6" s="1">
        <v>106</v>
      </c>
      <c r="C6" t="str">
        <f>CONCATENATE("quietly replace score_st_m",A6,"=score_st_m",B6," if FIPS==2")</f>
        <v>quietly replace score_st_m125=score_st_m106 if FIPS==2</v>
      </c>
      <c r="D6" t="str">
        <f>CONCATENATE("quietly replace score_m",A6,"=score_m",B6," if FIPS==2")</f>
        <v>quietly replace score_m125=score_m106 if FIPS==2</v>
      </c>
    </row>
    <row r="7" spans="1:4" x14ac:dyDescent="0.25">
      <c r="A7" s="1">
        <v>119</v>
      </c>
      <c r="B7" s="9">
        <v>91</v>
      </c>
      <c r="C7" t="str">
        <f>CONCATENATE("quietly replace score_st_m",A7,"=score_st_m",B7," if FIPS==2")</f>
        <v>quietly replace score_st_m119=score_st_m91 if FIPS==2</v>
      </c>
      <c r="D7" t="str">
        <f>CONCATENATE("quietly replace score_m",A7,"=score_m",B7," if FIPS==2")</f>
        <v>quietly replace score_m119=score_m91 if FIPS==2</v>
      </c>
    </row>
    <row r="8" spans="1:4" x14ac:dyDescent="0.25">
      <c r="A8" s="1">
        <v>114</v>
      </c>
      <c r="B8" s="1">
        <v>81</v>
      </c>
      <c r="C8" t="str">
        <f>CONCATENATE("quietly replace score_st_m",A8,"=score_st_m",B8," if FIPS==2")</f>
        <v>quietly replace score_st_m114=score_st_m81 if FIPS==2</v>
      </c>
      <c r="D8" t="str">
        <f>CONCATENATE("quietly replace score_m",A8,"=score_m",B8," if FIPS==2")</f>
        <v>quietly replace score_m114=score_m81 if FIPS==2</v>
      </c>
    </row>
    <row r="9" spans="1:4" x14ac:dyDescent="0.25">
      <c r="A9" s="1">
        <v>99</v>
      </c>
      <c r="B9" s="9">
        <v>61</v>
      </c>
      <c r="C9" t="str">
        <f>CONCATENATE("quietly replace score_st_m",A9,"=score_st_m",B9," if FIPS==2")</f>
        <v>quietly replace score_st_m99=score_st_m61 if FIPS==2</v>
      </c>
      <c r="D9" t="str">
        <f>CONCATENATE("quietly replace score_m",A9,"=score_m",B9," if FIPS==2")</f>
        <v>quietly replace score_m99=score_m61 if FIPS==2</v>
      </c>
    </row>
    <row r="10" spans="1:4" x14ac:dyDescent="0.25">
      <c r="A10" s="1">
        <v>124</v>
      </c>
      <c r="B10" s="1">
        <v>103</v>
      </c>
      <c r="C10" t="str">
        <f>CONCATENATE("quietly replace score_st_m",A10,"=score_st_m",B10," if FIPS==2")</f>
        <v>quietly replace score_st_m124=score_st_m103 if FIPS==2</v>
      </c>
      <c r="D10" t="str">
        <f>CONCATENATE("quietly replace score_m",A10,"=score_m",B10," if FIPS==2")</f>
        <v>quietly replace score_m124=score_m103 if FIPS==2</v>
      </c>
    </row>
    <row r="11" spans="1:4" x14ac:dyDescent="0.25">
      <c r="A11" s="1">
        <v>118</v>
      </c>
      <c r="B11" s="9">
        <v>88</v>
      </c>
      <c r="C11" t="str">
        <f>CONCATENATE("quietly replace score_st_m",A11,"=score_st_m",B11," if FIPS==2")</f>
        <v>quietly replace score_st_m118=score_st_m88 if FIPS==2</v>
      </c>
      <c r="D11" t="str">
        <f>CONCATENATE("quietly replace score_m",A11,"=score_m",B11," if FIPS==2")</f>
        <v>quietly replace score_m118=score_m88 if FIPS==2</v>
      </c>
    </row>
    <row r="12" spans="1:4" x14ac:dyDescent="0.25">
      <c r="A12" s="1">
        <v>113</v>
      </c>
      <c r="B12" s="1">
        <v>78</v>
      </c>
      <c r="C12" t="str">
        <f>CONCATENATE("quietly replace score_st_m",A12,"=score_st_m",B12," if FIPS==2")</f>
        <v>quietly replace score_st_m113=score_st_m78 if FIPS==2</v>
      </c>
      <c r="D12" t="str">
        <f>CONCATENATE("quietly replace score_m",A12,"=score_m",B12," if FIPS==2")</f>
        <v>quietly replace score_m113=score_m78 if FIPS==2</v>
      </c>
    </row>
    <row r="13" spans="1:4" x14ac:dyDescent="0.25">
      <c r="A13" s="1">
        <v>98</v>
      </c>
      <c r="B13" s="1">
        <v>58</v>
      </c>
      <c r="C13" t="str">
        <f>CONCATENATE("quietly replace score_st_m",A13,"=score_st_m",B13," if FIPS==2")</f>
        <v>quietly replace score_st_m98=score_st_m58 if FIPS==2</v>
      </c>
      <c r="D13" t="str">
        <f>CONCATENATE("quietly replace score_m",A13,"=score_m",B13," if FIPS==2")</f>
        <v>quietly replace score_m98=score_m58 if FIPS==2</v>
      </c>
    </row>
    <row r="14" spans="1:4" x14ac:dyDescent="0.25">
      <c r="A14" s="1">
        <v>109</v>
      </c>
      <c r="B14" s="1">
        <v>72</v>
      </c>
      <c r="C14" t="str">
        <f>CONCATENATE("quietly replace score_st_m",A14,"=score_st_m",B14," if FIPS==2")</f>
        <v>quietly replace score_st_m109=score_st_m72 if FIPS==2</v>
      </c>
      <c r="D14" t="str">
        <f>CONCATENATE("quietly replace score_m",A14,"=score_m",B14," if FIPS==2")</f>
        <v>quietly replace score_m109=score_m72 if FIPS==2</v>
      </c>
    </row>
    <row r="15" spans="1:4" x14ac:dyDescent="0.25">
      <c r="A15" s="1">
        <v>94</v>
      </c>
      <c r="B15" s="1">
        <v>52</v>
      </c>
      <c r="C15" t="str">
        <f>CONCATENATE("quietly replace score_st_m",A15,"=score_st_m",B15," if FIPS==2")</f>
        <v>quietly replace score_st_m94=score_st_m52 if FIPS==2</v>
      </c>
      <c r="D15" t="str">
        <f>CONCATENATE("quietly replace score_m",A15,"=score_m",B15," if FIPS==2")</f>
        <v>quietly replace score_m94=score_m52 if FIPS==2</v>
      </c>
    </row>
    <row r="16" spans="1:4" x14ac:dyDescent="0.25">
      <c r="A16" s="1">
        <v>84</v>
      </c>
      <c r="B16" s="1">
        <v>42</v>
      </c>
      <c r="C16" t="str">
        <f>CONCATENATE("quietly replace score_st_m",A16,"=score_st_m",B16," if FIPS==2")</f>
        <v>quietly replace score_st_m84=score_st_m42 if FIPS==2</v>
      </c>
      <c r="D16" t="str">
        <f>CONCATENATE("quietly replace score_m",A16,"=score_m",B16," if FIPS==2")</f>
        <v>quietly replace score_m84=score_m42 if FIPS==2</v>
      </c>
    </row>
    <row r="17" spans="1:4" x14ac:dyDescent="0.25">
      <c r="A17" s="1">
        <v>64</v>
      </c>
      <c r="B17" s="1">
        <v>27</v>
      </c>
      <c r="C17" t="str">
        <f>CONCATENATE("quietly replace score_st_m",A17,"=score_st_m",B17," if FIPS==2")</f>
        <v>quietly replace score_st_m64=score_st_m27 if FIPS==2</v>
      </c>
      <c r="D17" t="str">
        <f>CONCATENATE("quietly replace score_m",A17,"=score_m",B17," if FIPS==2")</f>
        <v>quietly replace score_m64=score_m27 if FIPS==2</v>
      </c>
    </row>
    <row r="18" spans="1:4" x14ac:dyDescent="0.25">
      <c r="A18" s="1">
        <v>123</v>
      </c>
      <c r="B18" s="1">
        <v>101</v>
      </c>
      <c r="C18" t="str">
        <f>CONCATENATE("quietly replace score_st_m",A18,"=score_st_m",B18," if FIPS==2")</f>
        <v>quietly replace score_st_m123=score_st_m101 if FIPS==2</v>
      </c>
      <c r="D18" t="str">
        <f>CONCATENATE("quietly replace score_m",A18,"=score_m",B18," if FIPS==2")</f>
        <v>quietly replace score_m123=score_m101 if FIPS==2</v>
      </c>
    </row>
    <row r="19" spans="1:4" x14ac:dyDescent="0.25">
      <c r="A19" s="1">
        <v>117</v>
      </c>
      <c r="B19" s="1">
        <v>86</v>
      </c>
      <c r="C19" t="str">
        <f>CONCATENATE("quietly replace score_st_m",A19,"=score_st_m",B19," if FIPS==2")</f>
        <v>quietly replace score_st_m117=score_st_m86 if FIPS==2</v>
      </c>
      <c r="D19" t="str">
        <f>CONCATENATE("quietly replace score_m",A19,"=score_m",B19," if FIPS==2")</f>
        <v>quietly replace score_m117=score_m86 if FIPS==2</v>
      </c>
    </row>
    <row r="20" spans="1:4" x14ac:dyDescent="0.25">
      <c r="A20" s="1">
        <v>112</v>
      </c>
      <c r="B20" s="1">
        <v>76</v>
      </c>
      <c r="C20" t="str">
        <f>CONCATENATE("quietly replace score_st_m",A20,"=score_st_m",B20," if FIPS==2")</f>
        <v>quietly replace score_st_m112=score_st_m76 if FIPS==2</v>
      </c>
      <c r="D20" t="str">
        <f>CONCATENATE("quietly replace score_m",A20,"=score_m",B20," if FIPS==2")</f>
        <v>quietly replace score_m112=score_m76 if FIPS==2</v>
      </c>
    </row>
    <row r="21" spans="1:4" x14ac:dyDescent="0.25">
      <c r="A21" s="1">
        <v>97</v>
      </c>
      <c r="B21" s="1">
        <v>56</v>
      </c>
      <c r="C21" t="str">
        <f>CONCATENATE("quietly replace score_st_m",A21,"=score_st_m",B21," if FIPS==2")</f>
        <v>quietly replace score_st_m97=score_st_m56 if FIPS==2</v>
      </c>
      <c r="D21" t="str">
        <f>CONCATENATE("quietly replace score_m",A21,"=score_m",B21," if FIPS==2")</f>
        <v>quietly replace score_m97=score_m56 if FIPS==2</v>
      </c>
    </row>
    <row r="22" spans="1:4" x14ac:dyDescent="0.25">
      <c r="A22" s="1">
        <v>108</v>
      </c>
      <c r="B22" s="1">
        <v>70</v>
      </c>
      <c r="C22" t="str">
        <f>CONCATENATE("quietly replace score_st_m",A22,"=score_st_m",B22," if FIPS==2")</f>
        <v>quietly replace score_st_m108=score_st_m70 if FIPS==2</v>
      </c>
      <c r="D22" t="str">
        <f>CONCATENATE("quietly replace score_m",A22,"=score_m",B22," if FIPS==2")</f>
        <v>quietly replace score_m108=score_m70 if FIPS==2</v>
      </c>
    </row>
    <row r="23" spans="1:4" x14ac:dyDescent="0.25">
      <c r="A23" s="1">
        <v>93</v>
      </c>
      <c r="B23" s="9">
        <v>50</v>
      </c>
      <c r="C23" t="str">
        <f>CONCATENATE("quietly replace score_st_m",A23,"=score_st_m",B23," if FIPS==2")</f>
        <v>quietly replace score_st_m93=score_st_m50 if FIPS==2</v>
      </c>
      <c r="D23" t="str">
        <f>CONCATENATE("quietly replace score_m",A23,"=score_m",B23," if FIPS==2")</f>
        <v>quietly replace score_m93=score_m50 if FIPS==2</v>
      </c>
    </row>
    <row r="24" spans="1:4" x14ac:dyDescent="0.25">
      <c r="A24" s="1">
        <v>83</v>
      </c>
      <c r="B24" s="1">
        <v>40</v>
      </c>
      <c r="C24" t="str">
        <f>CONCATENATE("quietly replace score_st_m",A24,"=score_st_m",B24," if FIPS==2")</f>
        <v>quietly replace score_st_m83=score_st_m40 if FIPS==2</v>
      </c>
      <c r="D24" t="str">
        <f>CONCATENATE("quietly replace score_m",A24,"=score_m",B24," if FIPS==2")</f>
        <v>quietly replace score_m83=score_m40 if FIPS==2</v>
      </c>
    </row>
    <row r="25" spans="1:4" x14ac:dyDescent="0.25">
      <c r="A25" s="1">
        <v>63</v>
      </c>
      <c r="B25" s="9">
        <v>25</v>
      </c>
      <c r="C25" t="str">
        <f>CONCATENATE("quietly replace score_st_m",A25,"=score_st_m",B25," if FIPS==2")</f>
        <v>quietly replace score_st_m63=score_st_m25 if FIPS==2</v>
      </c>
      <c r="D25" t="str">
        <f>CONCATENATE("quietly replace score_m",A25,"=score_m",B25," if FIPS==2")</f>
        <v>quietly replace score_m63=score_m25 if FIPS==2</v>
      </c>
    </row>
    <row r="26" spans="1:4" x14ac:dyDescent="0.25">
      <c r="A26" s="1">
        <v>105</v>
      </c>
      <c r="B26" s="1">
        <v>67</v>
      </c>
      <c r="C26" t="str">
        <f>CONCATENATE("quietly replace score_st_m",A26,"=score_st_m",B26," if FIPS==2")</f>
        <v>quietly replace score_st_m105=score_st_m67 if FIPS==2</v>
      </c>
      <c r="D26" t="str">
        <f>CONCATENATE("quietly replace score_m",A26,"=score_m",B26," if FIPS==2")</f>
        <v>quietly replace score_m105=score_m67 if FIPS==2</v>
      </c>
    </row>
    <row r="27" spans="1:4" x14ac:dyDescent="0.25">
      <c r="A27" s="1">
        <v>90</v>
      </c>
      <c r="B27" s="1">
        <v>47</v>
      </c>
      <c r="C27" t="str">
        <f>CONCATENATE("quietly replace score_st_m",A27,"=score_st_m",B27," if FIPS==2")</f>
        <v>quietly replace score_st_m90=score_st_m47 if FIPS==2</v>
      </c>
      <c r="D27" t="str">
        <f>CONCATENATE("quietly replace score_m",A27,"=score_m",B27," if FIPS==2")</f>
        <v>quietly replace score_m90=score_m47 if FIPS==2</v>
      </c>
    </row>
    <row r="28" spans="1:4" x14ac:dyDescent="0.25">
      <c r="A28" s="1">
        <v>80</v>
      </c>
      <c r="B28" s="1">
        <v>37</v>
      </c>
      <c r="C28" t="str">
        <f>CONCATENATE("quietly replace score_st_m",A28,"=score_st_m",B28," if FIPS==2")</f>
        <v>quietly replace score_st_m80=score_st_m37 if FIPS==2</v>
      </c>
      <c r="D28" t="str">
        <f>CONCATENATE("quietly replace score_m",A28,"=score_m",B28," if FIPS==2")</f>
        <v>quietly replace score_m80=score_m37 if FIPS==2</v>
      </c>
    </row>
    <row r="29" spans="1:4" x14ac:dyDescent="0.25">
      <c r="A29" s="1">
        <v>60</v>
      </c>
      <c r="B29" s="1">
        <v>22</v>
      </c>
      <c r="C29" t="str">
        <f>CONCATENATE("quietly replace score_st_m",A29,"=score_st_m",B29," if FIPS==2")</f>
        <v>quietly replace score_st_m60=score_st_m22 if FIPS==2</v>
      </c>
      <c r="D29" t="str">
        <f>CONCATENATE("quietly replace score_m",A29,"=score_m",B29," if FIPS==2")</f>
        <v>quietly replace score_m60=score_m22 if FIPS==2</v>
      </c>
    </row>
    <row r="30" spans="1:4" x14ac:dyDescent="0.25">
      <c r="A30" s="1">
        <v>74</v>
      </c>
      <c r="B30" s="1">
        <v>33</v>
      </c>
      <c r="C30" t="str">
        <f>CONCATENATE("quietly replace score_st_m",A30,"=score_st_m",B30," if FIPS==2")</f>
        <v>quietly replace score_st_m74=score_st_m33 if FIPS==2</v>
      </c>
      <c r="D30" t="str">
        <f>CONCATENATE("quietly replace score_m",A30,"=score_m",B30," if FIPS==2")</f>
        <v>quietly replace score_m74=score_m33 if FIPS==2</v>
      </c>
    </row>
    <row r="31" spans="1:4" x14ac:dyDescent="0.25">
      <c r="A31" s="1">
        <v>54</v>
      </c>
      <c r="B31" s="1">
        <v>18</v>
      </c>
      <c r="C31" t="str">
        <f>CONCATENATE("quietly replace score_st_m",A31,"=score_st_m",B31," if FIPS==2")</f>
        <v>quietly replace score_st_m54=score_st_m18 if FIPS==2</v>
      </c>
      <c r="D31" t="str">
        <f>CONCATENATE("quietly replace score_m",A31,"=score_m",B31," if FIPS==2")</f>
        <v>quietly replace score_m54=score_m18 if FIPS==2</v>
      </c>
    </row>
    <row r="32" spans="1:4" x14ac:dyDescent="0.25">
      <c r="A32" s="1">
        <v>44</v>
      </c>
      <c r="B32" s="1">
        <v>13</v>
      </c>
      <c r="C32" t="str">
        <f>CONCATENATE("quietly replace score_st_m",A32,"=score_st_m",B32," if FIPS==2")</f>
        <v>quietly replace score_st_m44=score_st_m13 if FIPS==2</v>
      </c>
      <c r="D32" t="str">
        <f>CONCATENATE("quietly replace score_m",A32,"=score_m",B32," if FIPS==2")</f>
        <v>quietly replace score_m44=score_m13 if FIPS==2</v>
      </c>
    </row>
    <row r="33" spans="1:4" x14ac:dyDescent="0.25">
      <c r="A33" s="1">
        <v>29</v>
      </c>
      <c r="B33" s="1">
        <v>7</v>
      </c>
      <c r="C33" t="str">
        <f>CONCATENATE("quietly replace score_st_m",A33,"=score_st_m",B33," if FIPS==2")</f>
        <v>quietly replace score_st_m29=score_st_m7 if FIPS==2</v>
      </c>
      <c r="D33" t="str">
        <f>CONCATENATE("quietly replace score_m",A33,"=score_m",B33," if FIPS==2")</f>
        <v>quietly replace score_m29=score_m7 if FIPS==2</v>
      </c>
    </row>
    <row r="34" spans="1:4" x14ac:dyDescent="0.25">
      <c r="A34" s="1">
        <v>122</v>
      </c>
      <c r="B34" s="9">
        <v>100</v>
      </c>
      <c r="C34" t="str">
        <f>CONCATENATE("quietly replace score_st_m",A34,"=score_st_m",B34," if FIPS==2")</f>
        <v>quietly replace score_st_m122=score_st_m100 if FIPS==2</v>
      </c>
      <c r="D34" t="str">
        <f>CONCATENATE("quietly replace score_m",A34,"=score_m",B34," if FIPS==2")</f>
        <v>quietly replace score_m122=score_m100 if FIPS==2</v>
      </c>
    </row>
    <row r="35" spans="1:4" x14ac:dyDescent="0.25">
      <c r="A35" s="1">
        <v>116</v>
      </c>
      <c r="B35" s="1">
        <v>85</v>
      </c>
      <c r="C35" t="str">
        <f>CONCATENATE("quietly replace score_st_m",A35,"=score_st_m",B35," if FIPS==2")</f>
        <v>quietly replace score_st_m116=score_st_m85 if FIPS==2</v>
      </c>
      <c r="D35" t="str">
        <f>CONCATENATE("quietly replace score_m",A35,"=score_m",B35," if FIPS==2")</f>
        <v>quietly replace score_m116=score_m85 if FIPS==2</v>
      </c>
    </row>
    <row r="36" spans="1:4" x14ac:dyDescent="0.25">
      <c r="A36" s="1">
        <v>111</v>
      </c>
      <c r="B36" s="1">
        <v>75</v>
      </c>
      <c r="C36" t="str">
        <f>CONCATENATE("quietly replace score_st_m",A36,"=score_st_m",B36," if FIPS==2")</f>
        <v>quietly replace score_st_m111=score_st_m75 if FIPS==2</v>
      </c>
      <c r="D36" t="str">
        <f>CONCATENATE("quietly replace score_m",A36,"=score_m",B36," if FIPS==2")</f>
        <v>quietly replace score_m111=score_m75 if FIPS==2</v>
      </c>
    </row>
    <row r="37" spans="1:4" x14ac:dyDescent="0.25">
      <c r="A37" s="1">
        <v>96</v>
      </c>
      <c r="B37" s="1">
        <v>55</v>
      </c>
      <c r="C37" t="str">
        <f>CONCATENATE("quietly replace score_st_m",A37,"=score_st_m",B37," if FIPS==2")</f>
        <v>quietly replace score_st_m96=score_st_m55 if FIPS==2</v>
      </c>
      <c r="D37" t="str">
        <f>CONCATENATE("quietly replace score_m",A37,"=score_m",B37," if FIPS==2")</f>
        <v>quietly replace score_m96=score_m55 if FIPS==2</v>
      </c>
    </row>
    <row r="38" spans="1:4" x14ac:dyDescent="0.25">
      <c r="A38" s="1">
        <v>107</v>
      </c>
      <c r="B38" s="9">
        <v>69</v>
      </c>
      <c r="C38" t="str">
        <f>CONCATENATE("quietly replace score_st_m",A38,"=score_st_m",B38," if FIPS==2")</f>
        <v>quietly replace score_st_m107=score_st_m69 if FIPS==2</v>
      </c>
      <c r="D38" t="str">
        <f>CONCATENATE("quietly replace score_m",A38,"=score_m",B38," if FIPS==2")</f>
        <v>quietly replace score_m107=score_m69 if FIPS==2</v>
      </c>
    </row>
    <row r="39" spans="1:4" x14ac:dyDescent="0.25">
      <c r="A39" s="1">
        <v>92</v>
      </c>
      <c r="B39" s="1">
        <v>49</v>
      </c>
      <c r="C39" t="str">
        <f>CONCATENATE("quietly replace score_st_m",A39,"=score_st_m",B39," if FIPS==2")</f>
        <v>quietly replace score_st_m92=score_st_m49 if FIPS==2</v>
      </c>
      <c r="D39" t="str">
        <f>CONCATENATE("quietly replace score_m",A39,"=score_m",B39," if FIPS==2")</f>
        <v>quietly replace score_m92=score_m49 if FIPS==2</v>
      </c>
    </row>
    <row r="40" spans="1:4" x14ac:dyDescent="0.25">
      <c r="A40" s="1">
        <v>82</v>
      </c>
      <c r="B40" s="9">
        <v>39</v>
      </c>
      <c r="C40" t="str">
        <f>CONCATENATE("quietly replace score_st_m",A40,"=score_st_m",B40," if FIPS==2")</f>
        <v>quietly replace score_st_m82=score_st_m39 if FIPS==2</v>
      </c>
      <c r="D40" t="str">
        <f>CONCATENATE("quietly replace score_m",A40,"=score_m",B40," if FIPS==2")</f>
        <v>quietly replace score_m82=score_m39 if FIPS==2</v>
      </c>
    </row>
    <row r="41" spans="1:4" x14ac:dyDescent="0.25">
      <c r="A41" s="1">
        <v>62</v>
      </c>
      <c r="B41" s="1">
        <v>24</v>
      </c>
      <c r="C41" t="str">
        <f>CONCATENATE("quietly replace score_st_m",A41,"=score_st_m",B41," if FIPS==2")</f>
        <v>quietly replace score_st_m62=score_st_m24 if FIPS==2</v>
      </c>
      <c r="D41" t="str">
        <f>CONCATENATE("quietly replace score_m",A41,"=score_m",B41," if FIPS==2")</f>
        <v>quietly replace score_m62=score_m24 if FIPS==2</v>
      </c>
    </row>
    <row r="42" spans="1:4" x14ac:dyDescent="0.25">
      <c r="A42" s="1">
        <v>104</v>
      </c>
      <c r="B42" s="1">
        <v>66</v>
      </c>
      <c r="C42" t="str">
        <f>CONCATENATE("quietly replace score_st_m",A42,"=score_st_m",B42," if FIPS==2")</f>
        <v>quietly replace score_st_m104=score_st_m66 if FIPS==2</v>
      </c>
      <c r="D42" t="str">
        <f>CONCATENATE("quietly replace score_m",A42,"=score_m",B42," if FIPS==2")</f>
        <v>quietly replace score_m104=score_m66 if FIPS==2</v>
      </c>
    </row>
    <row r="43" spans="1:4" x14ac:dyDescent="0.25">
      <c r="A43" s="1">
        <v>89</v>
      </c>
      <c r="B43" s="1">
        <v>46</v>
      </c>
      <c r="C43" t="str">
        <f>CONCATENATE("quietly replace score_st_m",A43,"=score_st_m",B43," if FIPS==2")</f>
        <v>quietly replace score_st_m89=score_st_m46 if FIPS==2</v>
      </c>
      <c r="D43" t="str">
        <f>CONCATENATE("quietly replace score_m",A43,"=score_m",B43," if FIPS==2")</f>
        <v>quietly replace score_m89=score_m46 if FIPS==2</v>
      </c>
    </row>
    <row r="44" spans="1:4" x14ac:dyDescent="0.25">
      <c r="A44" s="1">
        <v>79</v>
      </c>
      <c r="B44" s="1">
        <v>36</v>
      </c>
      <c r="C44" t="str">
        <f>CONCATENATE("quietly replace score_st_m",A44,"=score_st_m",B44," if FIPS==2")</f>
        <v>quietly replace score_st_m79=score_st_m36 if FIPS==2</v>
      </c>
      <c r="D44" t="str">
        <f>CONCATENATE("quietly replace score_m",A44,"=score_m",B44," if FIPS==2")</f>
        <v>quietly replace score_m79=score_m36 if FIPS==2</v>
      </c>
    </row>
    <row r="45" spans="1:4" x14ac:dyDescent="0.25">
      <c r="A45" s="1">
        <v>59</v>
      </c>
      <c r="B45" s="1">
        <v>21</v>
      </c>
      <c r="C45" t="str">
        <f>CONCATENATE("quietly replace score_st_m",A45,"=score_st_m",B45," if FIPS==2")</f>
        <v>quietly replace score_st_m59=score_st_m21 if FIPS==2</v>
      </c>
      <c r="D45" t="str">
        <f>CONCATENATE("quietly replace score_m",A45,"=score_m",B45," if FIPS==2")</f>
        <v>quietly replace score_m59=score_m21 if FIPS==2</v>
      </c>
    </row>
    <row r="46" spans="1:4" x14ac:dyDescent="0.25">
      <c r="A46" s="1">
        <v>73</v>
      </c>
      <c r="B46" s="1">
        <v>32</v>
      </c>
      <c r="C46" t="str">
        <f>CONCATENATE("quietly replace score_st_m",A46,"=score_st_m",B46," if FIPS==2")</f>
        <v>quietly replace score_st_m73=score_st_m32 if FIPS==2</v>
      </c>
      <c r="D46" t="str">
        <f>CONCATENATE("quietly replace score_m",A46,"=score_m",B46," if FIPS==2")</f>
        <v>quietly replace score_m73=score_m32 if FIPS==2</v>
      </c>
    </row>
    <row r="47" spans="1:4" x14ac:dyDescent="0.25">
      <c r="A47" s="1">
        <v>53</v>
      </c>
      <c r="B47" s="1">
        <v>17</v>
      </c>
      <c r="C47" t="str">
        <f>CONCATENATE("quietly replace score_st_m",A47,"=score_st_m",B47," if FIPS==2")</f>
        <v>quietly replace score_st_m53=score_st_m17 if FIPS==2</v>
      </c>
      <c r="D47" t="str">
        <f>CONCATENATE("quietly replace score_m",A47,"=score_m",B47," if FIPS==2")</f>
        <v>quietly replace score_m53=score_m17 if FIPS==2</v>
      </c>
    </row>
    <row r="48" spans="1:4" x14ac:dyDescent="0.25">
      <c r="A48" s="1">
        <v>43</v>
      </c>
      <c r="B48" s="1">
        <v>12</v>
      </c>
      <c r="C48" t="str">
        <f>CONCATENATE("quietly replace score_st_m",A48,"=score_st_m",B48," if FIPS==2")</f>
        <v>quietly replace score_st_m43=score_st_m12 if FIPS==2</v>
      </c>
      <c r="D48" t="str">
        <f>CONCATENATE("quietly replace score_m",A48,"=score_m",B48," if FIPS==2")</f>
        <v>quietly replace score_m43=score_m12 if FIPS==2</v>
      </c>
    </row>
    <row r="49" spans="1:4" x14ac:dyDescent="0.25">
      <c r="A49" s="1">
        <v>28</v>
      </c>
      <c r="B49" s="1">
        <v>6</v>
      </c>
      <c r="C49" t="str">
        <f>CONCATENATE("quietly replace score_st_m",A49,"=score_st_m",B49," if FIPS==2")</f>
        <v>quietly replace score_st_m28=score_st_m6 if FIPS==2</v>
      </c>
      <c r="D49" t="str">
        <f>CONCATENATE("quietly replace score_m",A49,"=score_m",B49," if FIPS==2")</f>
        <v>quietly replace score_m28=score_m6 if FIPS==2</v>
      </c>
    </row>
    <row r="50" spans="1:4" x14ac:dyDescent="0.25">
      <c r="A50" s="1">
        <v>102</v>
      </c>
      <c r="B50" s="9">
        <v>65</v>
      </c>
      <c r="C50" t="str">
        <f>CONCATENATE("quietly replace score_st_m",A50,"=score_st_m",B50," if FIPS==2")</f>
        <v>quietly replace score_st_m102=score_st_m65 if FIPS==2</v>
      </c>
      <c r="D50" t="str">
        <f>CONCATENATE("quietly replace score_m",A50,"=score_m",B50," if FIPS==2")</f>
        <v>quietly replace score_m102=score_m65 if FIPS==2</v>
      </c>
    </row>
    <row r="51" spans="1:4" x14ac:dyDescent="0.25">
      <c r="A51" s="1">
        <v>87</v>
      </c>
      <c r="B51" s="1">
        <v>45</v>
      </c>
      <c r="C51" t="str">
        <f>CONCATENATE("quietly replace score_st_m",A51,"=score_st_m",B51," if FIPS==2")</f>
        <v>quietly replace score_st_m87=score_st_m45 if FIPS==2</v>
      </c>
      <c r="D51" t="str">
        <f>CONCATENATE("quietly replace score_m",A51,"=score_m",B51," if FIPS==2")</f>
        <v>quietly replace score_m87=score_m45 if FIPS==2</v>
      </c>
    </row>
    <row r="52" spans="1:4" x14ac:dyDescent="0.25">
      <c r="A52" s="1">
        <v>77</v>
      </c>
      <c r="B52" s="9">
        <v>35</v>
      </c>
      <c r="C52" t="str">
        <f>CONCATENATE("quietly replace score_st_m",A52,"=score_st_m",B52," if FIPS==2")</f>
        <v>quietly replace score_st_m77=score_st_m35 if FIPS==2</v>
      </c>
      <c r="D52" t="str">
        <f>CONCATENATE("quietly replace score_m",A52,"=score_m",B52," if FIPS==2")</f>
        <v>quietly replace score_m77=score_m35 if FIPS==2</v>
      </c>
    </row>
    <row r="53" spans="1:4" x14ac:dyDescent="0.25">
      <c r="A53" s="1">
        <v>57</v>
      </c>
      <c r="B53" s="1">
        <v>20</v>
      </c>
      <c r="C53" t="str">
        <f>CONCATENATE("quietly replace score_st_m",A53,"=score_st_m",B53," if FIPS==2")</f>
        <v>quietly replace score_st_m57=score_st_m20 if FIPS==2</v>
      </c>
      <c r="D53" t="str">
        <f>CONCATENATE("quietly replace score_m",A53,"=score_m",B53," if FIPS==2")</f>
        <v>quietly replace score_m57=score_m20 if FIPS==2</v>
      </c>
    </row>
    <row r="54" spans="1:4" x14ac:dyDescent="0.25">
      <c r="A54" s="1">
        <v>71</v>
      </c>
      <c r="B54" s="1">
        <v>31</v>
      </c>
      <c r="C54" t="str">
        <f>CONCATENATE("quietly replace score_st_m",A54,"=score_st_m",B54," if FIPS==2")</f>
        <v>quietly replace score_st_m71=score_st_m31 if FIPS==2</v>
      </c>
      <c r="D54" t="str">
        <f>CONCATENATE("quietly replace score_m",A54,"=score_m",B54," if FIPS==2")</f>
        <v>quietly replace score_m71=score_m31 if FIPS==2</v>
      </c>
    </row>
    <row r="55" spans="1:4" x14ac:dyDescent="0.25">
      <c r="A55" s="1">
        <v>51</v>
      </c>
      <c r="B55" s="1">
        <v>16</v>
      </c>
      <c r="C55" t="str">
        <f>CONCATENATE("quietly replace score_st_m",A55,"=score_st_m",B55," if FIPS==2")</f>
        <v>quietly replace score_st_m51=score_st_m16 if FIPS==2</v>
      </c>
      <c r="D55" t="str">
        <f>CONCATENATE("quietly replace score_m",A55,"=score_m",B55," if FIPS==2")</f>
        <v>quietly replace score_m51=score_m16 if FIPS==2</v>
      </c>
    </row>
    <row r="56" spans="1:4" x14ac:dyDescent="0.25">
      <c r="A56" s="1">
        <v>41</v>
      </c>
      <c r="B56" s="1">
        <v>11</v>
      </c>
      <c r="C56" t="str">
        <f>CONCATENATE("quietly replace score_st_m",A56,"=score_st_m",B56," if FIPS==2")</f>
        <v>quietly replace score_st_m41=score_st_m11 if FIPS==2</v>
      </c>
      <c r="D56" t="str">
        <f>CONCATENATE("quietly replace score_m",A56,"=score_m",B56," if FIPS==2")</f>
        <v>quietly replace score_m41=score_m11 if FIPS==2</v>
      </c>
    </row>
    <row r="57" spans="1:4" x14ac:dyDescent="0.25">
      <c r="A57" s="1">
        <v>26</v>
      </c>
      <c r="B57" s="1">
        <v>5</v>
      </c>
      <c r="C57" t="str">
        <f>CONCATENATE("quietly replace score_st_m",A57,"=score_st_m",B57," if FIPS==2")</f>
        <v>quietly replace score_st_m26=score_st_m5 if FIPS==2</v>
      </c>
      <c r="D57" t="str">
        <f>CONCATENATE("quietly replace score_m",A57,"=score_m",B57," if FIPS==2")</f>
        <v>quietly replace score_m26=score_m5 if FIPS==2</v>
      </c>
    </row>
    <row r="58" spans="1:4" x14ac:dyDescent="0.25">
      <c r="A58" s="1">
        <v>68</v>
      </c>
      <c r="B58" s="9">
        <v>30</v>
      </c>
      <c r="C58" t="str">
        <f>CONCATENATE("quietly replace score_st_m",A58,"=score_st_m",B58," if FIPS==2")</f>
        <v>quietly replace score_st_m68=score_st_m30 if FIPS==2</v>
      </c>
      <c r="D58" t="str">
        <f>CONCATENATE("quietly replace score_m",A58,"=score_m",B58," if FIPS==2")</f>
        <v>quietly replace score_m68=score_m30 if FIPS==2</v>
      </c>
    </row>
    <row r="59" spans="1:4" x14ac:dyDescent="0.25">
      <c r="A59" s="1">
        <v>48</v>
      </c>
      <c r="B59" s="1">
        <v>15</v>
      </c>
      <c r="C59" t="str">
        <f>CONCATENATE("quietly replace score_st_m",A59,"=score_st_m",B59," if FIPS==2")</f>
        <v>quietly replace score_st_m48=score_st_m15 if FIPS==2</v>
      </c>
      <c r="D59" t="str">
        <f>CONCATENATE("quietly replace score_m",A59,"=score_m",B59," if FIPS==2")</f>
        <v>quietly replace score_m48=score_m15 if FIPS==2</v>
      </c>
    </row>
    <row r="60" spans="1:4" x14ac:dyDescent="0.25">
      <c r="A60" s="1">
        <v>38</v>
      </c>
      <c r="B60" s="1">
        <v>10</v>
      </c>
      <c r="C60" t="str">
        <f>CONCATENATE("quietly replace score_st_m",A60,"=score_st_m",B60," if FIPS==2")</f>
        <v>quietly replace score_st_m38=score_st_m10 if FIPS==2</v>
      </c>
      <c r="D60" t="str">
        <f>CONCATENATE("quietly replace score_m",A60,"=score_m",B60," if FIPS==2")</f>
        <v>quietly replace score_m38=score_m10 if FIPS==2</v>
      </c>
    </row>
    <row r="61" spans="1:4" x14ac:dyDescent="0.25">
      <c r="A61" s="1">
        <v>23</v>
      </c>
      <c r="B61" s="1">
        <v>4</v>
      </c>
      <c r="C61" t="str">
        <f>CONCATENATE("quietly replace score_st_m",A61,"=score_st_m",B61," if FIPS==2")</f>
        <v>quietly replace score_st_m23=score_st_m4 if FIPS==2</v>
      </c>
      <c r="D61" t="str">
        <f>CONCATENATE("quietly replace score_m",A61,"=score_m",B61," if FIPS==2")</f>
        <v>quietly replace score_m23=score_m4 if FIPS==2</v>
      </c>
    </row>
    <row r="62" spans="1:4" x14ac:dyDescent="0.25">
      <c r="A62" s="1">
        <v>34</v>
      </c>
      <c r="B62" s="9">
        <v>9</v>
      </c>
      <c r="C62" t="str">
        <f>CONCATENATE("quietly replace score_st_m",A62,"=score_st_m",B62," if FIPS==2")</f>
        <v>quietly replace score_st_m34=score_st_m9 if FIPS==2</v>
      </c>
      <c r="D62" t="str">
        <f>CONCATENATE("quietly replace score_m",A62,"=score_m",B62," if FIPS==2")</f>
        <v>quietly replace score_m34=score_m9 if FIPS==2</v>
      </c>
    </row>
    <row r="63" spans="1:4" x14ac:dyDescent="0.25">
      <c r="A63" s="1">
        <v>19</v>
      </c>
      <c r="B63" s="1">
        <v>3</v>
      </c>
      <c r="C63" t="str">
        <f>CONCATENATE("quietly replace score_st_m",A63,"=score_st_m",B63," if FIPS==2")</f>
        <v>quietly replace score_st_m19=score_st_m3 if FIPS==2</v>
      </c>
      <c r="D63" t="str">
        <f>CONCATENATE("quietly replace score_m",A63,"=score_m",B63," if FIPS==2")</f>
        <v>quietly replace score_m19=score_m3 if FIPS==2</v>
      </c>
    </row>
    <row r="64" spans="1:4" x14ac:dyDescent="0.25">
      <c r="A64" s="1">
        <v>14</v>
      </c>
      <c r="B64" s="9">
        <v>2</v>
      </c>
      <c r="C64" t="str">
        <f>CONCATENATE("quietly replace score_st_m",A64,"=score_st_m",B64," if FIPS==2")</f>
        <v>quietly replace score_st_m14=score_st_m2 if FIPS==2</v>
      </c>
      <c r="D64" t="str">
        <f>CONCATENATE("quietly replace score_m",A64,"=score_m",B64," if FIPS==2")</f>
        <v>quietly replace score_m14=score_m2 if FIPS==2</v>
      </c>
    </row>
    <row r="65" spans="1:4" x14ac:dyDescent="0.25">
      <c r="A65" s="1">
        <v>8</v>
      </c>
      <c r="B65" s="14">
        <v>1</v>
      </c>
      <c r="C65" t="str">
        <f>CONCATENATE("quietly replace score_st_m",A65,"=score_st_m",B65," if FIPS==2")</f>
        <v>quietly replace score_st_m8=score_st_m1 if FIPS==2</v>
      </c>
      <c r="D65" t="str">
        <f>CONCATENATE("quietly replace score_m",A65,"=score_m",B65," if FIPS==2")</f>
        <v>quietly replace score_m8=score_m1 if FIPS==2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Variables</vt:lpstr>
      <vt:lpstr>AK Fix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Blagg, Kristin</dc:creator>
  <cp:lastModifiedBy>Blagg, Kristin</cp:lastModifiedBy>
  <dcterms:created xsi:type="dcterms:W3CDTF">2016-01-05T17:48:11Z</dcterms:created>
  <dcterms:modified xsi:type="dcterms:W3CDTF">2016-02-26T15:10:49Z</dcterms:modified>
</cp:coreProperties>
</file>