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60" windowWidth="21840" windowHeight="5085" activeTab="3"/>
  </bookViews>
  <sheets>
    <sheet name="Atlanta" sheetId="3" r:id="rId1"/>
    <sheet name="Houston" sheetId="5" r:id="rId2"/>
    <sheet name="Las Vegas" sheetId="9" r:id="rId3"/>
    <sheet name="all three" sheetId="1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L17" i="14" l="1"/>
  <c r="J17" i="14"/>
  <c r="H17" i="14"/>
  <c r="F17" i="14"/>
  <c r="D17" i="14"/>
  <c r="L16" i="14"/>
  <c r="J16" i="14"/>
  <c r="H16" i="14"/>
  <c r="F16" i="14"/>
  <c r="D16" i="14"/>
  <c r="L15" i="14"/>
  <c r="J15" i="14"/>
  <c r="H15" i="14"/>
  <c r="F15" i="14"/>
  <c r="D15" i="14"/>
  <c r="L13" i="14"/>
  <c r="J13" i="14"/>
  <c r="H13" i="14"/>
  <c r="F13" i="14"/>
  <c r="D13" i="14"/>
  <c r="L12" i="14"/>
  <c r="J12" i="14"/>
  <c r="H12" i="14"/>
  <c r="F12" i="14"/>
  <c r="D12" i="14"/>
  <c r="L11" i="14"/>
  <c r="J11" i="14"/>
  <c r="H11" i="14"/>
  <c r="F11" i="14"/>
  <c r="D11" i="14"/>
  <c r="L9" i="14"/>
  <c r="J9" i="14"/>
  <c r="H9" i="14"/>
  <c r="F9" i="14"/>
  <c r="D9" i="14"/>
  <c r="L8" i="14"/>
  <c r="J8" i="14"/>
  <c r="H8" i="14"/>
  <c r="F8" i="14"/>
  <c r="D8" i="14"/>
  <c r="L7" i="14"/>
  <c r="J7" i="14"/>
  <c r="H7" i="14"/>
  <c r="F7" i="14"/>
  <c r="D7" i="14"/>
  <c r="L5" i="14"/>
  <c r="J5" i="14"/>
  <c r="H5" i="14"/>
  <c r="F5" i="14"/>
  <c r="D5" i="14"/>
  <c r="L4" i="14"/>
  <c r="J4" i="14"/>
  <c r="H4" i="14"/>
  <c r="F4" i="14"/>
  <c r="D4" i="14"/>
  <c r="L3" i="14"/>
  <c r="J3" i="14"/>
  <c r="H3" i="14"/>
  <c r="F3" i="14"/>
  <c r="D3" i="14"/>
  <c r="H12" i="5" l="1"/>
  <c r="G16" i="5"/>
  <c r="G14" i="5"/>
  <c r="G13" i="5"/>
  <c r="G12" i="5"/>
  <c r="F13" i="5"/>
  <c r="F12" i="5"/>
  <c r="E12" i="5"/>
  <c r="F16" i="5" l="1"/>
  <c r="H16" i="5"/>
  <c r="E16" i="5"/>
  <c r="F14" i="5"/>
  <c r="H14" i="5"/>
  <c r="E14" i="5"/>
  <c r="H13" i="5"/>
  <c r="E13" i="5"/>
  <c r="B8" i="9" l="1"/>
</calcChain>
</file>

<file path=xl/sharedStrings.xml><?xml version="1.0" encoding="utf-8"?>
<sst xmlns="http://schemas.openxmlformats.org/spreadsheetml/2006/main" count="145" uniqueCount="56">
  <si>
    <t>Variable</t>
  </si>
  <si>
    <t>Number of Tracts</t>
  </si>
  <si>
    <t>Total Population</t>
  </si>
  <si>
    <t>Std. Dev.</t>
  </si>
  <si>
    <t>Low SES indicates lowest (1) city specific decile assignment</t>
  </si>
  <si>
    <t>Medium SES indicates middle (2-9) city specific decile assignment</t>
  </si>
  <si>
    <t>High SES indicates highest (10) city specific decile assignment</t>
  </si>
  <si>
    <t>Atlanta Low SES</t>
  </si>
  <si>
    <t>Atlanta Medium SES</t>
  </si>
  <si>
    <t>Atlanta High SES</t>
  </si>
  <si>
    <t>Atlanta All</t>
  </si>
  <si>
    <t>Las Vegas Low SES</t>
  </si>
  <si>
    <t>Las Vegas Medium SES</t>
  </si>
  <si>
    <t>Las Vegas High SES</t>
  </si>
  <si>
    <t>Las Vegas All</t>
  </si>
  <si>
    <t>FBP born in Latin America</t>
  </si>
  <si>
    <t>FBP born in Africa</t>
  </si>
  <si>
    <t>FBP born in Europe</t>
  </si>
  <si>
    <t>FBP born in Oceania</t>
  </si>
  <si>
    <t>FBP born in North America</t>
  </si>
  <si>
    <t xml:space="preserve">Population and mean value figures for Atlanta CZ population. </t>
  </si>
  <si>
    <t xml:space="preserve">Population and mean value figures for Las Vegas CZ population. </t>
  </si>
  <si>
    <t>FBP born in Asia</t>
  </si>
  <si>
    <t xml:space="preserve">Population and mean value figures for Houston CZ population. </t>
  </si>
  <si>
    <t>Houston Low SES</t>
  </si>
  <si>
    <t>Houston Medium SES</t>
  </si>
  <si>
    <t>Houston High SES</t>
  </si>
  <si>
    <t>Houston All</t>
  </si>
  <si>
    <t>Foreign Born (FB) - excluding population born at sea</t>
  </si>
  <si>
    <t>FBP born in Mexico</t>
  </si>
  <si>
    <t>FBP born in C. America and Caribbean</t>
  </si>
  <si>
    <t>FBP born in S. America</t>
  </si>
  <si>
    <t>FBP born in East Asia</t>
  </si>
  <si>
    <t>FBP born in South East Asia</t>
  </si>
  <si>
    <t>FBP born in South Central Asia</t>
  </si>
  <si>
    <t>FBP born in West Asia</t>
  </si>
  <si>
    <t>FBP born in North America, Europe, Oceania and NEC</t>
  </si>
  <si>
    <t>Latin America</t>
  </si>
  <si>
    <t>Europe</t>
  </si>
  <si>
    <t>Africa</t>
  </si>
  <si>
    <t>Asia</t>
  </si>
  <si>
    <t>North America</t>
  </si>
  <si>
    <t>Other (North American &amp; Oceania)</t>
  </si>
  <si>
    <t>FIGURE JG1</t>
  </si>
  <si>
    <t>Foreign born</t>
  </si>
  <si>
    <t xml:space="preserve">US born Hispanic white </t>
  </si>
  <si>
    <t xml:space="preserve">US born Non-Hispanic white </t>
  </si>
  <si>
    <t xml:space="preserve">US born black </t>
  </si>
  <si>
    <t>US-born Asian and other</t>
  </si>
  <si>
    <t>Atlanta</t>
  </si>
  <si>
    <t>Low SES</t>
  </si>
  <si>
    <t>Medium SES</t>
  </si>
  <si>
    <t>High SES</t>
  </si>
  <si>
    <t>Houston</t>
  </si>
  <si>
    <t>Las Vegas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</si>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</sst>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164" fontId="4" fillId="0" borderId="0" xfId="1" applyNumberFormat="1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3" fillId="2" borderId="0" xfId="0" applyFont="1" applyFill="1"/>
    <xf numFmtId="0" fontId="4" fillId="2" borderId="0" xfId="0" applyFont="1" applyFill="1"/>
    <xf numFmtId="164" fontId="4" fillId="2" borderId="0" xfId="1" applyNumberFormat="1" applyFont="1" applyFill="1"/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3" borderId="0" xfId="0" applyFill="1"/>
    <xf numFmtId="0" fontId="4" fillId="0" borderId="2" xfId="0" applyFont="1" applyBorder="1"/>
    <xf numFmtId="0" fontId="0" fillId="0" borderId="2" xfId="0" applyBorder="1"/>
    <xf numFmtId="164" fontId="4" fillId="0" borderId="2" xfId="1" applyNumberFormat="1" applyFont="1" applyBorder="1"/>
    <xf numFmtId="164" fontId="4" fillId="3" borderId="0" xfId="1" applyNumberFormat="1" applyFont="1" applyFill="1"/>
    <xf numFmtId="164" fontId="3" fillId="0" borderId="1" xfId="1" applyNumberFormat="1" applyFont="1" applyBorder="1" applyAlignment="1">
      <alignment horizontal="center" wrapText="1"/>
    </xf>
    <xf numFmtId="164" fontId="0" fillId="0" borderId="0" xfId="1" applyNumberFormat="1" applyFont="1"/>
    <xf numFmtId="164" fontId="4" fillId="3" borderId="4" xfId="1" applyNumberFormat="1" applyFont="1" applyFill="1" applyBorder="1"/>
    <xf numFmtId="164" fontId="4" fillId="0" borderId="4" xfId="1" applyNumberFormat="1" applyFont="1" applyBorder="1"/>
    <xf numFmtId="164" fontId="4" fillId="0" borderId="3" xfId="1" applyNumberFormat="1" applyFont="1" applyBorder="1"/>
    <xf numFmtId="43" fontId="0" fillId="0" borderId="0" xfId="1" applyNumberFormat="1" applyFont="1"/>
    <xf numFmtId="43" fontId="0" fillId="0" borderId="0" xfId="1" applyFont="1"/>
    <xf numFmtId="0" fontId="0" fillId="0" borderId="0" xfId="0" applyFill="1" applyBorder="1"/>
    <xf numFmtId="0" fontId="3" fillId="0" borderId="0" xfId="0" applyFont="1" applyFill="1" applyBorder="1"/>
    <xf numFmtId="164" fontId="0" fillId="0" borderId="0" xfId="1" applyNumberFormat="1" applyFont="1" applyFill="1" applyBorder="1" applyAlignment="1"/>
    <xf numFmtId="0" fontId="0" fillId="0" borderId="0" xfId="0" applyBorder="1"/>
    <xf numFmtId="0" fontId="2" fillId="0" borderId="0" xfId="0" applyFont="1" applyBorder="1"/>
    <xf numFmtId="0" fontId="3" fillId="0" borderId="0" xfId="0" applyFont="1" applyBorder="1" applyAlignment="1">
      <alignment horizontal="center" wrapText="1"/>
    </xf>
    <xf numFmtId="9" fontId="3" fillId="0" borderId="0" xfId="2" applyFont="1" applyBorder="1" applyAlignment="1">
      <alignment horizontal="center" wrapText="1"/>
    </xf>
    <xf numFmtId="164" fontId="3" fillId="0" borderId="0" xfId="1" applyNumberFormat="1" applyFont="1" applyBorder="1" applyAlignment="1">
      <alignment horizontal="center" wrapText="1"/>
    </xf>
    <xf numFmtId="0" fontId="0" fillId="0" borderId="0" xfId="0" applyBorder="1" applyAlignment="1"/>
    <xf numFmtId="0" fontId="3" fillId="0" borderId="0" xfId="0" applyFont="1" applyBorder="1" applyAlignment="1">
      <alignment horizontal="left" wrapText="1"/>
    </xf>
    <xf numFmtId="9" fontId="4" fillId="0" borderId="0" xfId="1" applyNumberFormat="1" applyFont="1" applyFill="1" applyBorder="1"/>
    <xf numFmtId="9" fontId="4" fillId="0" borderId="0" xfId="2" applyNumberFormat="1" applyFont="1" applyBorder="1" applyAlignment="1">
      <alignment horizontal="center" wrapText="1"/>
    </xf>
    <xf numFmtId="9" fontId="4" fillId="0" borderId="0" xfId="2" applyNumberFormat="1" applyFont="1" applyFill="1" applyBorder="1"/>
    <xf numFmtId="9" fontId="4" fillId="0" borderId="0" xfId="1" applyNumberFormat="1" applyFont="1" applyBorder="1" applyAlignment="1">
      <alignment horizontal="center" wrapText="1"/>
    </xf>
    <xf numFmtId="0" fontId="3" fillId="3" borderId="0" xfId="0" applyFont="1" applyFill="1" applyBorder="1"/>
    <xf numFmtId="2" fontId="3" fillId="0" borderId="0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43" fontId="4" fillId="0" borderId="0" xfId="1" applyFont="1" applyFill="1" applyBorder="1"/>
    <xf numFmtId="9" fontId="4" fillId="0" borderId="0" xfId="2" applyFont="1" applyFill="1" applyBorder="1"/>
    <xf numFmtId="9" fontId="0" fillId="0" borderId="0" xfId="0" applyNumberFormat="1" applyFill="1" applyBorder="1"/>
    <xf numFmtId="164" fontId="4" fillId="0" borderId="0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6670142488012"/>
          <c:y val="0.1388888888888889"/>
          <c:w val="0.82511093781331557"/>
          <c:h val="0.7451312335958005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Atlanta!$C$17</c:f>
              <c:strCache>
                <c:ptCount val="1"/>
                <c:pt idx="0">
                  <c:v>Latin America</c:v>
                </c:pt>
              </c:strCache>
            </c:strRef>
          </c:tx>
          <c:invertIfNegative val="0"/>
          <c:cat>
            <c:strRef>
              <c:f>Atlanta!$B$18:$B$22</c:f>
              <c:strCache>
                <c:ptCount val="5"/>
                <c:pt idx="0">
                  <c:v>Atlanta Low SES</c:v>
                </c:pt>
                <c:pt idx="1">
                  <c:v>Atlanta Medium SES</c:v>
                </c:pt>
                <c:pt idx="2">
                  <c:v>Atlanta High SES</c:v>
                </c:pt>
                <c:pt idx="4">
                  <c:v>Atlanta All</c:v>
                </c:pt>
              </c:strCache>
            </c:strRef>
          </c:cat>
          <c:val>
            <c:numRef>
              <c:f>Atlanta!$C$18:$C$22</c:f>
              <c:numCache>
                <c:formatCode>_(* #,##0.00_);_(* \(#,##0.00\);_(* "-"??_);_(@_)</c:formatCode>
                <c:ptCount val="5"/>
                <c:pt idx="0">
                  <c:v>0.11716875541893276</c:v>
                </c:pt>
                <c:pt idx="1">
                  <c:v>7.749733287411166E-2</c:v>
                </c:pt>
                <c:pt idx="2">
                  <c:v>1.8964297810451655E-2</c:v>
                </c:pt>
                <c:pt idx="4">
                  <c:v>7.508552774111138E-2</c:v>
                </c:pt>
              </c:numCache>
            </c:numRef>
          </c:val>
        </c:ser>
        <c:ser>
          <c:idx val="1"/>
          <c:order val="1"/>
          <c:tx>
            <c:strRef>
              <c:f>Atlanta!$D$17</c:f>
              <c:strCache>
                <c:ptCount val="1"/>
                <c:pt idx="0">
                  <c:v>Asia</c:v>
                </c:pt>
              </c:strCache>
            </c:strRef>
          </c:tx>
          <c:invertIfNegative val="0"/>
          <c:cat>
            <c:strRef>
              <c:f>Atlanta!$B$18:$B$22</c:f>
              <c:strCache>
                <c:ptCount val="5"/>
                <c:pt idx="0">
                  <c:v>Atlanta Low SES</c:v>
                </c:pt>
                <c:pt idx="1">
                  <c:v>Atlanta Medium SES</c:v>
                </c:pt>
                <c:pt idx="2">
                  <c:v>Atlanta High SES</c:v>
                </c:pt>
                <c:pt idx="4">
                  <c:v>Atlanta All</c:v>
                </c:pt>
              </c:strCache>
            </c:strRef>
          </c:cat>
          <c:val>
            <c:numRef>
              <c:f>Atlanta!$D$18:$D$22</c:f>
              <c:numCache>
                <c:formatCode>_(* #,##0.00_);_(* \(#,##0.00\);_(* "-"??_);_(@_)</c:formatCode>
                <c:ptCount val="5"/>
                <c:pt idx="0">
                  <c:v>2.1423504374556632E-2</c:v>
                </c:pt>
                <c:pt idx="1">
                  <c:v>3.9975911863039934E-2</c:v>
                </c:pt>
                <c:pt idx="2">
                  <c:v>5.8280039049269816E-2</c:v>
                </c:pt>
                <c:pt idx="4">
                  <c:v>4.0299571803660859E-2</c:v>
                </c:pt>
              </c:numCache>
            </c:numRef>
          </c:val>
        </c:ser>
        <c:ser>
          <c:idx val="2"/>
          <c:order val="2"/>
          <c:tx>
            <c:strRef>
              <c:f>Atlanta!$E$17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Atlanta!$B$18:$B$22</c:f>
              <c:strCache>
                <c:ptCount val="5"/>
                <c:pt idx="0">
                  <c:v>Atlanta Low SES</c:v>
                </c:pt>
                <c:pt idx="1">
                  <c:v>Atlanta Medium SES</c:v>
                </c:pt>
                <c:pt idx="2">
                  <c:v>Atlanta High SES</c:v>
                </c:pt>
                <c:pt idx="4">
                  <c:v>Atlanta All</c:v>
                </c:pt>
              </c:strCache>
            </c:strRef>
          </c:cat>
          <c:val>
            <c:numRef>
              <c:f>Atlanta!$E$18:$E$22</c:f>
              <c:numCache>
                <c:formatCode>_(* #,##0.00_);_(* \(#,##0.00\);_(* "-"??_);_(@_)</c:formatCode>
                <c:ptCount val="5"/>
                <c:pt idx="0">
                  <c:v>3.1685977772523055E-3</c:v>
                </c:pt>
                <c:pt idx="1">
                  <c:v>1.3457435190941013E-2</c:v>
                </c:pt>
                <c:pt idx="2">
                  <c:v>2.2794513179128565E-2</c:v>
                </c:pt>
                <c:pt idx="4">
                  <c:v>1.3564740596586222E-2</c:v>
                </c:pt>
              </c:numCache>
            </c:numRef>
          </c:val>
        </c:ser>
        <c:ser>
          <c:idx val="3"/>
          <c:order val="3"/>
          <c:tx>
            <c:strRef>
              <c:f>Atlanta!$F$17</c:f>
              <c:strCache>
                <c:ptCount val="1"/>
                <c:pt idx="0">
                  <c:v>Africa</c:v>
                </c:pt>
              </c:strCache>
            </c:strRef>
          </c:tx>
          <c:invertIfNegative val="0"/>
          <c:cat>
            <c:strRef>
              <c:f>Atlanta!$B$18:$B$22</c:f>
              <c:strCache>
                <c:ptCount val="5"/>
                <c:pt idx="0">
                  <c:v>Atlanta Low SES</c:v>
                </c:pt>
                <c:pt idx="1">
                  <c:v>Atlanta Medium SES</c:v>
                </c:pt>
                <c:pt idx="2">
                  <c:v>Atlanta High SES</c:v>
                </c:pt>
                <c:pt idx="4">
                  <c:v>Atlanta All</c:v>
                </c:pt>
              </c:strCache>
            </c:strRef>
          </c:cat>
          <c:val>
            <c:numRef>
              <c:f>Atlanta!$F$18:$F$22</c:f>
              <c:numCache>
                <c:formatCode>_(* #,##0.00_);_(* \(#,##0.00\);_(* "-"??_);_(@_)</c:formatCode>
                <c:ptCount val="5"/>
                <c:pt idx="0">
                  <c:v>2.6644596831402224E-2</c:v>
                </c:pt>
                <c:pt idx="1">
                  <c:v>1.3906331378841081E-2</c:v>
                </c:pt>
                <c:pt idx="2">
                  <c:v>6.216006216006216E-3</c:v>
                </c:pt>
                <c:pt idx="4">
                  <c:v>1.4116632211168441E-2</c:v>
                </c:pt>
              </c:numCache>
            </c:numRef>
          </c:val>
        </c:ser>
        <c:ser>
          <c:idx val="4"/>
          <c:order val="4"/>
          <c:tx>
            <c:strRef>
              <c:f>Atlanta!$G$17</c:f>
              <c:strCache>
                <c:ptCount val="1"/>
                <c:pt idx="0">
                  <c:v>Other (North American &amp; Oceania)</c:v>
                </c:pt>
              </c:strCache>
            </c:strRef>
          </c:tx>
          <c:invertIfNegative val="0"/>
          <c:cat>
            <c:strRef>
              <c:f>Atlanta!$B$18:$B$22</c:f>
              <c:strCache>
                <c:ptCount val="5"/>
                <c:pt idx="0">
                  <c:v>Atlanta Low SES</c:v>
                </c:pt>
                <c:pt idx="1">
                  <c:v>Atlanta Medium SES</c:v>
                </c:pt>
                <c:pt idx="2">
                  <c:v>Atlanta High SES</c:v>
                </c:pt>
                <c:pt idx="4">
                  <c:v>Atlanta All</c:v>
                </c:pt>
              </c:strCache>
            </c:strRef>
          </c:cat>
          <c:val>
            <c:numRef>
              <c:f>Atlanta!$G$18:$G$22</c:f>
              <c:numCache>
                <c:formatCode>_(* #,##0.00_);_(* \(#,##0.00\);_(* "-"??_);_(@_)</c:formatCode>
                <c:ptCount val="5"/>
                <c:pt idx="0">
                  <c:v>8.0712540395680616E-4</c:v>
                </c:pt>
                <c:pt idx="1">
                  <c:v>2.5597583205927321E-3</c:v>
                </c:pt>
                <c:pt idx="2">
                  <c:v>7.6778634470942167E-3</c:v>
                </c:pt>
                <c:pt idx="4">
                  <c:v>2.8908608382878067E-3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558272"/>
        <c:axId val="137572352"/>
      </c:barChart>
      <c:catAx>
        <c:axId val="13755827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Lato" panose="020F0502020204030203" pitchFamily="34" charset="0"/>
              </a:defRPr>
            </a:pPr>
            <a:endParaRPr lang="en-US"/>
          </a:p>
        </c:txPr>
        <c:crossAx val="137572352"/>
        <c:crosses val="autoZero"/>
        <c:auto val="1"/>
        <c:lblAlgn val="ctr"/>
        <c:lblOffset val="100"/>
        <c:noMultiLvlLbl val="0"/>
      </c:catAx>
      <c:valAx>
        <c:axId val="137572352"/>
        <c:scaling>
          <c:orientation val="minMax"/>
        </c:scaling>
        <c:delete val="1"/>
        <c:axPos val="b"/>
        <c:numFmt formatCode="_(* #,##0.00_);_(* \(#,##0.00\);_(* &quot;-&quot;??_);_(@_)" sourceLinked="1"/>
        <c:majorTickMark val="out"/>
        <c:minorTickMark val="none"/>
        <c:tickLblPos val="nextTo"/>
        <c:crossAx val="137558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6.1579147498760534E-2"/>
          <c:y val="2.6817949839603398E-2"/>
          <c:w val="0.9370564582744414"/>
          <c:h val="8.0622995042286372E-2"/>
        </c:manualLayout>
      </c:layout>
      <c:overlay val="0"/>
      <c:txPr>
        <a:bodyPr/>
        <a:lstStyle/>
        <a:p>
          <a:pPr>
            <a:defRPr>
              <a:latin typeface="Lato" panose="020F0502020204030203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044556262500083"/>
          <c:y val="0.1388888888888889"/>
          <c:w val="0.79020143308416724"/>
          <c:h val="0.7451312335958005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Houston!$E$11</c:f>
              <c:strCache>
                <c:ptCount val="1"/>
                <c:pt idx="0">
                  <c:v>Latin America</c:v>
                </c:pt>
              </c:strCache>
            </c:strRef>
          </c:tx>
          <c:invertIfNegative val="0"/>
          <c:cat>
            <c:strRef>
              <c:f>Houston!$D$12:$D$16</c:f>
              <c:strCache>
                <c:ptCount val="5"/>
                <c:pt idx="0">
                  <c:v>Houston Low SES</c:v>
                </c:pt>
                <c:pt idx="1">
                  <c:v>Houston Medium SES</c:v>
                </c:pt>
                <c:pt idx="2">
                  <c:v>Houston High SES</c:v>
                </c:pt>
                <c:pt idx="4">
                  <c:v>Houston All</c:v>
                </c:pt>
              </c:strCache>
            </c:strRef>
          </c:cat>
          <c:val>
            <c:numRef>
              <c:f>Houston!$E$12:$E$16</c:f>
              <c:numCache>
                <c:formatCode>_(* #,##0.00_);_(* \(#,##0.00\);_(* "-"??_);_(@_)</c:formatCode>
                <c:ptCount val="5"/>
                <c:pt idx="0">
                  <c:v>0.28739828335748524</c:v>
                </c:pt>
                <c:pt idx="1">
                  <c:v>0.15317583080998687</c:v>
                </c:pt>
                <c:pt idx="2">
                  <c:v>4.5994638828745604E-2</c:v>
                </c:pt>
                <c:pt idx="4">
                  <c:v>0.15294327922562309</c:v>
                </c:pt>
              </c:numCache>
            </c:numRef>
          </c:val>
        </c:ser>
        <c:ser>
          <c:idx val="1"/>
          <c:order val="1"/>
          <c:tx>
            <c:strRef>
              <c:f>Houston!$F$11</c:f>
              <c:strCache>
                <c:ptCount val="1"/>
                <c:pt idx="0">
                  <c:v>Asia</c:v>
                </c:pt>
              </c:strCache>
            </c:strRef>
          </c:tx>
          <c:invertIfNegative val="0"/>
          <c:cat>
            <c:strRef>
              <c:f>Houston!$D$12:$D$16</c:f>
              <c:strCache>
                <c:ptCount val="5"/>
                <c:pt idx="0">
                  <c:v>Houston Low SES</c:v>
                </c:pt>
                <c:pt idx="1">
                  <c:v>Houston Medium SES</c:v>
                </c:pt>
                <c:pt idx="2">
                  <c:v>Houston High SES</c:v>
                </c:pt>
                <c:pt idx="4">
                  <c:v>Houston All</c:v>
                </c:pt>
              </c:strCache>
            </c:strRef>
          </c:cat>
          <c:val>
            <c:numRef>
              <c:f>Houston!$F$12:$F$16</c:f>
              <c:numCache>
                <c:formatCode>_(* #,##0.00_);_(* \(#,##0.00\);_(* "-"??_);_(@_)</c:formatCode>
                <c:ptCount val="5"/>
                <c:pt idx="0">
                  <c:v>2.4103128599561551E-2</c:v>
                </c:pt>
                <c:pt idx="1">
                  <c:v>4.7956399459932068E-2</c:v>
                </c:pt>
                <c:pt idx="2">
                  <c:v>9.4025578993791284E-2</c:v>
                </c:pt>
                <c:pt idx="4">
                  <c:v>5.0746842978331805E-2</c:v>
                </c:pt>
              </c:numCache>
            </c:numRef>
          </c:val>
        </c:ser>
        <c:ser>
          <c:idx val="2"/>
          <c:order val="2"/>
          <c:tx>
            <c:strRef>
              <c:f>Houston!$G$11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Houston!$D$12:$D$16</c:f>
              <c:strCache>
                <c:ptCount val="5"/>
                <c:pt idx="0">
                  <c:v>Houston Low SES</c:v>
                </c:pt>
                <c:pt idx="1">
                  <c:v>Houston Medium SES</c:v>
                </c:pt>
                <c:pt idx="2">
                  <c:v>Houston High SES</c:v>
                </c:pt>
                <c:pt idx="4">
                  <c:v>Houston All</c:v>
                </c:pt>
              </c:strCache>
            </c:strRef>
          </c:cat>
          <c:val>
            <c:numRef>
              <c:f>Houston!$G$12:$G$16</c:f>
              <c:numCache>
                <c:formatCode>_(* #,##0.00_);_(* \(#,##0.00\);_(* "-"??_);_(@_)</c:formatCode>
                <c:ptCount val="5"/>
                <c:pt idx="0">
                  <c:v>1.665087504180136E-3</c:v>
                </c:pt>
                <c:pt idx="1">
                  <c:v>8.3236041573593947E-3</c:v>
                </c:pt>
                <c:pt idx="2">
                  <c:v>2.9431995339374482E-2</c:v>
                </c:pt>
                <c:pt idx="4">
                  <c:v>9.9417193637063271E-3</c:v>
                </c:pt>
              </c:numCache>
            </c:numRef>
          </c:val>
        </c:ser>
        <c:ser>
          <c:idx val="3"/>
          <c:order val="3"/>
          <c:tx>
            <c:strRef>
              <c:f>Houston!$H$11</c:f>
              <c:strCache>
                <c:ptCount val="1"/>
                <c:pt idx="0">
                  <c:v>Africa</c:v>
                </c:pt>
              </c:strCache>
            </c:strRef>
          </c:tx>
          <c:invertIfNegative val="0"/>
          <c:cat>
            <c:strRef>
              <c:f>Houston!$D$12:$D$16</c:f>
              <c:strCache>
                <c:ptCount val="5"/>
                <c:pt idx="0">
                  <c:v>Houston Low SES</c:v>
                </c:pt>
                <c:pt idx="1">
                  <c:v>Houston Medium SES</c:v>
                </c:pt>
                <c:pt idx="2">
                  <c:v>Houston High SES</c:v>
                </c:pt>
                <c:pt idx="4">
                  <c:v>Houston All</c:v>
                </c:pt>
              </c:strCache>
            </c:strRef>
          </c:cat>
          <c:val>
            <c:numRef>
              <c:f>Houston!$H$12:$H$16</c:f>
              <c:numCache>
                <c:formatCode>_(* #,##0.00_);_(* \(#,##0.00\);_(* "-"??_);_(@_)</c:formatCode>
                <c:ptCount val="5"/>
                <c:pt idx="0">
                  <c:v>7.8818786460075063E-3</c:v>
                </c:pt>
                <c:pt idx="1">
                  <c:v>8.1463478548942925E-3</c:v>
                </c:pt>
                <c:pt idx="2">
                  <c:v>8.6061862181238073E-3</c:v>
                </c:pt>
                <c:pt idx="4">
                  <c:v>8.1721032876748752E-3</c:v>
                </c:pt>
              </c:numCache>
            </c:numRef>
          </c:val>
        </c:ser>
        <c:ser>
          <c:idx val="4"/>
          <c:order val="4"/>
          <c:tx>
            <c:strRef>
              <c:f>Houston!$I$11</c:f>
              <c:strCache>
                <c:ptCount val="1"/>
                <c:pt idx="0">
                  <c:v>Other (North American &amp; Oceania)</c:v>
                </c:pt>
              </c:strCache>
            </c:strRef>
          </c:tx>
          <c:invertIfNegative val="0"/>
          <c:cat>
            <c:strRef>
              <c:f>Houston!$D$12:$D$16</c:f>
              <c:strCache>
                <c:ptCount val="5"/>
                <c:pt idx="0">
                  <c:v>Houston Low SES</c:v>
                </c:pt>
                <c:pt idx="1">
                  <c:v>Houston Medium SES</c:v>
                </c:pt>
                <c:pt idx="2">
                  <c:v>Houston High SES</c:v>
                </c:pt>
                <c:pt idx="4">
                  <c:v>Houston All</c:v>
                </c:pt>
              </c:strCache>
            </c:strRef>
          </c:cat>
          <c:val>
            <c:numRef>
              <c:f>Houston!$I$12:$I$16</c:f>
              <c:numCache>
                <c:formatCode>_(* #,##0_);_(* \(#,##0\);_(* "-"??_);_(@_)</c:formatCode>
                <c:ptCount val="5"/>
                <c:pt idx="0">
                  <c:v>5.1090551034815889E-4</c:v>
                </c:pt>
                <c:pt idx="1">
                  <c:v>2.4782054806476036E-3</c:v>
                </c:pt>
                <c:pt idx="2">
                  <c:v>8.2958408272973266E-3</c:v>
                </c:pt>
                <c:pt idx="4">
                  <c:v>2.9136625291920179E-3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617024"/>
        <c:axId val="143618816"/>
      </c:barChart>
      <c:catAx>
        <c:axId val="143617024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Lato" panose="020F0502020204030203" pitchFamily="34" charset="0"/>
              </a:defRPr>
            </a:pPr>
            <a:endParaRPr lang="en-US"/>
          </a:p>
        </c:txPr>
        <c:crossAx val="143618816"/>
        <c:crosses val="autoZero"/>
        <c:auto val="1"/>
        <c:lblAlgn val="ctr"/>
        <c:lblOffset val="100"/>
        <c:noMultiLvlLbl val="0"/>
      </c:catAx>
      <c:valAx>
        <c:axId val="143618816"/>
        <c:scaling>
          <c:orientation val="minMax"/>
        </c:scaling>
        <c:delete val="1"/>
        <c:axPos val="b"/>
        <c:numFmt formatCode="_(* #,##0.00_);_(* \(#,##0.00\);_(* &quot;-&quot;??_);_(@_)" sourceLinked="1"/>
        <c:majorTickMark val="out"/>
        <c:minorTickMark val="none"/>
        <c:tickLblPos val="nextTo"/>
        <c:crossAx val="143617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092022509102939"/>
          <c:y val="1.3888888888888757E-3"/>
          <c:w val="0.84634970260244624"/>
          <c:h val="0.10833333333333335"/>
        </c:manualLayout>
      </c:layout>
      <c:overlay val="0"/>
      <c:txPr>
        <a:bodyPr/>
        <a:lstStyle/>
        <a:p>
          <a:pPr>
            <a:defRPr>
              <a:latin typeface="Lato" panose="020F0502020204030203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05187915340371"/>
          <c:y val="0.132452221552426"/>
          <c:w val="0.81352791859921625"/>
          <c:h val="0.8135269025348146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'Las Vegas'!$D$16</c:f>
              <c:strCache>
                <c:ptCount val="1"/>
                <c:pt idx="0">
                  <c:v>Latin America</c:v>
                </c:pt>
              </c:strCache>
            </c:strRef>
          </c:tx>
          <c:invertIfNegative val="0"/>
          <c:cat>
            <c:strRef>
              <c:f>'Las Vegas'!$C$17:$C$21</c:f>
              <c:strCache>
                <c:ptCount val="5"/>
                <c:pt idx="0">
                  <c:v>Las Vegas Low SES</c:v>
                </c:pt>
                <c:pt idx="1">
                  <c:v>Las Vegas Medium SES</c:v>
                </c:pt>
                <c:pt idx="2">
                  <c:v>Las Vegas High SES</c:v>
                </c:pt>
                <c:pt idx="4">
                  <c:v>Las Vegas All</c:v>
                </c:pt>
              </c:strCache>
            </c:strRef>
          </c:cat>
          <c:val>
            <c:numRef>
              <c:f>'Las Vegas'!$D$17:$D$21</c:f>
              <c:numCache>
                <c:formatCode>_(* #,##0.00_);_(* \(#,##0.00\);_(* "-"??_);_(@_)</c:formatCode>
                <c:ptCount val="5"/>
                <c:pt idx="0">
                  <c:v>0.26017599700430633</c:v>
                </c:pt>
                <c:pt idx="1">
                  <c:v>0.10720854511433611</c:v>
                </c:pt>
                <c:pt idx="2">
                  <c:v>3.4380126981416313E-2</c:v>
                </c:pt>
                <c:pt idx="4">
                  <c:v>0.11692807789518775</c:v>
                </c:pt>
              </c:numCache>
            </c:numRef>
          </c:val>
        </c:ser>
        <c:ser>
          <c:idx val="1"/>
          <c:order val="1"/>
          <c:tx>
            <c:strRef>
              <c:f>'Las Vegas'!$E$16</c:f>
              <c:strCache>
                <c:ptCount val="1"/>
                <c:pt idx="0">
                  <c:v>Asia</c:v>
                </c:pt>
              </c:strCache>
            </c:strRef>
          </c:tx>
          <c:invertIfNegative val="0"/>
          <c:cat>
            <c:strRef>
              <c:f>'Las Vegas'!$C$17:$C$21</c:f>
              <c:strCache>
                <c:ptCount val="5"/>
                <c:pt idx="0">
                  <c:v>Las Vegas Low SES</c:v>
                </c:pt>
                <c:pt idx="1">
                  <c:v>Las Vegas Medium SES</c:v>
                </c:pt>
                <c:pt idx="2">
                  <c:v>Las Vegas High SES</c:v>
                </c:pt>
                <c:pt idx="4">
                  <c:v>Las Vegas All</c:v>
                </c:pt>
              </c:strCache>
            </c:strRef>
          </c:cat>
          <c:val>
            <c:numRef>
              <c:f>'Las Vegas'!$E$17:$E$21</c:f>
              <c:numCache>
                <c:formatCode>_(* #,##0.00_);_(* \(#,##0.00\);_(* "-"??_);_(@_)</c:formatCode>
                <c:ptCount val="5"/>
                <c:pt idx="0">
                  <c:v>3.1309679835236845E-2</c:v>
                </c:pt>
                <c:pt idx="1">
                  <c:v>5.8528429998098097E-2</c:v>
                </c:pt>
                <c:pt idx="2">
                  <c:v>8.1818237263739546E-2</c:v>
                </c:pt>
                <c:pt idx="4">
                  <c:v>5.759279836943506E-2</c:v>
                </c:pt>
              </c:numCache>
            </c:numRef>
          </c:val>
        </c:ser>
        <c:ser>
          <c:idx val="2"/>
          <c:order val="2"/>
          <c:tx>
            <c:strRef>
              <c:f>'Las Vegas'!$F$16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'Las Vegas'!$C$17:$C$21</c:f>
              <c:strCache>
                <c:ptCount val="5"/>
                <c:pt idx="0">
                  <c:v>Las Vegas Low SES</c:v>
                </c:pt>
                <c:pt idx="1">
                  <c:v>Las Vegas Medium SES</c:v>
                </c:pt>
                <c:pt idx="2">
                  <c:v>Las Vegas High SES</c:v>
                </c:pt>
                <c:pt idx="4">
                  <c:v>Las Vegas All</c:v>
                </c:pt>
              </c:strCache>
            </c:strRef>
          </c:cat>
          <c:val>
            <c:numRef>
              <c:f>'Las Vegas'!$F$17:$F$21</c:f>
              <c:numCache>
                <c:formatCode>_(* #,##0.00_);_(* \(#,##0.00\);_(* "-"??_);_(@_)</c:formatCode>
                <c:ptCount val="5"/>
                <c:pt idx="0">
                  <c:v>1.070960494289459E-2</c:v>
                </c:pt>
                <c:pt idx="1">
                  <c:v>1.7949614438045301E-2</c:v>
                </c:pt>
                <c:pt idx="2">
                  <c:v>2.5286501058178468E-2</c:v>
                </c:pt>
                <c:pt idx="4">
                  <c:v>1.7788492406990732E-2</c:v>
                </c:pt>
              </c:numCache>
            </c:numRef>
          </c:val>
        </c:ser>
        <c:ser>
          <c:idx val="3"/>
          <c:order val="3"/>
          <c:tx>
            <c:strRef>
              <c:f>'Las Vegas'!$G$16</c:f>
              <c:strCache>
                <c:ptCount val="1"/>
                <c:pt idx="0">
                  <c:v>Africa</c:v>
                </c:pt>
              </c:strCache>
            </c:strRef>
          </c:tx>
          <c:invertIfNegative val="0"/>
          <c:cat>
            <c:strRef>
              <c:f>'Las Vegas'!$C$17:$C$21</c:f>
              <c:strCache>
                <c:ptCount val="5"/>
                <c:pt idx="0">
                  <c:v>Las Vegas Low SES</c:v>
                </c:pt>
                <c:pt idx="1">
                  <c:v>Las Vegas Medium SES</c:v>
                </c:pt>
                <c:pt idx="2">
                  <c:v>Las Vegas High SES</c:v>
                </c:pt>
                <c:pt idx="4">
                  <c:v>Las Vegas All</c:v>
                </c:pt>
              </c:strCache>
            </c:strRef>
          </c:cat>
          <c:val>
            <c:numRef>
              <c:f>'Las Vegas'!$G$17:$G$21</c:f>
              <c:numCache>
                <c:formatCode>_(* #,##0.00_);_(* \(#,##0.00\);_(* "-"??_);_(@_)</c:formatCode>
                <c:ptCount val="5"/>
                <c:pt idx="0">
                  <c:v>7.7888035948324285E-3</c:v>
                </c:pt>
                <c:pt idx="1">
                  <c:v>5.3663208699999661E-3</c:v>
                </c:pt>
                <c:pt idx="2">
                  <c:v>6.3856648837223489E-3</c:v>
                </c:pt>
                <c:pt idx="4">
                  <c:v>5.6871997934142835E-3</c:v>
                </c:pt>
              </c:numCache>
            </c:numRef>
          </c:val>
        </c:ser>
        <c:ser>
          <c:idx val="4"/>
          <c:order val="4"/>
          <c:tx>
            <c:strRef>
              <c:f>'Las Vegas'!$H$16</c:f>
              <c:strCache>
                <c:ptCount val="1"/>
                <c:pt idx="0">
                  <c:v>Other (North American &amp; Oceania)</c:v>
                </c:pt>
              </c:strCache>
            </c:strRef>
          </c:tx>
          <c:invertIfNegative val="0"/>
          <c:cat>
            <c:strRef>
              <c:f>'Las Vegas'!$C$17:$C$21</c:f>
              <c:strCache>
                <c:ptCount val="5"/>
                <c:pt idx="0">
                  <c:v>Las Vegas Low SES</c:v>
                </c:pt>
                <c:pt idx="1">
                  <c:v>Las Vegas Medium SES</c:v>
                </c:pt>
                <c:pt idx="2">
                  <c:v>Las Vegas High SES</c:v>
                </c:pt>
                <c:pt idx="4">
                  <c:v>Las Vegas All</c:v>
                </c:pt>
              </c:strCache>
            </c:strRef>
          </c:cat>
          <c:val>
            <c:numRef>
              <c:f>'Las Vegas'!$H$17:$H$21</c:f>
              <c:numCache>
                <c:formatCode>_(* #,##0.00_);_(* \(#,##0.00\);_(* "-"??_);_(@_)</c:formatCode>
                <c:ptCount val="5"/>
                <c:pt idx="0">
                  <c:v>1.7412469574985957E-3</c:v>
                </c:pt>
                <c:pt idx="1">
                  <c:v>1.7412469574985957E-3</c:v>
                </c:pt>
                <c:pt idx="2">
                  <c:v>1.7412469574985957E-3</c:v>
                </c:pt>
                <c:pt idx="4">
                  <c:v>1.7412469574985957E-3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408512"/>
        <c:axId val="143414400"/>
      </c:barChart>
      <c:catAx>
        <c:axId val="143408512"/>
        <c:scaling>
          <c:orientation val="minMax"/>
        </c:scaling>
        <c:delete val="0"/>
        <c:axPos val="l"/>
        <c:majorTickMark val="out"/>
        <c:minorTickMark val="none"/>
        <c:tickLblPos val="nextTo"/>
        <c:crossAx val="143414400"/>
        <c:crosses val="autoZero"/>
        <c:auto val="1"/>
        <c:lblAlgn val="ctr"/>
        <c:lblOffset val="100"/>
        <c:noMultiLvlLbl val="0"/>
      </c:catAx>
      <c:valAx>
        <c:axId val="143414400"/>
        <c:scaling>
          <c:orientation val="minMax"/>
        </c:scaling>
        <c:delete val="1"/>
        <c:axPos val="b"/>
        <c:numFmt formatCode="_(* #,##0.00_);_(* \(#,##0.00\);_(* &quot;-&quot;??_);_(@_)" sourceLinked="1"/>
        <c:majorTickMark val="out"/>
        <c:minorTickMark val="none"/>
        <c:tickLblPos val="nextTo"/>
        <c:crossAx val="143408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712207516613614"/>
          <c:y val="2.9621728296115032E-2"/>
          <c:w val="0.78348020327246326"/>
          <c:h val="0.1100776980375763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51675548132241"/>
          <c:y val="0.21783207389152182"/>
          <c:w val="0.79232720909886267"/>
          <c:h val="0.7469539810820927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'all three'!$C$2</c:f>
              <c:strCache>
                <c:ptCount val="1"/>
                <c:pt idx="0">
                  <c:v>Foreign born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1.9735411861396112E-3"/>
                  <c:y val="-3.388393391939198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900" b="1">
                    <a:solidFill>
                      <a:schemeClr val="bg1"/>
                    </a:solidFill>
                    <a:latin typeface="Lato" panose="020F0502020204030203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'all three'!$A$3:$B$13</c:f>
              <c:multiLvlStrCache>
                <c:ptCount val="11"/>
                <c:lvl>
                  <c:pt idx="0">
                    <c:v>Low SES</c:v>
                  </c:pt>
                  <c:pt idx="1">
                    <c:v>Medium SES</c:v>
                  </c:pt>
                  <c:pt idx="2">
                    <c:v>High SES</c:v>
                  </c:pt>
                  <c:pt idx="4">
                    <c:v>Low SES</c:v>
                  </c:pt>
                  <c:pt idx="5">
                    <c:v>Medium SES</c:v>
                  </c:pt>
                  <c:pt idx="6">
                    <c:v>High SES</c:v>
                  </c:pt>
                  <c:pt idx="8">
                    <c:v>Low SES</c:v>
                  </c:pt>
                  <c:pt idx="9">
                    <c:v>Medium SES</c:v>
                  </c:pt>
                  <c:pt idx="10">
                    <c:v>High SES</c:v>
                  </c:pt>
                </c:lvl>
                <c:lvl>
                  <c:pt idx="0">
                    <c:v>Atlanta</c:v>
                  </c:pt>
                  <c:pt idx="4">
                    <c:v>Houston</c:v>
                  </c:pt>
                  <c:pt idx="8">
                    <c:v>Las Vegas</c:v>
                  </c:pt>
                </c:lvl>
              </c:multiLvlStrCache>
            </c:multiLvlStrRef>
          </c:cat>
          <c:val>
            <c:numRef>
              <c:f>'all three'!$C$3:$C$13</c:f>
              <c:numCache>
                <c:formatCode>0%</c:formatCode>
                <c:ptCount val="11"/>
                <c:pt idx="0">
                  <c:v>0.16921257980610074</c:v>
                </c:pt>
                <c:pt idx="1">
                  <c:v>0.14739676962752643</c:v>
                </c:pt>
                <c:pt idx="2">
                  <c:v>0.11393271970195047</c:v>
                </c:pt>
                <c:pt idx="4">
                  <c:v>0.32155928361758257</c:v>
                </c:pt>
                <c:pt idx="5">
                  <c:v>0.22008038776282024</c:v>
                </c:pt>
                <c:pt idx="6">
                  <c:v>0.18635424020733249</c:v>
                </c:pt>
                <c:pt idx="8">
                  <c:v>0.31172533233476879</c:v>
                </c:pt>
                <c:pt idx="9">
                  <c:v>0.19454222845812799</c:v>
                </c:pt>
                <c:pt idx="10">
                  <c:v>0.15701904721244686</c:v>
                </c:pt>
              </c:numCache>
            </c:numRef>
          </c:val>
        </c:ser>
        <c:ser>
          <c:idx val="1"/>
          <c:order val="1"/>
          <c:tx>
            <c:strRef>
              <c:f>'all three'!$D$2</c:f>
              <c:strCache>
                <c:ptCount val="1"/>
              </c:strCache>
            </c:strRef>
          </c:tx>
          <c:spPr>
            <a:noFill/>
          </c:spPr>
          <c:invertIfNegative val="0"/>
          <c:cat>
            <c:multiLvlStrRef>
              <c:f>'all three'!$A$3:$B$13</c:f>
              <c:multiLvlStrCache>
                <c:ptCount val="11"/>
                <c:lvl>
                  <c:pt idx="0">
                    <c:v>Low SES</c:v>
                  </c:pt>
                  <c:pt idx="1">
                    <c:v>Medium SES</c:v>
                  </c:pt>
                  <c:pt idx="2">
                    <c:v>High SES</c:v>
                  </c:pt>
                  <c:pt idx="4">
                    <c:v>Low SES</c:v>
                  </c:pt>
                  <c:pt idx="5">
                    <c:v>Medium SES</c:v>
                  </c:pt>
                  <c:pt idx="6">
                    <c:v>High SES</c:v>
                  </c:pt>
                  <c:pt idx="8">
                    <c:v>Low SES</c:v>
                  </c:pt>
                  <c:pt idx="9">
                    <c:v>Medium SES</c:v>
                  </c:pt>
                  <c:pt idx="10">
                    <c:v>High SES</c:v>
                  </c:pt>
                </c:lvl>
                <c:lvl>
                  <c:pt idx="0">
                    <c:v>Atlanta</c:v>
                  </c:pt>
                  <c:pt idx="4">
                    <c:v>Houston</c:v>
                  </c:pt>
                  <c:pt idx="8">
                    <c:v>Las Vegas</c:v>
                  </c:pt>
                </c:lvl>
              </c:multiLvlStrCache>
            </c:multiLvlStrRef>
          </c:cat>
          <c:val>
            <c:numRef>
              <c:f>'all three'!$D$3:$D$13</c:f>
              <c:numCache>
                <c:formatCode>0%</c:formatCode>
                <c:ptCount val="11"/>
                <c:pt idx="0">
                  <c:v>0.63078742019389933</c:v>
                </c:pt>
                <c:pt idx="1">
                  <c:v>0.65260323037247359</c:v>
                </c:pt>
                <c:pt idx="2">
                  <c:v>0.68606728029804953</c:v>
                </c:pt>
                <c:pt idx="4">
                  <c:v>0.47844071638241747</c:v>
                </c:pt>
                <c:pt idx="5">
                  <c:v>0.5799196122371798</c:v>
                </c:pt>
                <c:pt idx="6">
                  <c:v>0.61364575979266756</c:v>
                </c:pt>
                <c:pt idx="8">
                  <c:v>0.48827466766523125</c:v>
                </c:pt>
                <c:pt idx="9">
                  <c:v>0.60545777154187208</c:v>
                </c:pt>
                <c:pt idx="10">
                  <c:v>0.64298095278755318</c:v>
                </c:pt>
              </c:numCache>
            </c:numRef>
          </c:val>
        </c:ser>
        <c:ser>
          <c:idx val="2"/>
          <c:order val="2"/>
          <c:tx>
            <c:strRef>
              <c:f>'all three'!$E$2</c:f>
              <c:strCache>
                <c:ptCount val="1"/>
                <c:pt idx="0">
                  <c:v>US born Hispanic white 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900" b="1">
                    <a:solidFill>
                      <a:schemeClr val="bg1"/>
                    </a:solidFill>
                    <a:latin typeface="Lato" panose="020F0502020204030203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'all three'!$A$3:$B$13</c:f>
              <c:multiLvlStrCache>
                <c:ptCount val="11"/>
                <c:lvl>
                  <c:pt idx="0">
                    <c:v>Low SES</c:v>
                  </c:pt>
                  <c:pt idx="1">
                    <c:v>Medium SES</c:v>
                  </c:pt>
                  <c:pt idx="2">
                    <c:v>High SES</c:v>
                  </c:pt>
                  <c:pt idx="4">
                    <c:v>Low SES</c:v>
                  </c:pt>
                  <c:pt idx="5">
                    <c:v>Medium SES</c:v>
                  </c:pt>
                  <c:pt idx="6">
                    <c:v>High SES</c:v>
                  </c:pt>
                  <c:pt idx="8">
                    <c:v>Low SES</c:v>
                  </c:pt>
                  <c:pt idx="9">
                    <c:v>Medium SES</c:v>
                  </c:pt>
                  <c:pt idx="10">
                    <c:v>High SES</c:v>
                  </c:pt>
                </c:lvl>
                <c:lvl>
                  <c:pt idx="0">
                    <c:v>Atlanta</c:v>
                  </c:pt>
                  <c:pt idx="4">
                    <c:v>Houston</c:v>
                  </c:pt>
                  <c:pt idx="8">
                    <c:v>Las Vegas</c:v>
                  </c:pt>
                </c:lvl>
              </c:multiLvlStrCache>
            </c:multiLvlStrRef>
          </c:cat>
          <c:val>
            <c:numRef>
              <c:f>'all three'!$E$3:$E$13</c:f>
              <c:numCache>
                <c:formatCode>0%</c:formatCode>
                <c:ptCount val="11"/>
                <c:pt idx="0">
                  <c:v>0.11509223029625489</c:v>
                </c:pt>
                <c:pt idx="1">
                  <c:v>0.15968013393055913</c:v>
                </c:pt>
                <c:pt idx="2">
                  <c:v>0.11869111893156134</c:v>
                </c:pt>
                <c:pt idx="4">
                  <c:v>0.185063909634749</c:v>
                </c:pt>
                <c:pt idx="5">
                  <c:v>0.14260833325628172</c:v>
                </c:pt>
                <c:pt idx="6">
                  <c:v>5.1851273777266386E-2</c:v>
                </c:pt>
                <c:pt idx="8">
                  <c:v>0.168348623853211</c:v>
                </c:pt>
                <c:pt idx="9">
                  <c:v>0.101456719232771</c:v>
                </c:pt>
                <c:pt idx="10">
                  <c:v>6.3655381462664903E-2</c:v>
                </c:pt>
              </c:numCache>
            </c:numRef>
          </c:val>
        </c:ser>
        <c:ser>
          <c:idx val="3"/>
          <c:order val="3"/>
          <c:tx>
            <c:strRef>
              <c:f>'all three'!$F$2</c:f>
              <c:strCache>
                <c:ptCount val="1"/>
              </c:strCache>
            </c:strRef>
          </c:tx>
          <c:spPr>
            <a:noFill/>
          </c:spPr>
          <c:invertIfNegative val="0"/>
          <c:cat>
            <c:multiLvlStrRef>
              <c:f>'all three'!$A$3:$B$13</c:f>
              <c:multiLvlStrCache>
                <c:ptCount val="11"/>
                <c:lvl>
                  <c:pt idx="0">
                    <c:v>Low SES</c:v>
                  </c:pt>
                  <c:pt idx="1">
                    <c:v>Medium SES</c:v>
                  </c:pt>
                  <c:pt idx="2">
                    <c:v>High SES</c:v>
                  </c:pt>
                  <c:pt idx="4">
                    <c:v>Low SES</c:v>
                  </c:pt>
                  <c:pt idx="5">
                    <c:v>Medium SES</c:v>
                  </c:pt>
                  <c:pt idx="6">
                    <c:v>High SES</c:v>
                  </c:pt>
                  <c:pt idx="8">
                    <c:v>Low SES</c:v>
                  </c:pt>
                  <c:pt idx="9">
                    <c:v>Medium SES</c:v>
                  </c:pt>
                  <c:pt idx="10">
                    <c:v>High SES</c:v>
                  </c:pt>
                </c:lvl>
                <c:lvl>
                  <c:pt idx="0">
                    <c:v>Atlanta</c:v>
                  </c:pt>
                  <c:pt idx="4">
                    <c:v>Houston</c:v>
                  </c:pt>
                  <c:pt idx="8">
                    <c:v>Las Vegas</c:v>
                  </c:pt>
                </c:lvl>
              </c:multiLvlStrCache>
            </c:multiLvlStrRef>
          </c:cat>
          <c:val>
            <c:numRef>
              <c:f>'all three'!$F$3:$F$13</c:f>
              <c:numCache>
                <c:formatCode>0%</c:formatCode>
                <c:ptCount val="11"/>
                <c:pt idx="0">
                  <c:v>0.68490776970374512</c:v>
                </c:pt>
                <c:pt idx="1">
                  <c:v>0.64031986606944091</c:v>
                </c:pt>
                <c:pt idx="2">
                  <c:v>0.68130888106843868</c:v>
                </c:pt>
                <c:pt idx="4">
                  <c:v>0.61493609036525099</c:v>
                </c:pt>
                <c:pt idx="5">
                  <c:v>0.65739166674371829</c:v>
                </c:pt>
                <c:pt idx="6">
                  <c:v>0.74814872622273365</c:v>
                </c:pt>
                <c:pt idx="8">
                  <c:v>0.63165137614678901</c:v>
                </c:pt>
                <c:pt idx="9">
                  <c:v>0.69854328076722905</c:v>
                </c:pt>
                <c:pt idx="10">
                  <c:v>0.73634461853733513</c:v>
                </c:pt>
              </c:numCache>
            </c:numRef>
          </c:val>
        </c:ser>
        <c:ser>
          <c:idx val="4"/>
          <c:order val="4"/>
          <c:tx>
            <c:strRef>
              <c:f>'all three'!$G$2</c:f>
              <c:strCache>
                <c:ptCount val="1"/>
                <c:pt idx="0">
                  <c:v>US born Non-Hispanic white 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900" b="1">
                    <a:solidFill>
                      <a:schemeClr val="bg1"/>
                    </a:solidFill>
                    <a:latin typeface="Lato" panose="020F0502020204030203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'all three'!$A$3:$B$13</c:f>
              <c:multiLvlStrCache>
                <c:ptCount val="11"/>
                <c:lvl>
                  <c:pt idx="0">
                    <c:v>Low SES</c:v>
                  </c:pt>
                  <c:pt idx="1">
                    <c:v>Medium SES</c:v>
                  </c:pt>
                  <c:pt idx="2">
                    <c:v>High SES</c:v>
                  </c:pt>
                  <c:pt idx="4">
                    <c:v>Low SES</c:v>
                  </c:pt>
                  <c:pt idx="5">
                    <c:v>Medium SES</c:v>
                  </c:pt>
                  <c:pt idx="6">
                    <c:v>High SES</c:v>
                  </c:pt>
                  <c:pt idx="8">
                    <c:v>Low SES</c:v>
                  </c:pt>
                  <c:pt idx="9">
                    <c:v>Medium SES</c:v>
                  </c:pt>
                  <c:pt idx="10">
                    <c:v>High SES</c:v>
                  </c:pt>
                </c:lvl>
                <c:lvl>
                  <c:pt idx="0">
                    <c:v>Atlanta</c:v>
                  </c:pt>
                  <c:pt idx="4">
                    <c:v>Houston</c:v>
                  </c:pt>
                  <c:pt idx="8">
                    <c:v>Las Vegas</c:v>
                  </c:pt>
                </c:lvl>
              </c:multiLvlStrCache>
            </c:multiLvlStrRef>
          </c:cat>
          <c:val>
            <c:numRef>
              <c:f>'all three'!$G$3:$G$13</c:f>
              <c:numCache>
                <c:formatCode>0%</c:formatCode>
                <c:ptCount val="11"/>
                <c:pt idx="0">
                  <c:v>0.11386143296287539</c:v>
                </c:pt>
                <c:pt idx="1">
                  <c:v>0.47109371062314143</c:v>
                </c:pt>
                <c:pt idx="2">
                  <c:v>0.77763084493853729</c:v>
                </c:pt>
                <c:pt idx="4">
                  <c:v>6.5286757329171774E-2</c:v>
                </c:pt>
                <c:pt idx="5">
                  <c:v>0.38262328953869834</c:v>
                </c:pt>
                <c:pt idx="6">
                  <c:v>0.64690135553785033</c:v>
                </c:pt>
                <c:pt idx="8">
                  <c:v>0.29889533795169443</c:v>
                </c:pt>
                <c:pt idx="9">
                  <c:v>0.51252748929753811</c:v>
                </c:pt>
                <c:pt idx="10">
                  <c:v>0.64693433194479177</c:v>
                </c:pt>
              </c:numCache>
            </c:numRef>
          </c:val>
        </c:ser>
        <c:ser>
          <c:idx val="5"/>
          <c:order val="5"/>
          <c:tx>
            <c:strRef>
              <c:f>'all three'!$H$2</c:f>
              <c:strCache>
                <c:ptCount val="1"/>
              </c:strCache>
            </c:strRef>
          </c:tx>
          <c:spPr>
            <a:noFill/>
          </c:spPr>
          <c:invertIfNegative val="0"/>
          <c:cat>
            <c:multiLvlStrRef>
              <c:f>'all three'!$A$3:$B$13</c:f>
              <c:multiLvlStrCache>
                <c:ptCount val="11"/>
                <c:lvl>
                  <c:pt idx="0">
                    <c:v>Low SES</c:v>
                  </c:pt>
                  <c:pt idx="1">
                    <c:v>Medium SES</c:v>
                  </c:pt>
                  <c:pt idx="2">
                    <c:v>High SES</c:v>
                  </c:pt>
                  <c:pt idx="4">
                    <c:v>Low SES</c:v>
                  </c:pt>
                  <c:pt idx="5">
                    <c:v>Medium SES</c:v>
                  </c:pt>
                  <c:pt idx="6">
                    <c:v>High SES</c:v>
                  </c:pt>
                  <c:pt idx="8">
                    <c:v>Low SES</c:v>
                  </c:pt>
                  <c:pt idx="9">
                    <c:v>Medium SES</c:v>
                  </c:pt>
                  <c:pt idx="10">
                    <c:v>High SES</c:v>
                  </c:pt>
                </c:lvl>
                <c:lvl>
                  <c:pt idx="0">
                    <c:v>Atlanta</c:v>
                  </c:pt>
                  <c:pt idx="4">
                    <c:v>Houston</c:v>
                  </c:pt>
                  <c:pt idx="8">
                    <c:v>Las Vegas</c:v>
                  </c:pt>
                </c:lvl>
              </c:multiLvlStrCache>
            </c:multiLvlStrRef>
          </c:cat>
          <c:val>
            <c:numRef>
              <c:f>'all three'!$H$3:$H$13</c:f>
              <c:numCache>
                <c:formatCode>0%</c:formatCode>
                <c:ptCount val="11"/>
                <c:pt idx="0">
                  <c:v>0.68613856703712461</c:v>
                </c:pt>
                <c:pt idx="1">
                  <c:v>0.32890628937685862</c:v>
                </c:pt>
                <c:pt idx="2">
                  <c:v>2.2369155061462753E-2</c:v>
                </c:pt>
                <c:pt idx="4">
                  <c:v>0.73471324267082827</c:v>
                </c:pt>
                <c:pt idx="5">
                  <c:v>0.4173767104613017</c:v>
                </c:pt>
                <c:pt idx="6">
                  <c:v>0.15309864446214971</c:v>
                </c:pt>
                <c:pt idx="8">
                  <c:v>0.50110466204830562</c:v>
                </c:pt>
                <c:pt idx="9">
                  <c:v>0.28747251070246194</c:v>
                </c:pt>
                <c:pt idx="10">
                  <c:v>0.15306566805520827</c:v>
                </c:pt>
              </c:numCache>
            </c:numRef>
          </c:val>
        </c:ser>
        <c:ser>
          <c:idx val="6"/>
          <c:order val="6"/>
          <c:tx>
            <c:strRef>
              <c:f>'all three'!$I$2</c:f>
              <c:strCache>
                <c:ptCount val="1"/>
                <c:pt idx="0">
                  <c:v>US born black 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2.04270762450989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6.4463967743182693E-3"/>
                  <c:y val="7.562077090838694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900" b="1">
                    <a:solidFill>
                      <a:sysClr val="windowText" lastClr="000000"/>
                    </a:solidFill>
                    <a:latin typeface="Lato" panose="020F0502020204030203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'all three'!$A$3:$B$13</c:f>
              <c:multiLvlStrCache>
                <c:ptCount val="11"/>
                <c:lvl>
                  <c:pt idx="0">
                    <c:v>Low SES</c:v>
                  </c:pt>
                  <c:pt idx="1">
                    <c:v>Medium SES</c:v>
                  </c:pt>
                  <c:pt idx="2">
                    <c:v>High SES</c:v>
                  </c:pt>
                  <c:pt idx="4">
                    <c:v>Low SES</c:v>
                  </c:pt>
                  <c:pt idx="5">
                    <c:v>Medium SES</c:v>
                  </c:pt>
                  <c:pt idx="6">
                    <c:v>High SES</c:v>
                  </c:pt>
                  <c:pt idx="8">
                    <c:v>Low SES</c:v>
                  </c:pt>
                  <c:pt idx="9">
                    <c:v>Medium SES</c:v>
                  </c:pt>
                  <c:pt idx="10">
                    <c:v>High SES</c:v>
                  </c:pt>
                </c:lvl>
                <c:lvl>
                  <c:pt idx="0">
                    <c:v>Atlanta</c:v>
                  </c:pt>
                  <c:pt idx="4">
                    <c:v>Houston</c:v>
                  </c:pt>
                  <c:pt idx="8">
                    <c:v>Las Vegas</c:v>
                  </c:pt>
                </c:lvl>
              </c:multiLvlStrCache>
            </c:multiLvlStrRef>
          </c:cat>
          <c:val>
            <c:numRef>
              <c:f>'all three'!$I$3:$I$13</c:f>
              <c:numCache>
                <c:formatCode>0%</c:formatCode>
                <c:ptCount val="11"/>
                <c:pt idx="0">
                  <c:v>0.64580751950815796</c:v>
                </c:pt>
                <c:pt idx="1">
                  <c:v>0.30700089044202888</c:v>
                </c:pt>
                <c:pt idx="2">
                  <c:v>5.261440838363915E-2</c:v>
                </c:pt>
                <c:pt idx="4">
                  <c:v>0.33962908259948726</c:v>
                </c:pt>
                <c:pt idx="5">
                  <c:v>0.16288681508536831</c:v>
                </c:pt>
                <c:pt idx="6">
                  <c:v>4.3315868086874931E-2</c:v>
                </c:pt>
                <c:pt idx="8">
                  <c:v>0.12804250140423143</c:v>
                </c:pt>
                <c:pt idx="9">
                  <c:v>8.2995186027521761E-2</c:v>
                </c:pt>
                <c:pt idx="10">
                  <c:v>3.8893395380608806E-2</c:v>
                </c:pt>
              </c:numCache>
            </c:numRef>
          </c:val>
        </c:ser>
        <c:ser>
          <c:idx val="7"/>
          <c:order val="7"/>
          <c:tx>
            <c:strRef>
              <c:f>'all three'!$J$2</c:f>
              <c:strCache>
                <c:ptCount val="1"/>
              </c:strCache>
            </c:strRef>
          </c:tx>
          <c:spPr>
            <a:noFill/>
          </c:spPr>
          <c:invertIfNegative val="0"/>
          <c:cat>
            <c:multiLvlStrRef>
              <c:f>'all three'!$A$3:$B$13</c:f>
              <c:multiLvlStrCache>
                <c:ptCount val="11"/>
                <c:lvl>
                  <c:pt idx="0">
                    <c:v>Low SES</c:v>
                  </c:pt>
                  <c:pt idx="1">
                    <c:v>Medium SES</c:v>
                  </c:pt>
                  <c:pt idx="2">
                    <c:v>High SES</c:v>
                  </c:pt>
                  <c:pt idx="4">
                    <c:v>Low SES</c:v>
                  </c:pt>
                  <c:pt idx="5">
                    <c:v>Medium SES</c:v>
                  </c:pt>
                  <c:pt idx="6">
                    <c:v>High SES</c:v>
                  </c:pt>
                  <c:pt idx="8">
                    <c:v>Low SES</c:v>
                  </c:pt>
                  <c:pt idx="9">
                    <c:v>Medium SES</c:v>
                  </c:pt>
                  <c:pt idx="10">
                    <c:v>High SES</c:v>
                  </c:pt>
                </c:lvl>
                <c:lvl>
                  <c:pt idx="0">
                    <c:v>Atlanta</c:v>
                  </c:pt>
                  <c:pt idx="4">
                    <c:v>Houston</c:v>
                  </c:pt>
                  <c:pt idx="8">
                    <c:v>Las Vegas</c:v>
                  </c:pt>
                </c:lvl>
              </c:multiLvlStrCache>
            </c:multiLvlStrRef>
          </c:cat>
          <c:val>
            <c:numRef>
              <c:f>'all three'!$J$3:$J$13</c:f>
              <c:numCache>
                <c:formatCode>0%</c:formatCode>
                <c:ptCount val="11"/>
                <c:pt idx="0">
                  <c:v>0.15419248049184209</c:v>
                </c:pt>
                <c:pt idx="1">
                  <c:v>0.49299910955797116</c:v>
                </c:pt>
                <c:pt idx="2">
                  <c:v>0.74738559161636087</c:v>
                </c:pt>
                <c:pt idx="4">
                  <c:v>0.46037091740051278</c:v>
                </c:pt>
                <c:pt idx="5">
                  <c:v>0.63711318491463176</c:v>
                </c:pt>
                <c:pt idx="6">
                  <c:v>0.75668413191312511</c:v>
                </c:pt>
                <c:pt idx="8">
                  <c:v>0.67195749859576859</c:v>
                </c:pt>
                <c:pt idx="9">
                  <c:v>0.71700481397247828</c:v>
                </c:pt>
                <c:pt idx="10">
                  <c:v>0.76110660461939128</c:v>
                </c:pt>
              </c:numCache>
            </c:numRef>
          </c:val>
        </c:ser>
        <c:ser>
          <c:idx val="8"/>
          <c:order val="8"/>
          <c:tx>
            <c:strRef>
              <c:f>'all three'!$K$2</c:f>
              <c:strCache>
                <c:ptCount val="1"/>
                <c:pt idx="0">
                  <c:v>US-born Asian and other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6515549192714549E-2"/>
                  <c:y val="3.388393391939198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817399718974522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0839232217184974E-2"/>
                  <c:y val="3.388393391939198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5715289376706699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2.3329621676078369E-2"/>
                  <c:y val="-3.3878597866806256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2.0892255892255893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900" b="1">
                    <a:solidFill>
                      <a:schemeClr val="tx1"/>
                    </a:solidFill>
                    <a:latin typeface="Lato" panose="020F0502020204030203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'all three'!$A$3:$B$13</c:f>
              <c:multiLvlStrCache>
                <c:ptCount val="11"/>
                <c:lvl>
                  <c:pt idx="0">
                    <c:v>Low SES</c:v>
                  </c:pt>
                  <c:pt idx="1">
                    <c:v>Medium SES</c:v>
                  </c:pt>
                  <c:pt idx="2">
                    <c:v>High SES</c:v>
                  </c:pt>
                  <c:pt idx="4">
                    <c:v>Low SES</c:v>
                  </c:pt>
                  <c:pt idx="5">
                    <c:v>Medium SES</c:v>
                  </c:pt>
                  <c:pt idx="6">
                    <c:v>High SES</c:v>
                  </c:pt>
                  <c:pt idx="8">
                    <c:v>Low SES</c:v>
                  </c:pt>
                  <c:pt idx="9">
                    <c:v>Medium SES</c:v>
                  </c:pt>
                  <c:pt idx="10">
                    <c:v>High SES</c:v>
                  </c:pt>
                </c:lvl>
                <c:lvl>
                  <c:pt idx="0">
                    <c:v>Atlanta</c:v>
                  </c:pt>
                  <c:pt idx="4">
                    <c:v>Houston</c:v>
                  </c:pt>
                  <c:pt idx="8">
                    <c:v>Las Vegas</c:v>
                  </c:pt>
                </c:lvl>
              </c:multiLvlStrCache>
            </c:multiLvlStrRef>
          </c:cat>
          <c:val>
            <c:numRef>
              <c:f>'all three'!$K$3:$K$13</c:f>
              <c:numCache>
                <c:formatCode>0%</c:formatCode>
                <c:ptCount val="11"/>
                <c:pt idx="0">
                  <c:v>5.1643414518798766E-2</c:v>
                </c:pt>
                <c:pt idx="1">
                  <c:v>5.0972293392248111E-2</c:v>
                </c:pt>
                <c:pt idx="2">
                  <c:v>4.2299224991532686E-2</c:v>
                </c:pt>
                <c:pt idx="4">
                  <c:v>8.8460966819009404E-2</c:v>
                </c:pt>
                <c:pt idx="5">
                  <c:v>9.1801174356831369E-2</c:v>
                </c:pt>
                <c:pt idx="6">
                  <c:v>7.1577262390675842E-2</c:v>
                </c:pt>
                <c:pt idx="8">
                  <c:v>9.2988204456094362E-2</c:v>
                </c:pt>
                <c:pt idx="9">
                  <c:v>0.10847837698404111</c:v>
                </c:pt>
                <c:pt idx="10">
                  <c:v>9.3497843999487684E-2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overlap val="100"/>
        <c:axId val="145434112"/>
        <c:axId val="145435648"/>
      </c:barChart>
      <c:catAx>
        <c:axId val="145434112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100">
                <a:latin typeface="Lato" panose="020F0502020204030203" pitchFamily="34" charset="0"/>
              </a:defRPr>
            </a:pPr>
            <a:endParaRPr lang="en-US"/>
          </a:p>
        </c:txPr>
        <c:crossAx val="145435648"/>
        <c:crosses val="autoZero"/>
        <c:auto val="1"/>
        <c:lblAlgn val="ctr"/>
        <c:lblOffset val="100"/>
        <c:noMultiLvlLbl val="0"/>
      </c:catAx>
      <c:valAx>
        <c:axId val="145435648"/>
        <c:scaling>
          <c:orientation val="minMax"/>
        </c:scaling>
        <c:delete val="1"/>
        <c:axPos val="t"/>
        <c:numFmt formatCode="0%" sourceLinked="1"/>
        <c:majorTickMark val="out"/>
        <c:minorTickMark val="none"/>
        <c:tickLblPos val="nextTo"/>
        <c:crossAx val="14543411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1.7273920305416371E-2"/>
          <c:y val="2.5817690028171688E-2"/>
          <c:w val="0.9486777747486248"/>
          <c:h val="0.15632821441989628"/>
        </c:manualLayout>
      </c:layout>
      <c:overlay val="0"/>
      <c:txPr>
        <a:bodyPr/>
        <a:lstStyle/>
        <a:p>
          <a:pPr>
            <a:defRPr sz="1200">
              <a:latin typeface="Lato" panose="020F0502020204030203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619124</xdr:colOff>
      <xdr:row>22</xdr:row>
      <xdr:rowOff>157162</xdr:rowOff>
    </xdr:from>
    <xdr:to>
      <xdr:col>6</xdr:col>
      <xdr:colOff>466725</xdr:colOff>
      <xdr:row>37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466724</xdr:colOff>
      <xdr:row>18</xdr:row>
      <xdr:rowOff>138112</xdr:rowOff>
    </xdr:from>
    <xdr:to>
      <xdr:col>6</xdr:col>
      <xdr:colOff>695325</xdr:colOff>
      <xdr:row>33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24</xdr:row>
      <xdr:rowOff>123824</xdr:rowOff>
    </xdr:from>
    <xdr:to>
      <xdr:col>8</xdr:col>
      <xdr:colOff>533400</xdr:colOff>
      <xdr:row>39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18</xdr:row>
      <xdr:rowOff>4761</xdr:rowOff>
    </xdr:from>
    <xdr:to>
      <xdr:col>6</xdr:col>
      <xdr:colOff>352425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s_JG%20sections%204%20Nov%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G_intro"/>
      <sheetName val="JG1"/>
      <sheetName val="JG3"/>
      <sheetName val="JG3_b"/>
      <sheetName val="JG4"/>
      <sheetName val="Sheet1"/>
    </sheetNames>
    <sheetDataSet>
      <sheetData sheetId="0"/>
      <sheetData sheetId="1">
        <row r="2">
          <cell r="C2" t="str">
            <v>Foreign born</v>
          </cell>
          <cell r="E2" t="str">
            <v xml:space="preserve">US born Hispanic white </v>
          </cell>
          <cell r="G2" t="str">
            <v xml:space="preserve">US born Non-Hispanic white </v>
          </cell>
          <cell r="I2" t="str">
            <v xml:space="preserve">US born black </v>
          </cell>
          <cell r="K2" t="str">
            <v>US-born Asian and other</v>
          </cell>
        </row>
        <row r="3">
          <cell r="A3" t="str">
            <v>Atlanta</v>
          </cell>
          <cell r="B3" t="str">
            <v>Low SES</v>
          </cell>
          <cell r="C3">
            <v>0.16921257980610074</v>
          </cell>
          <cell r="D3">
            <v>0.63078742019389933</v>
          </cell>
          <cell r="E3">
            <v>0.11509223029625489</v>
          </cell>
          <cell r="F3">
            <v>0.68490776970374512</v>
          </cell>
          <cell r="G3">
            <v>0.11386143296287539</v>
          </cell>
          <cell r="H3">
            <v>0.68613856703712461</v>
          </cell>
          <cell r="I3">
            <v>0.64580751950815796</v>
          </cell>
          <cell r="J3">
            <v>0.15419248049184209</v>
          </cell>
          <cell r="K3">
            <v>5.1643414518798766E-2</v>
          </cell>
        </row>
        <row r="4">
          <cell r="B4" t="str">
            <v>Medium SES</v>
          </cell>
          <cell r="C4">
            <v>0.14739676962752643</v>
          </cell>
          <cell r="D4">
            <v>0.65260323037247359</v>
          </cell>
          <cell r="E4">
            <v>0.15968013393055913</v>
          </cell>
          <cell r="F4">
            <v>0.64031986606944091</v>
          </cell>
          <cell r="G4">
            <v>0.47109371062314143</v>
          </cell>
          <cell r="H4">
            <v>0.32890628937685862</v>
          </cell>
          <cell r="I4">
            <v>0.30700089044202888</v>
          </cell>
          <cell r="J4">
            <v>0.49299910955797116</v>
          </cell>
          <cell r="K4">
            <v>5.0972293392248111E-2</v>
          </cell>
        </row>
        <row r="5">
          <cell r="B5" t="str">
            <v>High SES</v>
          </cell>
          <cell r="C5">
            <v>0.11393271970195047</v>
          </cell>
          <cell r="D5">
            <v>0.68606728029804953</v>
          </cell>
          <cell r="E5">
            <v>0.11869111893156134</v>
          </cell>
          <cell r="F5">
            <v>0.68130888106843868</v>
          </cell>
          <cell r="G5">
            <v>0.77763084493853729</v>
          </cell>
          <cell r="H5">
            <v>2.2369155061462753E-2</v>
          </cell>
          <cell r="I5">
            <v>5.261440838363915E-2</v>
          </cell>
          <cell r="J5">
            <v>0.74738559161636087</v>
          </cell>
          <cell r="K5">
            <v>4.2299224991532686E-2</v>
          </cell>
        </row>
        <row r="7">
          <cell r="A7" t="str">
            <v>Houston</v>
          </cell>
          <cell r="B7" t="str">
            <v>Low SES</v>
          </cell>
          <cell r="C7">
            <v>0.32155928361758257</v>
          </cell>
          <cell r="D7">
            <v>0.47844071638241747</v>
          </cell>
          <cell r="E7">
            <v>0.185063909634749</v>
          </cell>
          <cell r="F7">
            <v>0.61493609036525099</v>
          </cell>
          <cell r="G7">
            <v>6.5286757329171774E-2</v>
          </cell>
          <cell r="H7">
            <v>0.73471324267082827</v>
          </cell>
          <cell r="I7">
            <v>0.33962908259948726</v>
          </cell>
          <cell r="J7">
            <v>0.46037091740051278</v>
          </cell>
          <cell r="K7">
            <v>8.8460966819009404E-2</v>
          </cell>
        </row>
        <row r="8">
          <cell r="B8" t="str">
            <v>Medium SES</v>
          </cell>
          <cell r="C8">
            <v>0.22008038776282024</v>
          </cell>
          <cell r="D8">
            <v>0.5799196122371798</v>
          </cell>
          <cell r="E8">
            <v>0.14260833325628172</v>
          </cell>
          <cell r="F8">
            <v>0.65739166674371829</v>
          </cell>
          <cell r="G8">
            <v>0.38262328953869834</v>
          </cell>
          <cell r="H8">
            <v>0.4173767104613017</v>
          </cell>
          <cell r="I8">
            <v>0.16288681508536831</v>
          </cell>
          <cell r="J8">
            <v>0.63711318491463176</v>
          </cell>
          <cell r="K8">
            <v>9.1801174356831369E-2</v>
          </cell>
        </row>
        <row r="9">
          <cell r="B9" t="str">
            <v>High SES</v>
          </cell>
          <cell r="C9">
            <v>0.18635424020733249</v>
          </cell>
          <cell r="D9">
            <v>0.61364575979266756</v>
          </cell>
          <cell r="E9">
            <v>5.1851273777266386E-2</v>
          </cell>
          <cell r="F9">
            <v>0.74814872622273365</v>
          </cell>
          <cell r="G9">
            <v>0.64690135553785033</v>
          </cell>
          <cell r="H9">
            <v>0.15309864446214971</v>
          </cell>
          <cell r="I9">
            <v>4.3315868086874931E-2</v>
          </cell>
          <cell r="J9">
            <v>0.75668413191312511</v>
          </cell>
          <cell r="K9">
            <v>7.1577262390675842E-2</v>
          </cell>
        </row>
        <row r="11">
          <cell r="A11" t="str">
            <v>Las Vegas</v>
          </cell>
          <cell r="B11" t="str">
            <v>Low SES</v>
          </cell>
          <cell r="C11">
            <v>0.31172533233476879</v>
          </cell>
          <cell r="D11">
            <v>0.48827466766523125</v>
          </cell>
          <cell r="E11">
            <v>0.168348623853211</v>
          </cell>
          <cell r="F11">
            <v>0.63165137614678901</v>
          </cell>
          <cell r="G11">
            <v>0.29889533795169443</v>
          </cell>
          <cell r="H11">
            <v>0.50110466204830562</v>
          </cell>
          <cell r="I11">
            <v>0.12804250140423143</v>
          </cell>
          <cell r="J11">
            <v>0.67195749859576859</v>
          </cell>
          <cell r="K11">
            <v>9.2988204456094362E-2</v>
          </cell>
        </row>
        <row r="12">
          <cell r="B12" t="str">
            <v>Medium SES</v>
          </cell>
          <cell r="C12">
            <v>0.19454222845812799</v>
          </cell>
          <cell r="D12">
            <v>0.60545777154187208</v>
          </cell>
          <cell r="E12">
            <v>0.101456719232771</v>
          </cell>
          <cell r="F12">
            <v>0.69854328076722905</v>
          </cell>
          <cell r="G12">
            <v>0.51252748929753811</v>
          </cell>
          <cell r="H12">
            <v>0.28747251070246194</v>
          </cell>
          <cell r="I12">
            <v>8.2995186027521761E-2</v>
          </cell>
          <cell r="J12">
            <v>0.71700481397247828</v>
          </cell>
          <cell r="K12">
            <v>0.10847837698404111</v>
          </cell>
        </row>
        <row r="13">
          <cell r="B13" t="str">
            <v>High SES</v>
          </cell>
          <cell r="C13">
            <v>0.15701904721244686</v>
          </cell>
          <cell r="D13">
            <v>0.64298095278755318</v>
          </cell>
          <cell r="E13">
            <v>6.3655381462664903E-2</v>
          </cell>
          <cell r="F13">
            <v>0.73634461853733513</v>
          </cell>
          <cell r="G13">
            <v>0.64693433194479177</v>
          </cell>
          <cell r="H13">
            <v>0.15306566805520827</v>
          </cell>
          <cell r="I13">
            <v>3.8893395380608806E-2</v>
          </cell>
          <cell r="J13">
            <v>0.76110660461939128</v>
          </cell>
          <cell r="K13">
            <v>9.3497843999487684E-2</v>
          </cell>
        </row>
        <row r="15">
          <cell r="A15" t="str">
            <v>Atlanta</v>
          </cell>
          <cell r="B15" t="str">
            <v>Overall</v>
          </cell>
          <cell r="C15">
            <v>0.14595733319081469</v>
          </cell>
        </row>
        <row r="16">
          <cell r="A16" t="str">
            <v>Houston</v>
          </cell>
          <cell r="B16" t="str">
            <v>Overall</v>
          </cell>
          <cell r="C16">
            <v>0.22471760738452809</v>
          </cell>
        </row>
        <row r="17">
          <cell r="A17" t="str">
            <v>Las Vegas</v>
          </cell>
          <cell r="B17" t="str">
            <v>Overall</v>
          </cell>
          <cell r="C17">
            <v>0.20339179252945183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opLeftCell="A13" zoomScaleNormal="100" workbookViewId="0">
      <selection activeCell="A16" sqref="A16"/>
    </sheetView>
  </sheetViews>
  <sheetFormatPr defaultRowHeight="15" x14ac:dyDescent="0.25"/>
  <cols>
    <col min="1" max="1" width="21" customWidth="1"/>
    <col min="2" max="2" width="13.28515625" customWidth="1"/>
    <col min="3" max="3" width="16.42578125" customWidth="1"/>
    <col min="4" max="4" width="24.140625" customWidth="1"/>
    <col min="5" max="6" width="15.28515625" style="16" customWidth="1"/>
    <col min="7" max="7" width="10.85546875" style="16" customWidth="1"/>
    <col min="8" max="8" width="14.140625" style="16" customWidth="1"/>
    <col min="9" max="9" width="17" style="16" customWidth="1"/>
    <col min="10" max="10" width="13.140625" style="16" customWidth="1"/>
    <col min="11" max="11" width="14" style="16" customWidth="1"/>
    <col min="12" max="12" width="15.85546875" style="16" customWidth="1"/>
    <col min="13" max="13" width="15.5703125" style="16" customWidth="1"/>
    <col min="14" max="14" width="13" style="16" customWidth="1"/>
    <col min="15" max="15" width="14.5703125" style="16" customWidth="1"/>
    <col min="16" max="16" width="15.140625" style="16" customWidth="1"/>
    <col min="17" max="17" width="16.5703125" style="16" customWidth="1"/>
    <col min="18" max="18" width="13.28515625" style="16" customWidth="1"/>
    <col min="19" max="19" width="20.28515625" style="16" customWidth="1"/>
  </cols>
  <sheetData>
    <row r="1" spans="1:19" s="9" customFormat="1" ht="54.75" customHeight="1" thickBot="1" x14ac:dyDescent="0.3">
      <c r="A1" s="8" t="s">
        <v>0</v>
      </c>
      <c r="B1" s="8" t="s">
        <v>1</v>
      </c>
      <c r="C1" s="8" t="s">
        <v>2</v>
      </c>
      <c r="D1" s="8" t="s">
        <v>28</v>
      </c>
      <c r="E1" s="15" t="s">
        <v>15</v>
      </c>
      <c r="F1" s="15" t="s">
        <v>17</v>
      </c>
      <c r="G1" s="15" t="s">
        <v>16</v>
      </c>
      <c r="H1" s="15" t="s">
        <v>22</v>
      </c>
      <c r="I1" s="15" t="s">
        <v>18</v>
      </c>
      <c r="J1" s="15" t="s">
        <v>19</v>
      </c>
      <c r="K1" s="15" t="s">
        <v>29</v>
      </c>
      <c r="L1" s="15" t="s">
        <v>30</v>
      </c>
      <c r="M1" s="15" t="s">
        <v>31</v>
      </c>
      <c r="N1" s="15" t="s">
        <v>32</v>
      </c>
      <c r="O1" s="15" t="s">
        <v>33</v>
      </c>
      <c r="P1" s="15" t="s">
        <v>34</v>
      </c>
      <c r="Q1" s="15" t="s">
        <v>35</v>
      </c>
      <c r="R1" s="15" t="s">
        <v>16</v>
      </c>
      <c r="S1" s="15" t="s">
        <v>36</v>
      </c>
    </row>
    <row r="2" spans="1:19" s="10" customFormat="1" ht="15.75" thickTop="1" x14ac:dyDescent="0.25">
      <c r="A2" s="5" t="s">
        <v>7</v>
      </c>
      <c r="B2" s="6">
        <v>85</v>
      </c>
      <c r="C2" s="7">
        <v>317175</v>
      </c>
      <c r="D2" s="7">
        <v>53670</v>
      </c>
      <c r="E2" s="14">
        <v>37163</v>
      </c>
      <c r="F2" s="14">
        <v>1005</v>
      </c>
      <c r="G2" s="14">
        <v>8451</v>
      </c>
      <c r="H2" s="14">
        <v>6795</v>
      </c>
      <c r="I2" s="14">
        <v>72</v>
      </c>
      <c r="J2" s="14">
        <v>184</v>
      </c>
      <c r="K2" s="17">
        <v>23124</v>
      </c>
      <c r="L2" s="14">
        <v>11865</v>
      </c>
      <c r="M2" s="14">
        <v>2174</v>
      </c>
      <c r="N2" s="14">
        <v>756</v>
      </c>
      <c r="O2" s="14">
        <v>4695</v>
      </c>
      <c r="P2" s="14">
        <v>1155</v>
      </c>
      <c r="Q2" s="14">
        <v>189</v>
      </c>
      <c r="R2" s="14">
        <v>8451</v>
      </c>
      <c r="S2" s="14">
        <v>1261</v>
      </c>
    </row>
    <row r="3" spans="1:19" x14ac:dyDescent="0.25">
      <c r="A3" s="2" t="s">
        <v>3</v>
      </c>
      <c r="B3" s="2"/>
      <c r="C3" s="1"/>
      <c r="D3" s="1"/>
      <c r="E3" s="1"/>
      <c r="F3" s="1"/>
      <c r="G3" s="1"/>
      <c r="H3" s="1"/>
      <c r="I3" s="1"/>
      <c r="J3" s="1"/>
      <c r="K3" s="18"/>
      <c r="L3" s="1"/>
      <c r="M3" s="1"/>
      <c r="N3" s="1"/>
      <c r="O3" s="1"/>
      <c r="P3" s="1"/>
      <c r="Q3" s="1"/>
      <c r="R3" s="1"/>
      <c r="S3" s="1"/>
    </row>
    <row r="4" spans="1:19" s="10" customFormat="1" x14ac:dyDescent="0.25">
      <c r="A4" s="5" t="s">
        <v>8</v>
      </c>
      <c r="B4" s="6">
        <v>668</v>
      </c>
      <c r="C4" s="7">
        <v>3809344</v>
      </c>
      <c r="D4" s="7">
        <v>561485</v>
      </c>
      <c r="E4" s="14">
        <v>295214</v>
      </c>
      <c r="F4" s="14">
        <v>51264</v>
      </c>
      <c r="G4" s="14">
        <v>52974</v>
      </c>
      <c r="H4" s="14">
        <v>152282</v>
      </c>
      <c r="I4" s="14">
        <v>1261</v>
      </c>
      <c r="J4" s="14">
        <v>8490</v>
      </c>
      <c r="K4" s="17">
        <v>144216</v>
      </c>
      <c r="L4" s="14">
        <v>105206</v>
      </c>
      <c r="M4" s="14">
        <v>45792</v>
      </c>
      <c r="N4" s="14">
        <v>49791</v>
      </c>
      <c r="O4" s="14">
        <v>40761</v>
      </c>
      <c r="P4" s="14">
        <v>54229</v>
      </c>
      <c r="Q4" s="14">
        <v>7313</v>
      </c>
      <c r="R4" s="14">
        <v>52974</v>
      </c>
      <c r="S4" s="14">
        <v>61203</v>
      </c>
    </row>
    <row r="5" spans="1:19" x14ac:dyDescent="0.25">
      <c r="A5" s="2" t="s">
        <v>3</v>
      </c>
      <c r="B5" s="2"/>
      <c r="C5" s="1"/>
      <c r="D5" s="1"/>
      <c r="E5" s="1"/>
      <c r="F5" s="1"/>
      <c r="G5" s="1"/>
      <c r="H5" s="1"/>
      <c r="I5" s="1"/>
      <c r="J5" s="1"/>
      <c r="K5" s="18"/>
      <c r="L5" s="1"/>
      <c r="M5" s="1"/>
      <c r="N5" s="1"/>
      <c r="O5" s="1"/>
      <c r="P5" s="1"/>
      <c r="Q5" s="1"/>
      <c r="R5" s="1"/>
      <c r="S5" s="1"/>
    </row>
    <row r="6" spans="1:19" s="10" customFormat="1" x14ac:dyDescent="0.25">
      <c r="A6" s="5" t="s">
        <v>9</v>
      </c>
      <c r="B6" s="6">
        <v>83</v>
      </c>
      <c r="C6" s="7">
        <v>401544</v>
      </c>
      <c r="D6" s="7">
        <v>45749</v>
      </c>
      <c r="E6" s="14">
        <v>7615</v>
      </c>
      <c r="F6" s="14">
        <v>9153</v>
      </c>
      <c r="G6" s="14">
        <v>2496</v>
      </c>
      <c r="H6" s="14">
        <v>23402</v>
      </c>
      <c r="I6" s="14">
        <v>506</v>
      </c>
      <c r="J6" s="14">
        <v>2577</v>
      </c>
      <c r="K6" s="17">
        <v>1814</v>
      </c>
      <c r="L6" s="14">
        <v>2772</v>
      </c>
      <c r="M6" s="14">
        <v>3029</v>
      </c>
      <c r="N6" s="14">
        <v>9698</v>
      </c>
      <c r="O6" s="14">
        <v>2112</v>
      </c>
      <c r="P6" s="14">
        <v>9882</v>
      </c>
      <c r="Q6" s="14">
        <v>1710</v>
      </c>
      <c r="R6" s="14">
        <v>2496</v>
      </c>
      <c r="S6" s="14">
        <v>12236</v>
      </c>
    </row>
    <row r="7" spans="1:19" x14ac:dyDescent="0.25">
      <c r="A7" s="2" t="s">
        <v>3</v>
      </c>
      <c r="B7" s="2"/>
      <c r="C7" s="1"/>
      <c r="D7" s="1"/>
      <c r="E7" s="1"/>
      <c r="F7" s="1"/>
      <c r="G7" s="1"/>
      <c r="H7" s="1"/>
      <c r="I7" s="1"/>
      <c r="J7" s="1"/>
      <c r="K7" s="18"/>
      <c r="L7" s="1"/>
      <c r="M7" s="1"/>
      <c r="N7" s="1"/>
      <c r="O7" s="1"/>
      <c r="P7" s="1"/>
      <c r="Q7" s="1"/>
      <c r="R7" s="1"/>
      <c r="S7" s="1"/>
    </row>
    <row r="8" spans="1:19" s="10" customFormat="1" x14ac:dyDescent="0.25">
      <c r="A8" s="5" t="s">
        <v>10</v>
      </c>
      <c r="B8" s="6">
        <v>836</v>
      </c>
      <c r="C8" s="7">
        <v>4528063</v>
      </c>
      <c r="D8" s="7">
        <v>660904</v>
      </c>
      <c r="E8" s="14">
        <v>339992</v>
      </c>
      <c r="F8" s="14">
        <v>61422</v>
      </c>
      <c r="G8" s="14">
        <v>63921</v>
      </c>
      <c r="H8" s="14">
        <v>182479</v>
      </c>
      <c r="I8" s="14">
        <v>1839</v>
      </c>
      <c r="J8" s="14">
        <v>11251</v>
      </c>
      <c r="K8" s="17">
        <v>169154</v>
      </c>
      <c r="L8" s="14">
        <v>119843</v>
      </c>
      <c r="M8" s="14">
        <v>50995</v>
      </c>
      <c r="N8" s="14">
        <v>60245</v>
      </c>
      <c r="O8" s="14">
        <v>47568</v>
      </c>
      <c r="P8" s="14">
        <v>65266</v>
      </c>
      <c r="Q8" s="14">
        <v>9212</v>
      </c>
      <c r="R8" s="14">
        <v>63921</v>
      </c>
      <c r="S8" s="14">
        <v>74700</v>
      </c>
    </row>
    <row r="9" spans="1:19" s="12" customFormat="1" x14ac:dyDescent="0.25">
      <c r="A9" s="11" t="s">
        <v>3</v>
      </c>
      <c r="B9" s="11"/>
      <c r="C9" s="13"/>
      <c r="D9" s="11"/>
      <c r="E9" s="13"/>
      <c r="F9" s="13"/>
      <c r="G9" s="13"/>
      <c r="H9" s="13"/>
      <c r="I9" s="13"/>
      <c r="J9" s="13"/>
      <c r="K9" s="19"/>
      <c r="L9" s="13"/>
      <c r="M9" s="13"/>
      <c r="N9" s="13"/>
      <c r="O9" s="13"/>
      <c r="P9" s="13"/>
      <c r="Q9" s="13"/>
      <c r="R9" s="13"/>
      <c r="S9" s="13"/>
    </row>
    <row r="11" spans="1:19" x14ac:dyDescent="0.25">
      <c r="A11" s="3" t="s">
        <v>20</v>
      </c>
      <c r="B11" s="3"/>
      <c r="C11" s="3"/>
      <c r="D11" s="4"/>
    </row>
    <row r="12" spans="1:19" x14ac:dyDescent="0.25">
      <c r="A12" s="3" t="s">
        <v>4</v>
      </c>
      <c r="B12" s="3"/>
      <c r="C12" s="3"/>
      <c r="D12" s="4"/>
    </row>
    <row r="13" spans="1:19" x14ac:dyDescent="0.25">
      <c r="A13" s="3" t="s">
        <v>5</v>
      </c>
      <c r="B13" s="3"/>
      <c r="C13" s="3"/>
      <c r="D13" s="4"/>
    </row>
    <row r="14" spans="1:19" x14ac:dyDescent="0.25">
      <c r="A14" s="3" t="s">
        <v>6</v>
      </c>
      <c r="B14" s="3"/>
      <c r="C14" s="3"/>
    </row>
    <row r="15" spans="1:19" ht="15" customHeight="1" x14ac:dyDescent="0.25"/>
    <row r="17" spans="2:9" ht="75.75" thickBot="1" x14ac:dyDescent="0.3">
      <c r="B17" s="4"/>
      <c r="C17" s="15" t="s">
        <v>37</v>
      </c>
      <c r="D17" s="15" t="s">
        <v>40</v>
      </c>
      <c r="E17" s="15" t="s">
        <v>38</v>
      </c>
      <c r="F17" s="15" t="s">
        <v>39</v>
      </c>
      <c r="G17" s="15" t="s">
        <v>42</v>
      </c>
      <c r="H17" s="15"/>
      <c r="I17" s="15"/>
    </row>
    <row r="18" spans="2:9" ht="15.75" thickTop="1" x14ac:dyDescent="0.25">
      <c r="B18" s="5" t="s">
        <v>7</v>
      </c>
      <c r="C18" s="21">
        <v>0.11716875541893276</v>
      </c>
      <c r="D18" s="21">
        <v>2.1423504374556632E-2</v>
      </c>
      <c r="E18" s="21">
        <v>3.1685977772523055E-3</v>
      </c>
      <c r="F18" s="21">
        <v>2.6644596831402224E-2</v>
      </c>
      <c r="G18" s="21">
        <v>8.0712540395680616E-4</v>
      </c>
      <c r="H18" s="20"/>
    </row>
    <row r="19" spans="2:9" x14ac:dyDescent="0.25">
      <c r="B19" s="5" t="s">
        <v>8</v>
      </c>
      <c r="C19" s="21">
        <v>7.749733287411166E-2</v>
      </c>
      <c r="D19" s="21">
        <v>3.9975911863039934E-2</v>
      </c>
      <c r="E19" s="21">
        <v>1.3457435190941013E-2</v>
      </c>
      <c r="F19" s="21">
        <v>1.3906331378841081E-2</v>
      </c>
      <c r="G19" s="21">
        <v>2.5597583205927321E-3</v>
      </c>
      <c r="H19" s="20"/>
    </row>
    <row r="20" spans="2:9" x14ac:dyDescent="0.25">
      <c r="B20" s="5" t="s">
        <v>9</v>
      </c>
      <c r="C20" s="21">
        <v>1.8964297810451655E-2</v>
      </c>
      <c r="D20" s="21">
        <v>5.8280039049269816E-2</v>
      </c>
      <c r="E20" s="21">
        <v>2.2794513179128565E-2</v>
      </c>
      <c r="F20" s="21">
        <v>6.216006216006216E-3</v>
      </c>
      <c r="G20" s="21">
        <v>7.6778634470942167E-3</v>
      </c>
      <c r="H20" s="20"/>
    </row>
    <row r="21" spans="2:9" x14ac:dyDescent="0.25">
      <c r="B21" s="2"/>
      <c r="C21" s="16"/>
      <c r="D21" s="16"/>
      <c r="G21" s="21"/>
    </row>
    <row r="22" spans="2:9" x14ac:dyDescent="0.25">
      <c r="B22" s="5" t="s">
        <v>10</v>
      </c>
      <c r="C22" s="21">
        <v>7.508552774111138E-2</v>
      </c>
      <c r="D22" s="21">
        <v>4.0299571803660859E-2</v>
      </c>
      <c r="E22" s="21">
        <v>1.3564740596586222E-2</v>
      </c>
      <c r="F22" s="21">
        <v>1.4116632211168441E-2</v>
      </c>
      <c r="G22" s="21">
        <v>2.8908608382878067E-3</v>
      </c>
      <c r="H22" s="2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workbookViewId="0">
      <selection activeCell="M19" sqref="M19"/>
    </sheetView>
  </sheetViews>
  <sheetFormatPr defaultRowHeight="15" x14ac:dyDescent="0.25"/>
  <cols>
    <col min="1" max="1" width="26.5703125" customWidth="1"/>
    <col min="2" max="2" width="13.85546875" customWidth="1"/>
    <col min="3" max="3" width="12.5703125" customWidth="1"/>
    <col min="4" max="4" width="24.140625" customWidth="1"/>
    <col min="5" max="6" width="15.28515625" style="16" customWidth="1"/>
    <col min="7" max="7" width="10.85546875" style="16" customWidth="1"/>
    <col min="8" max="8" width="14.140625" style="16" customWidth="1"/>
    <col min="9" max="9" width="17" style="16" customWidth="1"/>
    <col min="10" max="10" width="13.140625" style="16" customWidth="1"/>
    <col min="11" max="11" width="14" style="16" customWidth="1"/>
    <col min="12" max="12" width="15.85546875" style="16" customWidth="1"/>
    <col min="13" max="13" width="15.5703125" style="16" customWidth="1"/>
    <col min="14" max="14" width="13" style="16" customWidth="1"/>
    <col min="15" max="15" width="14.5703125" style="16" customWidth="1"/>
    <col min="16" max="16" width="15.140625" style="16" customWidth="1"/>
    <col min="17" max="17" width="16.5703125" style="16" customWidth="1"/>
    <col min="18" max="18" width="13.28515625" style="16" customWidth="1"/>
    <col min="19" max="19" width="20.28515625" style="16" customWidth="1"/>
  </cols>
  <sheetData>
    <row r="1" spans="1:22" s="9" customFormat="1" ht="53.25" customHeight="1" thickBot="1" x14ac:dyDescent="0.3">
      <c r="A1" s="8" t="s">
        <v>0</v>
      </c>
      <c r="B1" s="8" t="s">
        <v>1</v>
      </c>
      <c r="C1" s="8" t="s">
        <v>2</v>
      </c>
      <c r="D1" s="8" t="s">
        <v>28</v>
      </c>
      <c r="E1" s="15" t="s">
        <v>15</v>
      </c>
      <c r="F1" s="15" t="s">
        <v>17</v>
      </c>
      <c r="G1" s="15" t="s">
        <v>16</v>
      </c>
      <c r="H1" s="15" t="s">
        <v>22</v>
      </c>
      <c r="I1" s="15" t="s">
        <v>18</v>
      </c>
      <c r="J1" s="15" t="s">
        <v>19</v>
      </c>
      <c r="K1" s="15" t="s">
        <v>29</v>
      </c>
      <c r="L1" s="15" t="s">
        <v>30</v>
      </c>
      <c r="M1" s="15" t="s">
        <v>31</v>
      </c>
      <c r="N1" s="15" t="s">
        <v>32</v>
      </c>
      <c r="O1" s="15" t="s">
        <v>33</v>
      </c>
      <c r="P1" s="15" t="s">
        <v>34</v>
      </c>
      <c r="Q1" s="15" t="s">
        <v>35</v>
      </c>
      <c r="R1" s="15" t="s">
        <v>16</v>
      </c>
      <c r="S1" s="15" t="s">
        <v>36</v>
      </c>
    </row>
    <row r="2" spans="1:22" s="10" customFormat="1" ht="15.75" thickTop="1" x14ac:dyDescent="0.25">
      <c r="A2" s="5" t="s">
        <v>24</v>
      </c>
      <c r="B2" s="6">
        <v>105</v>
      </c>
      <c r="C2" s="7">
        <v>430608</v>
      </c>
      <c r="D2" s="7">
        <v>138466</v>
      </c>
      <c r="E2" s="14">
        <v>123756</v>
      </c>
      <c r="F2" s="14">
        <v>717</v>
      </c>
      <c r="G2" s="14">
        <v>3394</v>
      </c>
      <c r="H2" s="14">
        <v>10379</v>
      </c>
      <c r="I2" s="14">
        <v>86</v>
      </c>
      <c r="J2" s="14">
        <v>134</v>
      </c>
      <c r="K2" s="17">
        <v>90472</v>
      </c>
      <c r="L2" s="14">
        <v>31759</v>
      </c>
      <c r="M2" s="14">
        <v>1525</v>
      </c>
      <c r="N2" s="14">
        <v>2811</v>
      </c>
      <c r="O2" s="14">
        <v>4375</v>
      </c>
      <c r="P2" s="14">
        <v>2653</v>
      </c>
      <c r="Q2" s="14">
        <v>513</v>
      </c>
      <c r="R2" s="14">
        <v>3394</v>
      </c>
      <c r="S2" s="14">
        <v>964</v>
      </c>
    </row>
    <row r="3" spans="1:22" x14ac:dyDescent="0.25">
      <c r="A3" s="2" t="s">
        <v>3</v>
      </c>
      <c r="B3" s="2"/>
      <c r="C3" s="1"/>
      <c r="D3" s="1"/>
      <c r="E3" s="1"/>
      <c r="F3" s="1"/>
      <c r="G3" s="1"/>
      <c r="H3" s="1"/>
      <c r="I3" s="1"/>
      <c r="J3" s="1"/>
      <c r="K3" s="18"/>
      <c r="L3" s="1"/>
      <c r="M3" s="1"/>
      <c r="N3" s="1"/>
      <c r="O3" s="1"/>
      <c r="P3" s="1"/>
      <c r="Q3" s="1"/>
      <c r="R3" s="1"/>
      <c r="S3" s="1"/>
    </row>
    <row r="4" spans="1:22" s="10" customFormat="1" x14ac:dyDescent="0.25">
      <c r="A4" s="5" t="s">
        <v>25</v>
      </c>
      <c r="B4" s="6">
        <v>815</v>
      </c>
      <c r="C4" s="7">
        <v>4434257</v>
      </c>
      <c r="D4" s="7">
        <v>975893</v>
      </c>
      <c r="E4" s="14">
        <v>679221</v>
      </c>
      <c r="F4" s="14">
        <v>36909</v>
      </c>
      <c r="G4" s="14">
        <v>36123</v>
      </c>
      <c r="H4" s="14">
        <v>212651</v>
      </c>
      <c r="I4" s="14">
        <v>2083</v>
      </c>
      <c r="J4" s="14">
        <v>8906</v>
      </c>
      <c r="K4" s="17">
        <v>467055</v>
      </c>
      <c r="L4" s="14">
        <v>168404</v>
      </c>
      <c r="M4" s="14">
        <v>43762</v>
      </c>
      <c r="N4" s="14">
        <v>39223</v>
      </c>
      <c r="O4" s="14">
        <v>93056</v>
      </c>
      <c r="P4" s="14">
        <v>66570</v>
      </c>
      <c r="Q4" s="14">
        <v>13059</v>
      </c>
      <c r="R4" s="14">
        <v>36123</v>
      </c>
      <c r="S4" s="14">
        <v>48641</v>
      </c>
    </row>
    <row r="5" spans="1:22" x14ac:dyDescent="0.25">
      <c r="A5" s="2" t="s">
        <v>3</v>
      </c>
      <c r="B5" s="2"/>
      <c r="C5" s="1"/>
      <c r="D5" s="1"/>
      <c r="E5" s="1"/>
      <c r="F5" s="1"/>
      <c r="G5" s="1"/>
      <c r="H5" s="1"/>
      <c r="I5" s="1"/>
      <c r="J5" s="1"/>
      <c r="K5" s="18"/>
      <c r="L5" s="1"/>
      <c r="M5" s="1"/>
      <c r="N5" s="1"/>
      <c r="O5" s="1"/>
      <c r="P5" s="1"/>
      <c r="Q5" s="1"/>
      <c r="R5" s="1"/>
      <c r="S5" s="1"/>
    </row>
    <row r="6" spans="1:22" s="10" customFormat="1" x14ac:dyDescent="0.25">
      <c r="A6" s="5" t="s">
        <v>26</v>
      </c>
      <c r="B6" s="6">
        <v>100</v>
      </c>
      <c r="C6" s="7">
        <v>550999</v>
      </c>
      <c r="D6" s="7">
        <v>102681</v>
      </c>
      <c r="E6" s="14">
        <v>25343</v>
      </c>
      <c r="F6" s="14">
        <v>16217</v>
      </c>
      <c r="G6" s="14">
        <v>4742</v>
      </c>
      <c r="H6" s="14">
        <v>51808</v>
      </c>
      <c r="I6" s="14">
        <v>811</v>
      </c>
      <c r="J6" s="14">
        <v>3760</v>
      </c>
      <c r="K6" s="17">
        <v>10098</v>
      </c>
      <c r="L6" s="14">
        <v>5313</v>
      </c>
      <c r="M6" s="14">
        <v>9932</v>
      </c>
      <c r="N6" s="14">
        <v>18369</v>
      </c>
      <c r="O6" s="14">
        <v>11601</v>
      </c>
      <c r="P6" s="14">
        <v>18282</v>
      </c>
      <c r="Q6" s="14">
        <v>3340</v>
      </c>
      <c r="R6" s="14">
        <v>4742</v>
      </c>
      <c r="S6" s="14">
        <v>21004</v>
      </c>
    </row>
    <row r="7" spans="1:22" x14ac:dyDescent="0.25">
      <c r="A7" s="2" t="s">
        <v>3</v>
      </c>
      <c r="B7" s="2"/>
      <c r="C7" s="1"/>
      <c r="D7" s="1"/>
      <c r="E7" s="1"/>
      <c r="F7" s="1"/>
      <c r="G7" s="1"/>
      <c r="H7" s="1"/>
      <c r="I7" s="1"/>
      <c r="J7" s="1"/>
      <c r="K7" s="18"/>
      <c r="L7" s="1"/>
      <c r="M7" s="1"/>
      <c r="N7" s="1"/>
      <c r="O7" s="1"/>
      <c r="P7" s="1"/>
      <c r="Q7" s="1"/>
      <c r="R7" s="1"/>
      <c r="S7" s="1"/>
    </row>
    <row r="8" spans="1:22" s="10" customFormat="1" x14ac:dyDescent="0.25">
      <c r="A8" s="5" t="s">
        <v>27</v>
      </c>
      <c r="B8" s="6">
        <v>1020</v>
      </c>
      <c r="C8" s="7">
        <v>5415864</v>
      </c>
      <c r="D8" s="7">
        <v>1217040</v>
      </c>
      <c r="E8" s="14">
        <v>828320</v>
      </c>
      <c r="F8" s="14">
        <v>53843</v>
      </c>
      <c r="G8" s="14">
        <v>44259</v>
      </c>
      <c r="H8" s="14">
        <v>274838</v>
      </c>
      <c r="I8" s="14">
        <v>2980</v>
      </c>
      <c r="J8" s="14">
        <v>12800</v>
      </c>
      <c r="K8" s="17">
        <v>567625</v>
      </c>
      <c r="L8" s="14">
        <v>205476</v>
      </c>
      <c r="M8" s="14">
        <v>55219</v>
      </c>
      <c r="N8" s="14">
        <v>60403</v>
      </c>
      <c r="O8" s="14">
        <v>109032</v>
      </c>
      <c r="P8" s="14">
        <v>87505</v>
      </c>
      <c r="Q8" s="14">
        <v>16912</v>
      </c>
      <c r="R8" s="14">
        <v>44259</v>
      </c>
      <c r="S8" s="14">
        <v>70609</v>
      </c>
    </row>
    <row r="9" spans="1:22" s="12" customFormat="1" x14ac:dyDescent="0.25">
      <c r="A9" s="11" t="s">
        <v>3</v>
      </c>
      <c r="B9" s="11"/>
      <c r="C9" s="11"/>
      <c r="D9" s="11"/>
      <c r="E9" s="13"/>
      <c r="F9" s="13"/>
      <c r="G9" s="13"/>
      <c r="H9" s="13"/>
      <c r="I9" s="13"/>
      <c r="J9" s="13"/>
      <c r="K9" s="19"/>
      <c r="L9" s="13"/>
      <c r="M9" s="13"/>
      <c r="N9" s="13"/>
      <c r="O9" s="13"/>
      <c r="P9" s="13"/>
      <c r="Q9" s="13"/>
      <c r="R9" s="13"/>
      <c r="S9" s="13"/>
    </row>
    <row r="11" spans="1:22" ht="45.75" thickBot="1" x14ac:dyDescent="0.3">
      <c r="A11" s="3" t="s">
        <v>23</v>
      </c>
      <c r="D11" s="4"/>
      <c r="E11" s="15" t="s">
        <v>37</v>
      </c>
      <c r="F11" s="15" t="s">
        <v>40</v>
      </c>
      <c r="G11" s="15" t="s">
        <v>38</v>
      </c>
      <c r="H11" s="15" t="s">
        <v>39</v>
      </c>
      <c r="I11" s="15" t="s">
        <v>42</v>
      </c>
      <c r="J11" s="15" t="s">
        <v>41</v>
      </c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</row>
    <row r="12" spans="1:22" ht="15.75" thickTop="1" x14ac:dyDescent="0.25">
      <c r="A12" s="3" t="s">
        <v>4</v>
      </c>
      <c r="D12" s="5" t="s">
        <v>24</v>
      </c>
      <c r="E12" s="20">
        <f>E2/$C2</f>
        <v>0.28739828335748524</v>
      </c>
      <c r="F12" s="20">
        <f>H2/$C2</f>
        <v>2.4103128599561551E-2</v>
      </c>
      <c r="G12" s="20">
        <f>F2/$C2</f>
        <v>1.665087504180136E-3</v>
      </c>
      <c r="H12" s="20">
        <f>G2/$C2</f>
        <v>7.8818786460075063E-3</v>
      </c>
      <c r="I12" s="16">
        <v>5.1090551034815889E-4</v>
      </c>
      <c r="J12" s="20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</row>
    <row r="13" spans="1:22" x14ac:dyDescent="0.25">
      <c r="A13" s="3" t="s">
        <v>5</v>
      </c>
      <c r="D13" s="5" t="s">
        <v>25</v>
      </c>
      <c r="E13" s="20">
        <f>E4/$C4</f>
        <v>0.15317583080998687</v>
      </c>
      <c r="F13" s="20">
        <f>H4/$C4</f>
        <v>4.7956399459932068E-2</v>
      </c>
      <c r="G13" s="20">
        <f>F4/$C4</f>
        <v>8.3236041573593947E-3</v>
      </c>
      <c r="H13" s="20">
        <f>G4/$C4</f>
        <v>8.1463478548942925E-3</v>
      </c>
      <c r="I13" s="16">
        <v>2.4782054806476036E-3</v>
      </c>
      <c r="J13" s="20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</row>
    <row r="14" spans="1:22" x14ac:dyDescent="0.25">
      <c r="A14" s="3" t="s">
        <v>6</v>
      </c>
      <c r="D14" s="5" t="s">
        <v>26</v>
      </c>
      <c r="E14" s="20">
        <f>E6/$C6</f>
        <v>4.5994638828745604E-2</v>
      </c>
      <c r="F14" s="20">
        <f>H6/$C6</f>
        <v>9.4025578993791284E-2</v>
      </c>
      <c r="G14" s="20">
        <f>F6/$C6</f>
        <v>2.9431995339374482E-2</v>
      </c>
      <c r="H14" s="20">
        <f>G6/$C6</f>
        <v>8.6061862181238073E-3</v>
      </c>
      <c r="I14" s="16">
        <v>8.2958408272973266E-3</v>
      </c>
      <c r="J14" s="20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</row>
    <row r="15" spans="1:22" x14ac:dyDescent="0.25"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</row>
    <row r="16" spans="1:22" x14ac:dyDescent="0.25">
      <c r="D16" s="5" t="s">
        <v>27</v>
      </c>
      <c r="E16" s="20">
        <f>E8/$C8</f>
        <v>0.15294327922562309</v>
      </c>
      <c r="F16" s="20">
        <f>H8/$C8</f>
        <v>5.0746842978331805E-2</v>
      </c>
      <c r="G16" s="20">
        <f>F8/$C8</f>
        <v>9.9417193637063271E-3</v>
      </c>
      <c r="H16" s="20">
        <f>G8/$C8</f>
        <v>8.1721032876748752E-3</v>
      </c>
      <c r="I16" s="16">
        <v>2.9136625291920179E-3</v>
      </c>
      <c r="J16" s="20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</row>
    <row r="17" spans="11:22" x14ac:dyDescent="0.25"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</row>
    <row r="18" spans="11:22" x14ac:dyDescent="0.25"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</row>
    <row r="19" spans="11:22" x14ac:dyDescent="0.25"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</row>
    <row r="20" spans="11:22" x14ac:dyDescent="0.25"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</row>
    <row r="21" spans="11:22" x14ac:dyDescent="0.25"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</row>
    <row r="22" spans="11:22" x14ac:dyDescent="0.25"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</row>
    <row r="23" spans="11:22" x14ac:dyDescent="0.25"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</row>
    <row r="24" spans="11:22" x14ac:dyDescent="0.25"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</row>
    <row r="25" spans="11:22" x14ac:dyDescent="0.25"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 spans="11:22" x14ac:dyDescent="0.25"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</row>
    <row r="27" spans="11:22" x14ac:dyDescent="0.25"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</row>
    <row r="28" spans="11:22" x14ac:dyDescent="0.25"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</row>
    <row r="29" spans="11:22" x14ac:dyDescent="0.25"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spans="11:22" x14ac:dyDescent="0.25"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</row>
    <row r="31" spans="11:22" x14ac:dyDescent="0.25"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spans="11:22" x14ac:dyDescent="0.25"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</row>
    <row r="33" spans="11:22" x14ac:dyDescent="0.25"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</row>
    <row r="34" spans="11:22" x14ac:dyDescent="0.25"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</row>
    <row r="35" spans="11:22" x14ac:dyDescent="0.25"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</row>
    <row r="36" spans="11:22" x14ac:dyDescent="0.25"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</row>
    <row r="37" spans="11:22" x14ac:dyDescent="0.25"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</row>
    <row r="38" spans="11:22" x14ac:dyDescent="0.25"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</row>
    <row r="39" spans="11:22" x14ac:dyDescent="0.25"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</row>
    <row r="40" spans="11:22" x14ac:dyDescent="0.25"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</row>
    <row r="41" spans="11:22" x14ac:dyDescent="0.25"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</row>
    <row r="42" spans="11:22" x14ac:dyDescent="0.25"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</row>
    <row r="43" spans="11:22" x14ac:dyDescent="0.25"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</row>
    <row r="44" spans="11:22" x14ac:dyDescent="0.25"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</row>
    <row r="45" spans="11:22" x14ac:dyDescent="0.25"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</row>
    <row r="46" spans="11:22" x14ac:dyDescent="0.25"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</row>
    <row r="47" spans="11:22" x14ac:dyDescent="0.25"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</row>
    <row r="48" spans="11:22" x14ac:dyDescent="0.25"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</row>
    <row r="49" spans="11:22" x14ac:dyDescent="0.25"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</row>
    <row r="50" spans="11:22" x14ac:dyDescent="0.25"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</row>
    <row r="51" spans="11:22" x14ac:dyDescent="0.25"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</row>
    <row r="52" spans="11:22" x14ac:dyDescent="0.25"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</row>
    <row r="53" spans="11:22" x14ac:dyDescent="0.25"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D21" sqref="D21:H21"/>
    </sheetView>
  </sheetViews>
  <sheetFormatPr defaultRowHeight="15" x14ac:dyDescent="0.25"/>
  <cols>
    <col min="1" max="1" width="24.42578125" customWidth="1"/>
    <col min="2" max="2" width="11.42578125" customWidth="1"/>
    <col min="3" max="3" width="14.140625" customWidth="1"/>
    <col min="4" max="4" width="24.140625" customWidth="1"/>
    <col min="5" max="6" width="15.28515625" style="16" customWidth="1"/>
    <col min="7" max="7" width="10.85546875" style="16" customWidth="1"/>
    <col min="8" max="8" width="14.140625" style="16" customWidth="1"/>
    <col min="9" max="9" width="17" style="16" customWidth="1"/>
    <col min="10" max="10" width="13.140625" style="16" customWidth="1"/>
    <col min="11" max="11" width="14" style="16" customWidth="1"/>
    <col min="12" max="12" width="15.85546875" style="16" customWidth="1"/>
    <col min="13" max="13" width="15.5703125" style="16" customWidth="1"/>
    <col min="14" max="14" width="13" style="16" customWidth="1"/>
    <col min="15" max="15" width="14.5703125" style="16" customWidth="1"/>
    <col min="16" max="16" width="15.140625" style="16" customWidth="1"/>
    <col min="17" max="17" width="16.5703125" style="16" customWidth="1"/>
    <col min="18" max="18" width="13.28515625" style="16" customWidth="1"/>
    <col min="19" max="19" width="20.28515625" style="16" customWidth="1"/>
  </cols>
  <sheetData>
    <row r="1" spans="1:19" s="9" customFormat="1" ht="48.75" customHeight="1" thickBot="1" x14ac:dyDescent="0.3">
      <c r="A1" s="8" t="s">
        <v>0</v>
      </c>
      <c r="B1" s="8" t="s">
        <v>1</v>
      </c>
      <c r="C1" s="8" t="s">
        <v>2</v>
      </c>
      <c r="D1" s="8" t="s">
        <v>28</v>
      </c>
      <c r="E1" s="15" t="s">
        <v>15</v>
      </c>
      <c r="F1" s="15" t="s">
        <v>17</v>
      </c>
      <c r="G1" s="15" t="s">
        <v>16</v>
      </c>
      <c r="H1" s="15" t="s">
        <v>22</v>
      </c>
      <c r="I1" s="15" t="s">
        <v>18</v>
      </c>
      <c r="J1" s="15" t="s">
        <v>19</v>
      </c>
      <c r="K1" s="15" t="s">
        <v>29</v>
      </c>
      <c r="L1" s="15" t="s">
        <v>30</v>
      </c>
      <c r="M1" s="15" t="s">
        <v>31</v>
      </c>
      <c r="N1" s="15" t="s">
        <v>32</v>
      </c>
      <c r="O1" s="15" t="s">
        <v>33</v>
      </c>
      <c r="P1" s="15" t="s">
        <v>34</v>
      </c>
      <c r="Q1" s="15" t="s">
        <v>35</v>
      </c>
      <c r="R1" s="15" t="s">
        <v>16</v>
      </c>
      <c r="S1" s="15" t="s">
        <v>36</v>
      </c>
    </row>
    <row r="2" spans="1:19" s="10" customFormat="1" ht="15.75" thickTop="1" x14ac:dyDescent="0.25">
      <c r="A2" s="5" t="s">
        <v>11</v>
      </c>
      <c r="B2" s="6">
        <v>56</v>
      </c>
      <c r="C2" s="7">
        <v>213640</v>
      </c>
      <c r="D2" s="7">
        <v>66597</v>
      </c>
      <c r="E2" s="14">
        <v>55584</v>
      </c>
      <c r="F2" s="14">
        <v>2288</v>
      </c>
      <c r="G2" s="14">
        <v>1664</v>
      </c>
      <c r="H2" s="14">
        <v>6689</v>
      </c>
      <c r="I2" s="14">
        <v>59</v>
      </c>
      <c r="J2" s="14">
        <v>313</v>
      </c>
      <c r="K2" s="17">
        <v>46607</v>
      </c>
      <c r="L2" s="14">
        <v>8041</v>
      </c>
      <c r="M2" s="14">
        <v>936</v>
      </c>
      <c r="N2" s="14">
        <v>1328</v>
      </c>
      <c r="O2" s="14">
        <v>4785</v>
      </c>
      <c r="P2" s="14">
        <v>341</v>
      </c>
      <c r="Q2" s="14">
        <v>224</v>
      </c>
      <c r="R2" s="14">
        <v>1664</v>
      </c>
      <c r="S2" s="14">
        <v>2671</v>
      </c>
    </row>
    <row r="3" spans="1:19" x14ac:dyDescent="0.25">
      <c r="A3" s="2" t="s">
        <v>3</v>
      </c>
      <c r="B3" s="2"/>
      <c r="C3" s="1"/>
      <c r="D3" s="1"/>
      <c r="E3" s="1"/>
      <c r="F3" s="1"/>
      <c r="G3" s="1"/>
      <c r="H3" s="1"/>
      <c r="I3" s="1"/>
      <c r="J3" s="1"/>
      <c r="K3" s="18"/>
      <c r="L3" s="1"/>
      <c r="M3" s="1"/>
      <c r="N3" s="1"/>
      <c r="O3" s="1"/>
      <c r="P3" s="1"/>
      <c r="Q3" s="1"/>
      <c r="R3" s="1"/>
      <c r="S3" s="1"/>
    </row>
    <row r="4" spans="1:19" s="10" customFormat="1" x14ac:dyDescent="0.25">
      <c r="A4" s="5" t="s">
        <v>12</v>
      </c>
      <c r="B4" s="6">
        <v>431</v>
      </c>
      <c r="C4" s="7">
        <v>1756138</v>
      </c>
      <c r="D4" s="7">
        <v>341643</v>
      </c>
      <c r="E4" s="14">
        <v>188273</v>
      </c>
      <c r="F4" s="14">
        <v>31522</v>
      </c>
      <c r="G4" s="14">
        <v>9424</v>
      </c>
      <c r="H4" s="14">
        <v>102784</v>
      </c>
      <c r="I4" s="14">
        <v>1722</v>
      </c>
      <c r="J4" s="14">
        <v>7918</v>
      </c>
      <c r="K4" s="17">
        <v>139066</v>
      </c>
      <c r="L4" s="14">
        <v>38173</v>
      </c>
      <c r="M4" s="14">
        <v>11034</v>
      </c>
      <c r="N4" s="14">
        <v>23777</v>
      </c>
      <c r="O4" s="14">
        <v>64735</v>
      </c>
      <c r="P4" s="14">
        <v>8345</v>
      </c>
      <c r="Q4" s="14">
        <v>5720</v>
      </c>
      <c r="R4" s="14">
        <v>9424</v>
      </c>
      <c r="S4" s="14">
        <v>41369</v>
      </c>
    </row>
    <row r="5" spans="1:19" x14ac:dyDescent="0.25">
      <c r="A5" s="2" t="s">
        <v>3</v>
      </c>
      <c r="B5" s="2"/>
      <c r="C5" s="1"/>
      <c r="D5" s="1"/>
      <c r="E5" s="1"/>
      <c r="F5" s="1"/>
      <c r="G5" s="1"/>
      <c r="H5" s="1"/>
      <c r="I5" s="1"/>
      <c r="J5" s="1"/>
      <c r="K5" s="18"/>
      <c r="L5" s="1"/>
      <c r="M5" s="1"/>
      <c r="N5" s="1"/>
      <c r="O5" s="1"/>
      <c r="P5" s="1"/>
      <c r="Q5" s="1"/>
      <c r="R5" s="1"/>
      <c r="S5" s="1"/>
    </row>
    <row r="6" spans="1:19" s="10" customFormat="1" x14ac:dyDescent="0.25">
      <c r="A6" s="5" t="s">
        <v>13</v>
      </c>
      <c r="B6" s="6">
        <v>53</v>
      </c>
      <c r="C6" s="7">
        <v>163961</v>
      </c>
      <c r="D6" s="7">
        <v>25745</v>
      </c>
      <c r="E6" s="14">
        <v>5637</v>
      </c>
      <c r="F6" s="14">
        <v>4146</v>
      </c>
      <c r="G6" s="14">
        <v>1047</v>
      </c>
      <c r="H6" s="14">
        <v>13415</v>
      </c>
      <c r="I6" s="14">
        <v>262</v>
      </c>
      <c r="J6" s="14">
        <v>1238</v>
      </c>
      <c r="K6" s="17">
        <v>2988</v>
      </c>
      <c r="L6" s="14">
        <v>1573</v>
      </c>
      <c r="M6" s="14">
        <v>1076</v>
      </c>
      <c r="N6" s="14">
        <v>4189</v>
      </c>
      <c r="O6" s="14">
        <v>6329</v>
      </c>
      <c r="P6" s="14">
        <v>1676</v>
      </c>
      <c r="Q6" s="14">
        <v>1221</v>
      </c>
      <c r="R6" s="14">
        <v>1047</v>
      </c>
      <c r="S6" s="14">
        <v>5646</v>
      </c>
    </row>
    <row r="7" spans="1:19" x14ac:dyDescent="0.25">
      <c r="A7" s="2" t="s">
        <v>3</v>
      </c>
      <c r="B7" s="2"/>
      <c r="C7" s="1"/>
      <c r="D7" s="1"/>
      <c r="E7" s="1"/>
      <c r="F7" s="1"/>
      <c r="G7" s="1"/>
      <c r="H7" s="1"/>
      <c r="I7" s="1"/>
      <c r="J7" s="1"/>
      <c r="K7" s="18"/>
      <c r="L7" s="1"/>
      <c r="M7" s="1"/>
      <c r="N7" s="1"/>
      <c r="O7" s="1"/>
      <c r="P7" s="1"/>
      <c r="Q7" s="1"/>
      <c r="R7" s="1"/>
      <c r="S7" s="1"/>
    </row>
    <row r="8" spans="1:19" s="10" customFormat="1" x14ac:dyDescent="0.25">
      <c r="A8" s="5" t="s">
        <v>14</v>
      </c>
      <c r="B8" s="6">
        <f>SUM(B2:B6)</f>
        <v>540</v>
      </c>
      <c r="C8" s="7">
        <v>2133739</v>
      </c>
      <c r="D8" s="7">
        <v>433985</v>
      </c>
      <c r="E8" s="14">
        <v>249494</v>
      </c>
      <c r="F8" s="14">
        <v>37956</v>
      </c>
      <c r="G8" s="14">
        <v>12135</v>
      </c>
      <c r="H8" s="14">
        <v>122888</v>
      </c>
      <c r="I8" s="14">
        <v>2043</v>
      </c>
      <c r="J8" s="14">
        <v>9469</v>
      </c>
      <c r="K8" s="17">
        <v>188661</v>
      </c>
      <c r="L8" s="14">
        <v>47787</v>
      </c>
      <c r="M8" s="14">
        <v>13046</v>
      </c>
      <c r="N8" s="14">
        <v>29294</v>
      </c>
      <c r="O8" s="14">
        <v>75849</v>
      </c>
      <c r="P8" s="14">
        <v>10362</v>
      </c>
      <c r="Q8" s="14">
        <v>7165</v>
      </c>
      <c r="R8" s="14">
        <v>12135</v>
      </c>
      <c r="S8" s="14">
        <v>49686</v>
      </c>
    </row>
    <row r="9" spans="1:19" s="12" customFormat="1" x14ac:dyDescent="0.25">
      <c r="A9" s="11" t="s">
        <v>3</v>
      </c>
      <c r="B9" s="11"/>
      <c r="C9" s="11"/>
      <c r="D9" s="11"/>
      <c r="E9" s="13"/>
      <c r="F9" s="13"/>
      <c r="G9" s="13"/>
      <c r="H9" s="13"/>
      <c r="I9" s="13"/>
      <c r="J9" s="13"/>
      <c r="K9" s="19"/>
      <c r="L9" s="13"/>
      <c r="M9" s="13"/>
      <c r="N9" s="13"/>
      <c r="O9" s="13"/>
      <c r="P9" s="13"/>
      <c r="Q9" s="13"/>
      <c r="R9" s="13"/>
      <c r="S9" s="13"/>
    </row>
    <row r="11" spans="1:19" x14ac:dyDescent="0.25">
      <c r="A11" s="3" t="s">
        <v>21</v>
      </c>
      <c r="D11" s="4"/>
    </row>
    <row r="12" spans="1:19" x14ac:dyDescent="0.25">
      <c r="A12" s="3" t="s">
        <v>4</v>
      </c>
      <c r="D12" s="4"/>
    </row>
    <row r="13" spans="1:19" x14ac:dyDescent="0.25">
      <c r="A13" s="3" t="s">
        <v>5</v>
      </c>
      <c r="D13" s="4"/>
    </row>
    <row r="14" spans="1:19" x14ac:dyDescent="0.25">
      <c r="A14" s="3" t="s">
        <v>6</v>
      </c>
    </row>
    <row r="16" spans="1:19" ht="60.75" thickBot="1" x14ac:dyDescent="0.3">
      <c r="C16" s="4"/>
      <c r="D16" s="15" t="s">
        <v>37</v>
      </c>
      <c r="E16" s="15" t="s">
        <v>40</v>
      </c>
      <c r="F16" s="15" t="s">
        <v>38</v>
      </c>
      <c r="G16" s="15" t="s">
        <v>39</v>
      </c>
      <c r="H16" s="15" t="s">
        <v>42</v>
      </c>
      <c r="I16" s="15"/>
    </row>
    <row r="17" spans="3:9" ht="15.75" thickTop="1" x14ac:dyDescent="0.25">
      <c r="C17" s="5" t="s">
        <v>11</v>
      </c>
      <c r="D17" s="21">
        <v>0.26017599700430633</v>
      </c>
      <c r="E17" s="21">
        <v>3.1309679835236845E-2</v>
      </c>
      <c r="F17" s="21">
        <v>1.070960494289459E-2</v>
      </c>
      <c r="G17" s="21">
        <v>7.7888035948324285E-3</v>
      </c>
      <c r="H17" s="21">
        <v>1.7412469574985957E-3</v>
      </c>
      <c r="I17" s="20"/>
    </row>
    <row r="18" spans="3:9" x14ac:dyDescent="0.25">
      <c r="C18" s="5" t="s">
        <v>12</v>
      </c>
      <c r="D18" s="21">
        <v>0.10720854511433611</v>
      </c>
      <c r="E18" s="21">
        <v>5.8528429998098097E-2</v>
      </c>
      <c r="F18" s="21">
        <v>1.7949614438045301E-2</v>
      </c>
      <c r="G18" s="21">
        <v>5.3663208699999661E-3</v>
      </c>
      <c r="H18" s="21">
        <v>1.7412469574985957E-3</v>
      </c>
      <c r="I18" s="20"/>
    </row>
    <row r="19" spans="3:9" x14ac:dyDescent="0.25">
      <c r="C19" s="5" t="s">
        <v>13</v>
      </c>
      <c r="D19" s="21">
        <v>3.4380126981416313E-2</v>
      </c>
      <c r="E19" s="21">
        <v>8.1818237263739546E-2</v>
      </c>
      <c r="F19" s="21">
        <v>2.5286501058178468E-2</v>
      </c>
      <c r="G19" s="21">
        <v>6.3856648837223489E-3</v>
      </c>
      <c r="H19" s="21">
        <v>1.7412469574985957E-3</v>
      </c>
      <c r="I19" s="20"/>
    </row>
    <row r="20" spans="3:9" x14ac:dyDescent="0.25">
      <c r="D20" s="16"/>
    </row>
    <row r="21" spans="3:9" x14ac:dyDescent="0.25">
      <c r="C21" s="5" t="s">
        <v>14</v>
      </c>
      <c r="D21" s="21">
        <v>0.11692807789518775</v>
      </c>
      <c r="E21" s="21">
        <v>5.759279836943506E-2</v>
      </c>
      <c r="F21" s="21">
        <v>1.7788492406990732E-2</v>
      </c>
      <c r="G21" s="21">
        <v>5.6871997934142835E-3</v>
      </c>
      <c r="H21" s="21">
        <v>1.7412469574985957E-3</v>
      </c>
      <c r="I21" s="2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workbookViewId="0">
      <selection activeCell="L47" sqref="L47"/>
    </sheetView>
  </sheetViews>
  <sheetFormatPr defaultRowHeight="15" x14ac:dyDescent="0.25"/>
  <cols>
    <col min="1" max="1" width="9.140625" style="25"/>
    <col min="2" max="2" width="55" style="25" customWidth="1"/>
    <col min="3" max="3" width="18.42578125" style="25" customWidth="1"/>
    <col min="4" max="4" width="9.140625" style="25"/>
    <col min="5" max="5" width="15" style="25" customWidth="1"/>
    <col min="6" max="16384" width="9.140625" style="25"/>
  </cols>
  <sheetData>
    <row r="1" spans="1:16" x14ac:dyDescent="0.25">
      <c r="B1" s="26" t="s">
        <v>43</v>
      </c>
    </row>
    <row r="2" spans="1:16" ht="75" x14ac:dyDescent="0.25">
      <c r="B2" s="27"/>
      <c r="C2" s="27" t="s">
        <v>44</v>
      </c>
      <c r="E2" s="27" t="s">
        <v>45</v>
      </c>
      <c r="F2" s="27"/>
      <c r="G2" s="27" t="s">
        <v>46</v>
      </c>
      <c r="H2" s="27"/>
      <c r="I2" s="27" t="s">
        <v>47</v>
      </c>
      <c r="J2" s="27"/>
      <c r="K2" s="27" t="s">
        <v>48</v>
      </c>
      <c r="L2" s="27"/>
      <c r="M2" s="28"/>
      <c r="N2" s="28"/>
      <c r="O2" s="29"/>
    </row>
    <row r="3" spans="1:16" x14ac:dyDescent="0.25">
      <c r="A3" s="30" t="s">
        <v>49</v>
      </c>
      <c r="B3" s="31" t="s">
        <v>50</v>
      </c>
      <c r="C3" s="32">
        <v>0.16921257980610074</v>
      </c>
      <c r="D3" s="32">
        <f>$D$18-C3</f>
        <v>0.63078742019389933</v>
      </c>
      <c r="E3" s="32">
        <v>0.11509223029625489</v>
      </c>
      <c r="F3" s="32">
        <f>$D$18-E3</f>
        <v>0.68490776970374512</v>
      </c>
      <c r="G3" s="32">
        <v>0.11386143296287539</v>
      </c>
      <c r="H3" s="32">
        <f>$D$18-G3</f>
        <v>0.68613856703712461</v>
      </c>
      <c r="I3" s="32">
        <v>0.64580751950815796</v>
      </c>
      <c r="J3" s="32">
        <f>$D$18-I3</f>
        <v>0.15419248049184209</v>
      </c>
      <c r="K3" s="32">
        <v>5.1643414518798766E-2</v>
      </c>
      <c r="L3" s="32">
        <f>$D$18-K3</f>
        <v>0.74835658548120132</v>
      </c>
      <c r="M3" s="28"/>
      <c r="N3" s="28"/>
      <c r="O3" s="29"/>
    </row>
    <row r="4" spans="1:16" x14ac:dyDescent="0.25">
      <c r="A4" s="30"/>
      <c r="B4" s="31" t="s">
        <v>51</v>
      </c>
      <c r="C4" s="32">
        <v>0.14739676962752643</v>
      </c>
      <c r="D4" s="32">
        <f>$D$18-C4</f>
        <v>0.65260323037247359</v>
      </c>
      <c r="E4" s="32">
        <v>0.15968013393055913</v>
      </c>
      <c r="F4" s="32">
        <f>$D$18-E4</f>
        <v>0.64031986606944091</v>
      </c>
      <c r="G4" s="32">
        <v>0.47109371062314143</v>
      </c>
      <c r="H4" s="32">
        <f>$D$18-G4</f>
        <v>0.32890628937685862</v>
      </c>
      <c r="I4" s="32">
        <v>0.30700089044202888</v>
      </c>
      <c r="J4" s="32">
        <f>$D$18-I4</f>
        <v>0.49299910955797116</v>
      </c>
      <c r="K4" s="32">
        <v>5.0972293392248111E-2</v>
      </c>
      <c r="L4" s="32">
        <f>$D$18-K4</f>
        <v>0.74902770660775198</v>
      </c>
      <c r="M4" s="28"/>
      <c r="N4" s="28"/>
      <c r="O4" s="29"/>
    </row>
    <row r="5" spans="1:16" x14ac:dyDescent="0.25">
      <c r="A5" s="30"/>
      <c r="B5" s="31" t="s">
        <v>52</v>
      </c>
      <c r="C5" s="32">
        <v>0.11393271970195047</v>
      </c>
      <c r="D5" s="32">
        <f>$D$18-C5</f>
        <v>0.68606728029804953</v>
      </c>
      <c r="E5" s="32">
        <v>0.11869111893156134</v>
      </c>
      <c r="F5" s="32">
        <f>$D$18-E5</f>
        <v>0.68130888106843868</v>
      </c>
      <c r="G5" s="32">
        <v>0.77763084493853729</v>
      </c>
      <c r="H5" s="32">
        <f>$D$18-G5</f>
        <v>2.2369155061462753E-2</v>
      </c>
      <c r="I5" s="32">
        <v>5.261440838363915E-2</v>
      </c>
      <c r="J5" s="32">
        <f>$D$18-I5</f>
        <v>0.74738559161636087</v>
      </c>
      <c r="K5" s="32">
        <v>4.2299224991532686E-2</v>
      </c>
      <c r="L5" s="32">
        <f>$D$18-K5</f>
        <v>0.75770077500846733</v>
      </c>
      <c r="M5" s="28"/>
      <c r="N5" s="28"/>
      <c r="O5" s="29"/>
    </row>
    <row r="6" spans="1:16" x14ac:dyDescent="0.25">
      <c r="B6" s="27"/>
      <c r="C6" s="32"/>
      <c r="D6" s="32"/>
      <c r="E6" s="32"/>
      <c r="F6" s="32"/>
      <c r="G6" s="32"/>
      <c r="H6" s="32"/>
      <c r="I6" s="32"/>
      <c r="J6" s="32"/>
      <c r="K6" s="32"/>
      <c r="L6" s="32"/>
      <c r="M6" s="28"/>
      <c r="N6" s="28"/>
      <c r="O6" s="29"/>
    </row>
    <row r="7" spans="1:16" x14ac:dyDescent="0.25">
      <c r="A7" s="30" t="s">
        <v>53</v>
      </c>
      <c r="B7" s="31" t="s">
        <v>50</v>
      </c>
      <c r="C7" s="32">
        <v>0.32155928361758257</v>
      </c>
      <c r="D7" s="32">
        <f>$D$18-C7</f>
        <v>0.47844071638241747</v>
      </c>
      <c r="E7" s="32">
        <v>0.185063909634749</v>
      </c>
      <c r="F7" s="32">
        <f>$D$18-E7</f>
        <v>0.61493609036525099</v>
      </c>
      <c r="G7" s="32">
        <v>6.5286757329171774E-2</v>
      </c>
      <c r="H7" s="32">
        <f>$D$18-G7</f>
        <v>0.73471324267082827</v>
      </c>
      <c r="I7" s="32">
        <v>0.33962908259948726</v>
      </c>
      <c r="J7" s="32">
        <f>$D$18-I7</f>
        <v>0.46037091740051278</v>
      </c>
      <c r="K7" s="32">
        <v>8.8460966819009404E-2</v>
      </c>
      <c r="L7" s="32">
        <f>$D$18-K7</f>
        <v>0.71153903318099065</v>
      </c>
      <c r="M7" s="33"/>
      <c r="N7" s="34"/>
      <c r="O7" s="35"/>
      <c r="P7" s="34"/>
    </row>
    <row r="8" spans="1:16" x14ac:dyDescent="0.25">
      <c r="A8" s="30"/>
      <c r="B8" s="31" t="s">
        <v>51</v>
      </c>
      <c r="C8" s="32">
        <v>0.22008038776282024</v>
      </c>
      <c r="D8" s="32">
        <f>$D$18-C8</f>
        <v>0.5799196122371798</v>
      </c>
      <c r="E8" s="32">
        <v>0.14260833325628172</v>
      </c>
      <c r="F8" s="32">
        <f>$D$18-E8</f>
        <v>0.65739166674371829</v>
      </c>
      <c r="G8" s="32">
        <v>0.38262328953869834</v>
      </c>
      <c r="H8" s="32">
        <f>$D$18-G8</f>
        <v>0.4173767104613017</v>
      </c>
      <c r="I8" s="32">
        <v>0.16288681508536831</v>
      </c>
      <c r="J8" s="32">
        <f>$D$18-I8</f>
        <v>0.63711318491463176</v>
      </c>
      <c r="K8" s="32">
        <v>9.1801174356831369E-2</v>
      </c>
      <c r="L8" s="32">
        <f>$D$18-K8</f>
        <v>0.70819882564316872</v>
      </c>
      <c r="M8" s="33"/>
      <c r="N8" s="34"/>
      <c r="O8" s="35"/>
      <c r="P8" s="34"/>
    </row>
    <row r="9" spans="1:16" x14ac:dyDescent="0.25">
      <c r="A9" s="30"/>
      <c r="B9" s="31" t="s">
        <v>52</v>
      </c>
      <c r="C9" s="32">
        <v>0.18635424020733249</v>
      </c>
      <c r="D9" s="32">
        <f>$D$18-C9</f>
        <v>0.61364575979266756</v>
      </c>
      <c r="E9" s="32">
        <v>5.1851273777266386E-2</v>
      </c>
      <c r="F9" s="32">
        <f>$D$18-E9</f>
        <v>0.74814872622273365</v>
      </c>
      <c r="G9" s="32">
        <v>0.64690135553785033</v>
      </c>
      <c r="H9" s="32">
        <f>$D$18-G9</f>
        <v>0.15309864446214971</v>
      </c>
      <c r="I9" s="32">
        <v>4.3315868086874931E-2</v>
      </c>
      <c r="J9" s="32">
        <f>$D$18-I9</f>
        <v>0.75668413191312511</v>
      </c>
      <c r="K9" s="32">
        <v>7.1577262390675842E-2</v>
      </c>
      <c r="L9" s="32">
        <f>$D$18-K9</f>
        <v>0.72842273760932419</v>
      </c>
      <c r="M9" s="33"/>
      <c r="N9" s="34"/>
      <c r="O9" s="35"/>
      <c r="P9" s="34"/>
    </row>
    <row r="10" spans="1:16" x14ac:dyDescent="0.25">
      <c r="C10" s="32"/>
      <c r="D10" s="32"/>
      <c r="E10" s="32"/>
      <c r="F10" s="32"/>
      <c r="G10" s="32"/>
      <c r="H10" s="32"/>
      <c r="I10" s="32"/>
      <c r="J10" s="32"/>
      <c r="K10" s="32"/>
      <c r="L10" s="32"/>
      <c r="N10" s="34"/>
      <c r="P10" s="34"/>
    </row>
    <row r="11" spans="1:16" x14ac:dyDescent="0.25">
      <c r="A11" s="30" t="s">
        <v>54</v>
      </c>
      <c r="B11" s="31" t="s">
        <v>50</v>
      </c>
      <c r="C11" s="32">
        <v>0.31172533233476879</v>
      </c>
      <c r="D11" s="32">
        <f>$D$18-C11</f>
        <v>0.48827466766523125</v>
      </c>
      <c r="E11" s="32">
        <v>0.168348623853211</v>
      </c>
      <c r="F11" s="32">
        <f>$D$18-E11</f>
        <v>0.63165137614678901</v>
      </c>
      <c r="G11" s="32">
        <v>0.29889533795169443</v>
      </c>
      <c r="H11" s="32">
        <f>$D$18-G11</f>
        <v>0.50110466204830562</v>
      </c>
      <c r="I11" s="32">
        <v>0.12804250140423143</v>
      </c>
      <c r="J11" s="32">
        <f>$D$18-I11</f>
        <v>0.67195749859576859</v>
      </c>
      <c r="K11" s="32">
        <v>9.2988204456094362E-2</v>
      </c>
      <c r="L11" s="32">
        <f>$D$18-K11</f>
        <v>0.7070117955439057</v>
      </c>
      <c r="M11" s="33"/>
      <c r="N11" s="34"/>
      <c r="O11" s="35"/>
      <c r="P11" s="34"/>
    </row>
    <row r="12" spans="1:16" x14ac:dyDescent="0.25">
      <c r="A12" s="30"/>
      <c r="B12" s="31" t="s">
        <v>51</v>
      </c>
      <c r="C12" s="32">
        <v>0.19454222845812799</v>
      </c>
      <c r="D12" s="32">
        <f>$D$18-C12</f>
        <v>0.60545777154187208</v>
      </c>
      <c r="E12" s="32">
        <v>0.101456719232771</v>
      </c>
      <c r="F12" s="32">
        <f>$D$18-E12</f>
        <v>0.69854328076722905</v>
      </c>
      <c r="G12" s="32">
        <v>0.51252748929753811</v>
      </c>
      <c r="H12" s="32">
        <f>$D$18-G12</f>
        <v>0.28747251070246194</v>
      </c>
      <c r="I12" s="32">
        <v>8.2995186027521761E-2</v>
      </c>
      <c r="J12" s="32">
        <f>$D$18-I12</f>
        <v>0.71700481397247828</v>
      </c>
      <c r="K12" s="32">
        <v>0.10847837698404111</v>
      </c>
      <c r="L12" s="32">
        <f>$D$18-K12</f>
        <v>0.69152162301595888</v>
      </c>
      <c r="M12" s="33"/>
      <c r="N12" s="34"/>
      <c r="O12" s="35"/>
      <c r="P12" s="34"/>
    </row>
    <row r="13" spans="1:16" x14ac:dyDescent="0.25">
      <c r="A13" s="30"/>
      <c r="B13" s="31" t="s">
        <v>52</v>
      </c>
      <c r="C13" s="32">
        <v>0.15701904721244686</v>
      </c>
      <c r="D13" s="32">
        <f>$D$18-C13</f>
        <v>0.64298095278755318</v>
      </c>
      <c r="E13" s="32">
        <v>6.3655381462664903E-2</v>
      </c>
      <c r="F13" s="32">
        <f>$D$18-E13</f>
        <v>0.73634461853733513</v>
      </c>
      <c r="G13" s="32">
        <v>0.64693433194479177</v>
      </c>
      <c r="H13" s="32">
        <f>$D$18-G13</f>
        <v>0.15306566805520827</v>
      </c>
      <c r="I13" s="32">
        <v>3.8893395380608806E-2</v>
      </c>
      <c r="J13" s="32">
        <f>$D$18-I13</f>
        <v>0.76110660461939128</v>
      </c>
      <c r="K13" s="32">
        <v>9.3497843999487684E-2</v>
      </c>
      <c r="L13" s="32">
        <f>$D$18-K13</f>
        <v>0.70650215600051236</v>
      </c>
      <c r="M13" s="33"/>
      <c r="N13" s="34"/>
      <c r="O13" s="35"/>
      <c r="P13" s="34"/>
    </row>
    <row r="14" spans="1:16" x14ac:dyDescent="0.25">
      <c r="B14" s="36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3"/>
      <c r="N14" s="34"/>
      <c r="O14" s="35"/>
      <c r="P14" s="34"/>
    </row>
    <row r="15" spans="1:16" x14ac:dyDescent="0.25">
      <c r="A15" s="25" t="s">
        <v>49</v>
      </c>
      <c r="B15" s="36" t="s">
        <v>55</v>
      </c>
      <c r="C15" s="32">
        <v>0.14595733319081469</v>
      </c>
      <c r="D15" s="32">
        <f>$D$18-C15</f>
        <v>0.65404266680918532</v>
      </c>
      <c r="E15" s="32">
        <v>0.15322195054047183</v>
      </c>
      <c r="F15" s="32">
        <f>$D$18-E15</f>
        <v>0.64677804945952821</v>
      </c>
      <c r="G15" s="32">
        <v>0.47325423696622598</v>
      </c>
      <c r="H15" s="32">
        <f>$D$18-G15</f>
        <v>0.32674576303377406</v>
      </c>
      <c r="I15" s="32">
        <v>0.30817437831584943</v>
      </c>
      <c r="J15" s="32">
        <f>$D$18-I15</f>
        <v>0.49182562168415062</v>
      </c>
      <c r="K15" s="32">
        <v>5.0250184239927755E-2</v>
      </c>
      <c r="L15" s="32">
        <f>$D$18-K15</f>
        <v>0.74974981576007227</v>
      </c>
      <c r="M15" s="33"/>
      <c r="N15" s="34"/>
      <c r="O15" s="35"/>
      <c r="P15" s="34"/>
    </row>
    <row r="16" spans="1:16" x14ac:dyDescent="0.25">
      <c r="A16" s="25" t="s">
        <v>53</v>
      </c>
      <c r="B16" s="36" t="s">
        <v>55</v>
      </c>
      <c r="C16" s="32">
        <v>0.22471760738452809</v>
      </c>
      <c r="D16" s="32">
        <f>$D$18-C16</f>
        <v>0.57528239261547198</v>
      </c>
      <c r="E16" s="32">
        <v>0.13675047970185367</v>
      </c>
      <c r="F16" s="32">
        <f>$D$18-E16</f>
        <v>0.66324952029814632</v>
      </c>
      <c r="G16" s="32">
        <v>0.38427940583441533</v>
      </c>
      <c r="H16" s="32">
        <f>$D$18-G16</f>
        <v>0.41572059416558471</v>
      </c>
      <c r="I16" s="32">
        <v>0.16477444780740433</v>
      </c>
      <c r="J16" s="32">
        <f>$D$18-I16</f>
        <v>0.63522555219259569</v>
      </c>
      <c r="K16" s="32">
        <v>8.9478059271798555E-2</v>
      </c>
      <c r="L16" s="32">
        <f>$D$18-K16</f>
        <v>0.71052194072820152</v>
      </c>
      <c r="M16" s="33"/>
      <c r="N16" s="34"/>
      <c r="O16" s="35"/>
      <c r="P16" s="34"/>
    </row>
    <row r="17" spans="1:16" x14ac:dyDescent="0.25">
      <c r="A17" s="25" t="s">
        <v>54</v>
      </c>
      <c r="B17" s="36" t="s">
        <v>55</v>
      </c>
      <c r="C17" s="32">
        <v>0.20339179252945183</v>
      </c>
      <c r="D17" s="32">
        <f>$D$18-C17</f>
        <v>0.59660820747054821</v>
      </c>
      <c r="E17" s="32">
        <v>0.10524951739645758</v>
      </c>
      <c r="F17" s="32">
        <f>$D$18-E17</f>
        <v>0.69475048260354244</v>
      </c>
      <c r="G17" s="32">
        <v>0.50146573690596652</v>
      </c>
      <c r="H17" s="32">
        <f>$D$18-G17</f>
        <v>0.29853426309403353</v>
      </c>
      <c r="I17" s="32">
        <v>8.4116660941192897E-2</v>
      </c>
      <c r="J17" s="32">
        <f>$D$18-I17</f>
        <v>0.71588333905880719</v>
      </c>
      <c r="K17" s="32">
        <v>0.10577629222693122</v>
      </c>
      <c r="L17" s="32">
        <f>$D$18-K17</f>
        <v>0.69422370777306885</v>
      </c>
      <c r="M17" s="33"/>
      <c r="N17" s="34"/>
      <c r="O17" s="35"/>
      <c r="P17" s="34"/>
    </row>
    <row r="18" spans="1:16" x14ac:dyDescent="0.25">
      <c r="D18" s="37">
        <v>0.8</v>
      </c>
    </row>
    <row r="40" spans="2:17" s="38" customFormat="1" ht="54.75" customHeight="1" x14ac:dyDescent="0.25">
      <c r="B40" s="27"/>
      <c r="C40" s="27"/>
      <c r="E40" s="27"/>
      <c r="G40" s="27"/>
      <c r="I40" s="27"/>
      <c r="K40" s="28"/>
      <c r="L40" s="29"/>
      <c r="M40" s="27"/>
      <c r="N40" s="27"/>
      <c r="O40" s="29"/>
      <c r="P40" s="27"/>
      <c r="Q40" s="27"/>
    </row>
    <row r="41" spans="2:17" s="22" customFormat="1" x14ac:dyDescent="0.25">
      <c r="B41" s="23"/>
      <c r="C41" s="39"/>
      <c r="E41" s="40"/>
      <c r="G41" s="40"/>
      <c r="I41" s="40"/>
      <c r="K41" s="41"/>
      <c r="L41" s="42"/>
      <c r="M41" s="40"/>
      <c r="N41" s="40"/>
      <c r="O41" s="42"/>
      <c r="P41" s="40"/>
      <c r="Q41" s="40"/>
    </row>
    <row r="42" spans="2:17" s="22" customFormat="1" x14ac:dyDescent="0.25">
      <c r="B42" s="23"/>
      <c r="C42" s="39"/>
      <c r="E42" s="40"/>
      <c r="G42" s="40"/>
      <c r="I42" s="40"/>
      <c r="K42" s="41"/>
      <c r="L42" s="42"/>
      <c r="M42" s="40"/>
      <c r="N42" s="40"/>
      <c r="O42" s="42"/>
      <c r="P42" s="40"/>
      <c r="Q42" s="40"/>
    </row>
    <row r="43" spans="2:17" s="22" customFormat="1" x14ac:dyDescent="0.25">
      <c r="B43" s="23"/>
      <c r="C43" s="39"/>
      <c r="E43" s="40"/>
      <c r="G43" s="40"/>
      <c r="I43" s="40"/>
      <c r="K43" s="41"/>
      <c r="L43" s="42"/>
      <c r="M43" s="40"/>
      <c r="N43" s="40"/>
      <c r="O43" s="42"/>
      <c r="P43" s="40"/>
      <c r="Q43" s="40"/>
    </row>
    <row r="44" spans="2:17" s="22" customFormat="1" x14ac:dyDescent="0.25">
      <c r="B44" s="23"/>
      <c r="C44" s="39"/>
      <c r="E44" s="40"/>
      <c r="G44" s="40"/>
      <c r="I44" s="40"/>
      <c r="K44" s="41"/>
      <c r="L44" s="42"/>
      <c r="M44" s="40"/>
      <c r="N44" s="40"/>
      <c r="O44" s="42"/>
      <c r="P44" s="40"/>
      <c r="Q44" s="4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Atlanta</vt:lpstr>
      <vt:lpstr>Houston</vt:lpstr>
      <vt:lpstr>Las Vegas</vt:lpstr>
      <vt:lpstr>all three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Hedman, Carl</dc:creator>
  <cp:lastModifiedBy>Julia Gelatt</cp:lastModifiedBy>
  <dcterms:created xsi:type="dcterms:W3CDTF">2014-08-20T18:33:18Z</dcterms:created>
  <dcterms:modified xsi:type="dcterms:W3CDTF">2015-02-23T18:13:56Z</dcterms:modified>
</cp:coreProperties>
</file>