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P90DOyC0LE62CjZ0K7KsBQ==\"/>
    </mc:Choice>
  </mc:AlternateContent>
  <bookViews>
    <workbookView xWindow="0" yWindow="0" windowWidth="25605" windowHeight="16005" activeTab="1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1" sheetId="6" r:id="rId6"/>
    <sheet name="BLS_T3_Total" sheetId="7" r:id="rId7"/>
    <sheet name="BLS_T3_GOV" sheetId="8" r:id="rId8"/>
  </sheets>
  <definedNames>
    <definedName name="_xlnm._FilterDatabase" localSheetId="1" hidden="1">SCRATCH!$A$2:$E$53</definedName>
  </definedNames>
  <calcPr calcId="171027"/>
</workbook>
</file>

<file path=xl/calcChain.xml><?xml version="1.0" encoding="utf-8"?>
<calcChain xmlns="http://schemas.openxmlformats.org/spreadsheetml/2006/main">
  <c r="B3" i="3" l="1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F2" i="2" l="1"/>
  <c r="F3" i="2" l="1"/>
  <c r="E4" i="4" s="1"/>
  <c r="D18" i="5" s="1"/>
  <c r="F4" i="2"/>
  <c r="E5" i="4" s="1"/>
  <c r="D11" i="5" s="1"/>
  <c r="F5" i="2"/>
  <c r="E6" i="4" s="1"/>
  <c r="D34" i="5" s="1"/>
  <c r="F6" i="2"/>
  <c r="E7" i="4" s="1"/>
  <c r="D20" i="5" s="1"/>
  <c r="F7" i="2"/>
  <c r="E8" i="4" s="1"/>
  <c r="D48" i="5" s="1"/>
  <c r="F8" i="2"/>
  <c r="E9" i="4" s="1"/>
  <c r="D50" i="5" s="1"/>
  <c r="F9" i="2"/>
  <c r="E10" i="4" s="1"/>
  <c r="D6" i="5" s="1"/>
  <c r="F10" i="2"/>
  <c r="E11" i="4" s="1"/>
  <c r="D39" i="5" s="1"/>
  <c r="F11" i="2"/>
  <c r="E12" i="4" s="1"/>
  <c r="D7" i="5" s="1"/>
  <c r="F12" i="2"/>
  <c r="E13" i="4" s="1"/>
  <c r="D16" i="5" s="1"/>
  <c r="F13" i="2"/>
  <c r="E14" i="4" s="1"/>
  <c r="D42" i="5" s="1"/>
  <c r="F14" i="2"/>
  <c r="E15" i="4" s="1"/>
  <c r="D13" i="5" s="1"/>
  <c r="F15" i="2"/>
  <c r="E16" i="4" s="1"/>
  <c r="D53" i="5" s="1"/>
  <c r="F16" i="2"/>
  <c r="E17" i="4" s="1"/>
  <c r="D46" i="5" s="1"/>
  <c r="F17" i="2"/>
  <c r="E18" i="4" s="1"/>
  <c r="D28" i="5" s="1"/>
  <c r="F18" i="2"/>
  <c r="E19" i="4" s="1"/>
  <c r="D14" i="5" s="1"/>
  <c r="F19" i="2"/>
  <c r="E20" i="4" s="1"/>
  <c r="D49" i="5" s="1"/>
  <c r="F20" i="2"/>
  <c r="E21" i="4" s="1"/>
  <c r="D19" i="5" s="1"/>
  <c r="F21" i="2"/>
  <c r="E22" i="4" s="1"/>
  <c r="D9" i="5" s="1"/>
  <c r="F22" i="2"/>
  <c r="E23" i="4" s="1"/>
  <c r="D29" i="5" s="1"/>
  <c r="F23" i="2"/>
  <c r="E24" i="4" s="1"/>
  <c r="D15" i="5" s="1"/>
  <c r="F24" i="2"/>
  <c r="E25" i="4" s="1"/>
  <c r="D30" i="5" s="1"/>
  <c r="F25" i="2"/>
  <c r="E26" i="4" s="1"/>
  <c r="D35" i="5" s="1"/>
  <c r="F26" i="2"/>
  <c r="E27" i="4" s="1"/>
  <c r="D43" i="5" s="1"/>
  <c r="F27" i="2"/>
  <c r="E28" i="4" s="1"/>
  <c r="D44" i="5" s="1"/>
  <c r="F28" i="2"/>
  <c r="E29" i="4" s="1"/>
  <c r="D21" i="5" s="1"/>
  <c r="F29" i="2"/>
  <c r="E30" i="4" s="1"/>
  <c r="D45" i="5" s="1"/>
  <c r="F30" i="2"/>
  <c r="E31" i="4" s="1"/>
  <c r="D25" i="5" s="1"/>
  <c r="F31" i="2"/>
  <c r="E32" i="4" s="1"/>
  <c r="D52" i="5" s="1"/>
  <c r="F32" i="2"/>
  <c r="E33" i="4" s="1"/>
  <c r="D36" i="5" s="1"/>
  <c r="F33" i="2"/>
  <c r="E34" i="4" s="1"/>
  <c r="D23" i="5" s="1"/>
  <c r="F34" i="2"/>
  <c r="E35" i="4" s="1"/>
  <c r="D27" i="5" s="1"/>
  <c r="F35" i="2"/>
  <c r="E36" i="4" s="1"/>
  <c r="D22" i="5" s="1"/>
  <c r="F36" i="2"/>
  <c r="E37" i="4" s="1"/>
  <c r="D32" i="5" s="1"/>
  <c r="F37" i="2"/>
  <c r="E38" i="4" s="1"/>
  <c r="D4" i="5" s="1"/>
  <c r="F38" i="2"/>
  <c r="E39" i="4" s="1"/>
  <c r="D40" i="5" s="1"/>
  <c r="F39" i="2"/>
  <c r="E40" i="4" s="1"/>
  <c r="D26" i="5" s="1"/>
  <c r="F40" i="2"/>
  <c r="E41" i="4" s="1"/>
  <c r="D3" i="5" s="1"/>
  <c r="F41" i="2"/>
  <c r="E42" i="4" s="1"/>
  <c r="D17" i="5" s="1"/>
  <c r="F42" i="2"/>
  <c r="E43" i="4" s="1"/>
  <c r="D10" i="5" s="1"/>
  <c r="F43" i="2"/>
  <c r="E44" i="4" s="1"/>
  <c r="D31" i="5" s="1"/>
  <c r="F44" i="2"/>
  <c r="E45" i="4" s="1"/>
  <c r="D33" i="5" s="1"/>
  <c r="F45" i="2"/>
  <c r="E46" i="4" s="1"/>
  <c r="D38" i="5" s="1"/>
  <c r="F46" i="2"/>
  <c r="E47" i="4" s="1"/>
  <c r="D24" i="5" s="1"/>
  <c r="F47" i="2"/>
  <c r="E48" i="4" s="1"/>
  <c r="D51" i="5" s="1"/>
  <c r="F48" i="2"/>
  <c r="E49" i="4" s="1"/>
  <c r="D12" i="5" s="1"/>
  <c r="F49" i="2"/>
  <c r="E50" i="4" s="1"/>
  <c r="D5" i="5" s="1"/>
  <c r="F50" i="2"/>
  <c r="E51" i="4" s="1"/>
  <c r="D37" i="5" s="1"/>
  <c r="F51" i="2"/>
  <c r="E52" i="4" s="1"/>
  <c r="D41" i="5" s="1"/>
  <c r="F52" i="2"/>
  <c r="E53" i="4" s="1"/>
  <c r="D47" i="5" s="1"/>
  <c r="F53" i="2"/>
  <c r="E54" i="4" s="1"/>
  <c r="D8" i="5" s="1"/>
  <c r="F3" i="1"/>
  <c r="D4" i="4" s="1"/>
  <c r="C18" i="5" s="1"/>
  <c r="F5" i="1"/>
  <c r="D6" i="4" s="1"/>
  <c r="C34" i="5" s="1"/>
  <c r="F8" i="1"/>
  <c r="D9" i="4" s="1"/>
  <c r="C50" i="5" s="1"/>
  <c r="F11" i="1"/>
  <c r="D12" i="4" s="1"/>
  <c r="C7" i="5" s="1"/>
  <c r="F19" i="1"/>
  <c r="D20" i="4" s="1"/>
  <c r="C49" i="5" s="1"/>
  <c r="F20" i="1"/>
  <c r="D21" i="4" s="1"/>
  <c r="C19" i="5" s="1"/>
  <c r="C23" i="4"/>
  <c r="B29" i="5" s="1"/>
  <c r="C24" i="4"/>
  <c r="B15" i="5" s="1"/>
  <c r="C26" i="4"/>
  <c r="B17" i="5" s="1"/>
  <c r="F28" i="1"/>
  <c r="D29" i="4" s="1"/>
  <c r="C21" i="5" s="1"/>
  <c r="F29" i="1"/>
  <c r="D30" i="4" s="1"/>
  <c r="C45" i="5" s="1"/>
  <c r="C33" i="4"/>
  <c r="B25" i="5" s="1"/>
  <c r="C35" i="4"/>
  <c r="B27" i="5" s="1"/>
  <c r="F36" i="1"/>
  <c r="D37" i="4" s="1"/>
  <c r="C5" i="5" s="1"/>
  <c r="F37" i="1"/>
  <c r="D38" i="4" s="1"/>
  <c r="C4" i="5" s="1"/>
  <c r="C44" i="4"/>
  <c r="B31" i="5" s="1"/>
  <c r="F44" i="1"/>
  <c r="D45" i="4" s="1"/>
  <c r="C33" i="5" s="1"/>
  <c r="F45" i="1"/>
  <c r="D46" i="4" s="1"/>
  <c r="C38" i="5" s="1"/>
  <c r="C50" i="4"/>
  <c r="B26" i="5" s="1"/>
  <c r="F52" i="1"/>
  <c r="D53" i="4" s="1"/>
  <c r="C47" i="5" s="1"/>
  <c r="F53" i="1"/>
  <c r="D54" i="4" s="1"/>
  <c r="C8" i="5" s="1"/>
  <c r="E3" i="4"/>
  <c r="D1" i="5" s="1"/>
  <c r="C3" i="4"/>
  <c r="B1" i="5" s="1"/>
  <c r="F2" i="1"/>
  <c r="D3" i="4" s="1"/>
  <c r="C1" i="5" s="1"/>
  <c r="F49" i="1"/>
  <c r="D50" i="4" s="1"/>
  <c r="C26" i="5" s="1"/>
  <c r="C46" i="4"/>
  <c r="B38" i="5" s="1"/>
  <c r="F2" i="3"/>
  <c r="F53" i="3"/>
  <c r="F54" i="4" s="1"/>
  <c r="E8" i="5" s="1"/>
  <c r="F52" i="3"/>
  <c r="F53" i="4" s="1"/>
  <c r="E47" i="5" s="1"/>
  <c r="F51" i="3"/>
  <c r="F52" i="4" s="1"/>
  <c r="E41" i="5" s="1"/>
  <c r="F50" i="3"/>
  <c r="F51" i="4" s="1"/>
  <c r="E37" i="5" s="1"/>
  <c r="F49" i="3"/>
  <c r="F50" i="4" s="1"/>
  <c r="E5" i="5" s="1"/>
  <c r="F48" i="3"/>
  <c r="F49" i="4" s="1"/>
  <c r="E12" i="5" s="1"/>
  <c r="F47" i="3"/>
  <c r="F48" i="4" s="1"/>
  <c r="E51" i="5" s="1"/>
  <c r="F46" i="3"/>
  <c r="F47" i="4" s="1"/>
  <c r="E24" i="5" s="1"/>
  <c r="F45" i="3"/>
  <c r="F46" i="4" s="1"/>
  <c r="E38" i="5" s="1"/>
  <c r="F44" i="3"/>
  <c r="F45" i="4" s="1"/>
  <c r="E33" i="5" s="1"/>
  <c r="F43" i="3"/>
  <c r="F44" i="4" s="1"/>
  <c r="E31" i="5" s="1"/>
  <c r="F42" i="3"/>
  <c r="F43" i="4" s="1"/>
  <c r="E10" i="5" s="1"/>
  <c r="F41" i="3"/>
  <c r="F40" i="3"/>
  <c r="F41" i="4" s="1"/>
  <c r="E3" i="5" s="1"/>
  <c r="F39" i="3"/>
  <c r="F40" i="4" s="1"/>
  <c r="E26" i="5" s="1"/>
  <c r="F38" i="3"/>
  <c r="F39" i="4" s="1"/>
  <c r="E40" i="5" s="1"/>
  <c r="F37" i="3"/>
  <c r="F36" i="3"/>
  <c r="F37" i="4" s="1"/>
  <c r="E32" i="5" s="1"/>
  <c r="F35" i="3"/>
  <c r="F36" i="4" s="1"/>
  <c r="E22" i="5" s="1"/>
  <c r="F34" i="3"/>
  <c r="F33" i="3"/>
  <c r="F34" i="4" s="1"/>
  <c r="E23" i="5" s="1"/>
  <c r="F32" i="3"/>
  <c r="F33" i="4" s="1"/>
  <c r="E36" i="5" s="1"/>
  <c r="F31" i="3"/>
  <c r="F32" i="4" s="1"/>
  <c r="E52" i="5" s="1"/>
  <c r="F30" i="3"/>
  <c r="F31" i="4" s="1"/>
  <c r="E25" i="5" s="1"/>
  <c r="F29" i="3"/>
  <c r="F30" i="4" s="1"/>
  <c r="E45" i="5" s="1"/>
  <c r="F28" i="3"/>
  <c r="F29" i="4" s="1"/>
  <c r="E21" i="5" s="1"/>
  <c r="F27" i="3"/>
  <c r="F28" i="4" s="1"/>
  <c r="E44" i="5" s="1"/>
  <c r="F26" i="3"/>
  <c r="F27" i="4" s="1"/>
  <c r="E43" i="5" s="1"/>
  <c r="F25" i="3"/>
  <c r="F26" i="4" s="1"/>
  <c r="E35" i="5" s="1"/>
  <c r="F24" i="3"/>
  <c r="F25" i="4" s="1"/>
  <c r="E30" i="5" s="1"/>
  <c r="F23" i="3"/>
  <c r="F24" i="4" s="1"/>
  <c r="E15" i="5" s="1"/>
  <c r="F22" i="3"/>
  <c r="F23" i="4" s="1"/>
  <c r="E29" i="5" s="1"/>
  <c r="F21" i="3"/>
  <c r="F22" i="4" s="1"/>
  <c r="E9" i="5" s="1"/>
  <c r="F20" i="3"/>
  <c r="F21" i="4" s="1"/>
  <c r="E19" i="5" s="1"/>
  <c r="F19" i="3"/>
  <c r="F20" i="4" s="1"/>
  <c r="E49" i="5" s="1"/>
  <c r="F18" i="3"/>
  <c r="F19" i="4" s="1"/>
  <c r="E14" i="5" s="1"/>
  <c r="F17" i="3"/>
  <c r="F18" i="4" s="1"/>
  <c r="E28" i="5" s="1"/>
  <c r="F16" i="3"/>
  <c r="F17" i="4" s="1"/>
  <c r="E46" i="5" s="1"/>
  <c r="F15" i="3"/>
  <c r="F16" i="4" s="1"/>
  <c r="E53" i="5" s="1"/>
  <c r="F14" i="3"/>
  <c r="F15" i="4" s="1"/>
  <c r="E13" i="5" s="1"/>
  <c r="F13" i="3"/>
  <c r="F14" i="4" s="1"/>
  <c r="E42" i="5" s="1"/>
  <c r="F12" i="3"/>
  <c r="F13" i="4" s="1"/>
  <c r="E16" i="5" s="1"/>
  <c r="F11" i="3"/>
  <c r="F12" i="4" s="1"/>
  <c r="E7" i="5" s="1"/>
  <c r="F10" i="3"/>
  <c r="F11" i="4" s="1"/>
  <c r="E39" i="5" s="1"/>
  <c r="F9" i="3"/>
  <c r="F10" i="4" s="1"/>
  <c r="E6" i="5" s="1"/>
  <c r="F8" i="3"/>
  <c r="F9" i="4" s="1"/>
  <c r="E50" i="5" s="1"/>
  <c r="F7" i="3"/>
  <c r="F8" i="4" s="1"/>
  <c r="E48" i="5" s="1"/>
  <c r="F6" i="3"/>
  <c r="F7" i="4" s="1"/>
  <c r="E20" i="5" s="1"/>
  <c r="F5" i="3"/>
  <c r="F6" i="4" s="1"/>
  <c r="E34" i="5" s="1"/>
  <c r="F4" i="3"/>
  <c r="F5" i="4" s="1"/>
  <c r="E11" i="5" s="1"/>
  <c r="F3" i="3"/>
  <c r="F4" i="4" s="1"/>
  <c r="E18" i="5" s="1"/>
  <c r="F3" i="4"/>
  <c r="E1" i="5" s="1"/>
  <c r="F38" i="4"/>
  <c r="E4" i="5" s="1"/>
  <c r="F42" i="4"/>
  <c r="E17" i="5" s="1"/>
  <c r="F35" i="4"/>
  <c r="E27" i="5" s="1"/>
  <c r="C30" i="4" l="1"/>
  <c r="B45" i="5" s="1"/>
  <c r="C9" i="4"/>
  <c r="B50" i="5" s="1"/>
  <c r="C12" i="4"/>
  <c r="B7" i="5" s="1"/>
  <c r="F32" i="1"/>
  <c r="D33" i="4" s="1"/>
  <c r="C36" i="5" s="1"/>
  <c r="C51" i="4"/>
  <c r="B37" i="5" s="1"/>
  <c r="F50" i="1"/>
  <c r="D51" i="4" s="1"/>
  <c r="C37" i="5" s="1"/>
  <c r="F47" i="1"/>
  <c r="D48" i="4" s="1"/>
  <c r="C51" i="5" s="1"/>
  <c r="C48" i="4"/>
  <c r="B51" i="5" s="1"/>
  <c r="C28" i="4"/>
  <c r="B44" i="5" s="1"/>
  <c r="F27" i="1"/>
  <c r="D28" i="4" s="1"/>
  <c r="C44" i="5" s="1"/>
  <c r="C17" i="4"/>
  <c r="B46" i="5" s="1"/>
  <c r="F16" i="1"/>
  <c r="D17" i="4" s="1"/>
  <c r="C46" i="5" s="1"/>
  <c r="C45" i="4"/>
  <c r="B33" i="5" s="1"/>
  <c r="C29" i="4"/>
  <c r="B21" i="5" s="1"/>
  <c r="C6" i="4"/>
  <c r="B34" i="5" s="1"/>
  <c r="F34" i="1"/>
  <c r="D35" i="4" s="1"/>
  <c r="C27" i="5" s="1"/>
  <c r="C47" i="4"/>
  <c r="B24" i="5" s="1"/>
  <c r="F46" i="1"/>
  <c r="D47" i="4" s="1"/>
  <c r="C24" i="5" s="1"/>
  <c r="F41" i="1"/>
  <c r="D42" i="4" s="1"/>
  <c r="C32" i="5" s="1"/>
  <c r="C42" i="4"/>
  <c r="B32" i="5" s="1"/>
  <c r="C39" i="4"/>
  <c r="B40" i="5" s="1"/>
  <c r="F38" i="1"/>
  <c r="D39" i="4" s="1"/>
  <c r="C40" i="5" s="1"/>
  <c r="F31" i="1"/>
  <c r="D32" i="4" s="1"/>
  <c r="C52" i="5" s="1"/>
  <c r="C32" i="4"/>
  <c r="B52" i="5" s="1"/>
  <c r="F26" i="1"/>
  <c r="D27" i="4" s="1"/>
  <c r="C43" i="5" s="1"/>
  <c r="C27" i="4"/>
  <c r="B4" i="5" s="1"/>
  <c r="C22" i="4"/>
  <c r="B9" i="5" s="1"/>
  <c r="F21" i="1"/>
  <c r="D22" i="4" s="1"/>
  <c r="C9" i="5" s="1"/>
  <c r="C19" i="4"/>
  <c r="B36" i="5" s="1"/>
  <c r="F18" i="1"/>
  <c r="D19" i="4" s="1"/>
  <c r="C14" i="5" s="1"/>
  <c r="F15" i="1"/>
  <c r="D16" i="4" s="1"/>
  <c r="C53" i="5" s="1"/>
  <c r="C16" i="4"/>
  <c r="B14" i="5" s="1"/>
  <c r="F12" i="1"/>
  <c r="D13" i="4" s="1"/>
  <c r="C16" i="5" s="1"/>
  <c r="C13" i="4"/>
  <c r="B16" i="5" s="1"/>
  <c r="E55" i="5"/>
  <c r="C54" i="4"/>
  <c r="B8" i="5" s="1"/>
  <c r="C38" i="4"/>
  <c r="B43" i="5" s="1"/>
  <c r="C21" i="4"/>
  <c r="B19" i="5" s="1"/>
  <c r="C4" i="4"/>
  <c r="B18" i="5" s="1"/>
  <c r="F22" i="1"/>
  <c r="D23" i="4" s="1"/>
  <c r="C29" i="5" s="1"/>
  <c r="F43" i="1"/>
  <c r="D44" i="4" s="1"/>
  <c r="C31" i="5" s="1"/>
  <c r="F51" i="1"/>
  <c r="D52" i="4" s="1"/>
  <c r="C41" i="5" s="1"/>
  <c r="C52" i="4"/>
  <c r="B41" i="5" s="1"/>
  <c r="F48" i="1"/>
  <c r="D49" i="4" s="1"/>
  <c r="C12" i="5" s="1"/>
  <c r="C49" i="4"/>
  <c r="B12" i="5" s="1"/>
  <c r="F42" i="1"/>
  <c r="D43" i="4" s="1"/>
  <c r="C10" i="5" s="1"/>
  <c r="C43" i="4"/>
  <c r="B10" i="5" s="1"/>
  <c r="F40" i="1"/>
  <c r="D41" i="4" s="1"/>
  <c r="C3" i="5" s="1"/>
  <c r="C41" i="4"/>
  <c r="B3" i="5" s="1"/>
  <c r="C40" i="4"/>
  <c r="B22" i="5" s="1"/>
  <c r="F39" i="1"/>
  <c r="D40" i="4" s="1"/>
  <c r="C22" i="5" s="1"/>
  <c r="F35" i="1"/>
  <c r="D36" i="4" s="1"/>
  <c r="C35" i="5" s="1"/>
  <c r="C36" i="4"/>
  <c r="B35" i="5" s="1"/>
  <c r="F33" i="1"/>
  <c r="D34" i="4" s="1"/>
  <c r="C23" i="5" s="1"/>
  <c r="C34" i="4"/>
  <c r="B23" i="5" s="1"/>
  <c r="C31" i="4"/>
  <c r="B53" i="5" s="1"/>
  <c r="F30" i="1"/>
  <c r="D31" i="4" s="1"/>
  <c r="C25" i="5" s="1"/>
  <c r="F24" i="1"/>
  <c r="D25" i="4" s="1"/>
  <c r="C30" i="5" s="1"/>
  <c r="C25" i="4"/>
  <c r="B30" i="5" s="1"/>
  <c r="C18" i="4"/>
  <c r="B28" i="5" s="1"/>
  <c r="F17" i="1"/>
  <c r="D18" i="4" s="1"/>
  <c r="C28" i="5" s="1"/>
  <c r="F14" i="1"/>
  <c r="D15" i="4" s="1"/>
  <c r="C13" i="5" s="1"/>
  <c r="C15" i="4"/>
  <c r="B13" i="5" s="1"/>
  <c r="F13" i="1"/>
  <c r="D14" i="4" s="1"/>
  <c r="C11" i="5" s="1"/>
  <c r="C14" i="4"/>
  <c r="B11" i="5" s="1"/>
  <c r="F10" i="1"/>
  <c r="D11" i="4" s="1"/>
  <c r="C39" i="5" s="1"/>
  <c r="C11" i="4"/>
  <c r="B39" i="5" s="1"/>
  <c r="F9" i="1"/>
  <c r="D10" i="4" s="1"/>
  <c r="C6" i="5" s="1"/>
  <c r="C10" i="4"/>
  <c r="B6" i="5" s="1"/>
  <c r="F7" i="1"/>
  <c r="D8" i="4" s="1"/>
  <c r="C48" i="5" s="1"/>
  <c r="C8" i="4"/>
  <c r="B48" i="5" s="1"/>
  <c r="C7" i="4"/>
  <c r="B20" i="5" s="1"/>
  <c r="F6" i="1"/>
  <c r="D7" i="4" s="1"/>
  <c r="C20" i="5" s="1"/>
  <c r="C5" i="4"/>
  <c r="B42" i="5" s="1"/>
  <c r="F4" i="1"/>
  <c r="D5" i="4" s="1"/>
  <c r="C42" i="5" s="1"/>
  <c r="C53" i="4"/>
  <c r="B47" i="5" s="1"/>
  <c r="C37" i="4"/>
  <c r="B5" i="5" s="1"/>
  <c r="C20" i="4"/>
  <c r="B49" i="5" s="1"/>
  <c r="F23" i="1"/>
  <c r="D24" i="4" s="1"/>
  <c r="C15" i="5" s="1"/>
  <c r="F25" i="1"/>
  <c r="D26" i="4" s="1"/>
  <c r="C17" i="5" s="1"/>
  <c r="B55" i="5" l="1"/>
  <c r="C55" i="5"/>
</calcChain>
</file>

<file path=xl/sharedStrings.xml><?xml version="1.0" encoding="utf-8"?>
<sst xmlns="http://schemas.openxmlformats.org/spreadsheetml/2006/main" count="489" uniqueCount="124">
  <si>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</si>
  <si>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</si>
  <si>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</si>
  <si>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</si>
  <si>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</si>
  <si>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</si>
  <si>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</si>
  <si>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</si>
  <si>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</si>
  <si>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</si>
  <si>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</si>
  <si>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</si>
  <si>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</si>
  <si>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</si>
  <si>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</si>
  <si>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</si>
  <si>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</si>
  <si>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</si>
  <si>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</si>
  <si>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</si>
  <si>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</si>
  <si>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</si>
  <si>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</si>
  <si>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</si>
  <si>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</si>
  <si>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</si>
  <si>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</si>
  <si>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</si>
  <si>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</si>
  <si>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</si>
  <si>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</si>
  <si>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</si>
  <si>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</si>
  <si>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</si>
  <si>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</si>
  <si>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</si>
  <si>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</si>
  <si>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</si>
  <si>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</si>
  <si>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</si>
  <si>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</si>
  <si>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</si>
  <si>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</si>
  <si>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</si>
  <si>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</si>
  <si>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</si>
  <si>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</si>
  <si>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</si>
  <si>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</si>
  <si>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</si>
  <si>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</si>
  <si>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</si>
  <si>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</si>
  <si>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</si>
  <si>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</si>
  <si>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</si>
  <si>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</si>
  <si>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</si>
  <si>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</si>
  <si>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</si>
  <si>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</si>
  <si>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</si>
  <si>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</si>
  <si>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</si>
  <si>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</si>
  <si>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</si>
  <si>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</si>
  <si>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</si>
  <si>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</si>
  <si>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</si>
  <si>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</si>
  <si>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</si>
  <si>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</si>
  <si>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</si>
  <si>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</si>
  <si>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</si>
  <si>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</si>
  <si>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</si>
  <si>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</si>
  <si>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</si>
  <si>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</si>
  <si>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</si>
  <si>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</si>
  <si>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</si>
  <si>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</si>
  <si>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</si>
  <si>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</si>
  <si>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</si>
  <si>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</si>
  <si>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</si>
  <si>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</si>
  <si>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</si>
  <si>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</si>
  <si>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</si>
  <si>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</si>
  <si>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</si>
  <si>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</si>
  <si>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</si>
  <si>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</si>
  <si>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</si>
  <si>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</si>
  <si>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</si>
  <si>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</si>
  <si>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</si>
  <si>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</si>
  <si>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</si>
  <si>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</si>
  <si>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</si>
  <si>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</si>
  <si>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</si>
  <si>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</si>
  <si>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CES0000000001</t>
  </si>
  <si>
    <t>CES9000000001</t>
  </si>
  <si>
    <t>US total</t>
  </si>
  <si>
    <t>US gov</t>
  </si>
  <si>
    <r>
      <t xml:space="preserve">Note: </t>
    </r>
    <r>
      <rPr>
        <sz val="10"/>
        <color theme="1"/>
        <rFont val="Arial"/>
        <family val="2"/>
      </rPr>
      <t>Wyoming Mining and Logging Sector Code is SMS56000001000000001</t>
    </r>
  </si>
  <si>
    <t>Delaware(2)</t>
  </si>
  <si>
    <t>Hawaii(2)</t>
  </si>
  <si>
    <t>Maryland(2)</t>
  </si>
  <si>
    <t>Nebraska(2)</t>
  </si>
  <si>
    <t>South Dakota(2)</t>
  </si>
  <si>
    <t>Tennessee(2)</t>
  </si>
  <si>
    <t>District of Columbia(2)</t>
  </si>
  <si>
    <t>Employment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</si>
</sst>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#0.0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  <font>
      <sz val="10"/>
      <color indexed="8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77" fillId="0" borderId="0" applyNumberFormat="0" applyFill="0" applyBorder="0" applyAlignment="0" applyProtection="0"/>
  </cellStyleXfs>
  <cellXfs count="39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170" fontId="56" fillId="0" borderId="0" xfId="0" applyNumberFormat="1" applyFont="1" applyFill="1"/>
    <xf numFmtId="0" fontId="23" fillId="40" borderId="0" xfId="149" applyFont="1" applyFill="1"/>
    <xf numFmtId="170" fontId="56" fillId="40" borderId="0" xfId="0" applyNumberFormat="1" applyFont="1" applyFill="1"/>
    <xf numFmtId="0" fontId="74" fillId="0" borderId="0" xfId="0" applyFont="1" applyAlignment="1">
      <alignment horizontal="left" vertical="center"/>
    </xf>
    <xf numFmtId="170" fontId="23" fillId="0" borderId="0" xfId="0" applyNumberFormat="1" applyFont="1" applyFill="1"/>
    <xf numFmtId="0" fontId="39" fillId="0" borderId="0" xfId="0" applyFont="1" applyFill="1"/>
    <xf numFmtId="0" fontId="39" fillId="0" borderId="0" xfId="0" applyFont="1"/>
    <xf numFmtId="0" fontId="58" fillId="0" borderId="0" xfId="0" applyFont="1" applyAlignment="1"/>
    <xf numFmtId="1" fontId="56" fillId="0" borderId="0" xfId="0" applyNumberFormat="1" applyFont="1"/>
    <xf numFmtId="3" fontId="56" fillId="0" borderId="0" xfId="0" applyNumberFormat="1" applyFont="1"/>
    <xf numFmtId="4" fontId="56" fillId="0" borderId="0" xfId="0" applyNumberFormat="1" applyFont="1"/>
    <xf numFmtId="172" fontId="75" fillId="0" borderId="0" xfId="0" applyNumberFormat="1" applyFont="1" applyFill="1" applyAlignment="1">
      <alignment horizontal="right"/>
    </xf>
    <xf numFmtId="170" fontId="23" fillId="0" borderId="0" xfId="0" applyNumberFormat="1" applyFont="1"/>
    <xf numFmtId="170" fontId="23" fillId="40" borderId="0" xfId="0" applyNumberFormat="1" applyFont="1" applyFill="1"/>
    <xf numFmtId="0" fontId="76" fillId="0" borderId="0" xfId="0" applyFont="1"/>
    <xf numFmtId="0" fontId="78" fillId="0" borderId="0" xfId="0" applyFont="1"/>
    <xf numFmtId="0" fontId="79" fillId="0" borderId="0" xfId="507" applyFont="1"/>
    <xf numFmtId="4" fontId="78" fillId="0" borderId="0" xfId="0" applyNumberFormat="1" applyFont="1"/>
    <xf numFmtId="0" fontId="73" fillId="0" borderId="0" xfId="0" applyFont="1" applyFill="1" applyAlignment="1">
      <alignment horizontal="left"/>
    </xf>
  </cellXfs>
  <cellStyles count="508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" xfId="507" builtinId="8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98" workbookViewId="0">
      <selection activeCell="G1" sqref="G1"/>
    </sheetView>
  </sheetViews>
  <sheetFormatPr defaultColWidth="9.140625"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8" t="s">
        <v>123</v>
      </c>
      <c r="B1" s="38"/>
      <c r="C1" s="38"/>
      <c r="D1" s="38"/>
      <c r="E1" s="38"/>
      <c r="F1" s="38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3.7</v>
      </c>
      <c r="D3" s="1">
        <f>+Unemployment!F2</f>
        <v>-0.5</v>
      </c>
      <c r="E3" s="1">
        <f>+Total_Employment!F2</f>
        <v>1.7262848472064496</v>
      </c>
      <c r="F3" s="1">
        <f>+Government_Employment!F2</f>
        <v>0.30890450821507986</v>
      </c>
    </row>
    <row r="4" spans="1:10" x14ac:dyDescent="0.2">
      <c r="A4" s="8" t="s">
        <v>0</v>
      </c>
      <c r="B4" s="16" t="s">
        <v>59</v>
      </c>
      <c r="C4" s="1">
        <f>+Unemployment!E3</f>
        <v>4.0999999999999996</v>
      </c>
      <c r="D4" s="1">
        <f>+Unemployment!F3</f>
        <v>0.19999999999999973</v>
      </c>
      <c r="E4" s="1">
        <f>+Total_Employment!F3</f>
        <v>1.2782401902496909</v>
      </c>
      <c r="F4" s="1">
        <f>+Government_Employment!F3</f>
        <v>-0.15572281339216731</v>
      </c>
    </row>
    <row r="5" spans="1:10" x14ac:dyDescent="0.2">
      <c r="A5" s="8" t="s">
        <v>1</v>
      </c>
      <c r="B5" s="16" t="s">
        <v>60</v>
      </c>
      <c r="C5" s="1">
        <f>+Unemployment!E4</f>
        <v>6.5</v>
      </c>
      <c r="D5" s="1">
        <f>+Unemployment!F4</f>
        <v>-0.70000000000000018</v>
      </c>
      <c r="E5" s="1">
        <f>+Total_Employment!F4</f>
        <v>-0.70015220700152536</v>
      </c>
      <c r="F5" s="1">
        <f>+Government_Employment!F4</f>
        <v>-0.61957868649318293</v>
      </c>
    </row>
    <row r="6" spans="1:10" x14ac:dyDescent="0.2">
      <c r="A6" s="8" t="s">
        <v>2</v>
      </c>
      <c r="B6" s="16" t="s">
        <v>61</v>
      </c>
      <c r="C6" s="1">
        <f>+Unemployment!E5</f>
        <v>4.7</v>
      </c>
      <c r="D6" s="1">
        <f>+Unemployment!F5</f>
        <v>0</v>
      </c>
      <c r="E6" s="1">
        <f>+Total_Employment!F5</f>
        <v>2.912135088723522</v>
      </c>
      <c r="F6" s="1">
        <f>+Government_Employment!F5</f>
        <v>0.7216742843396684</v>
      </c>
    </row>
    <row r="7" spans="1:10" x14ac:dyDescent="0.2">
      <c r="A7" s="8" t="s">
        <v>3</v>
      </c>
      <c r="B7" s="16" t="s">
        <v>62</v>
      </c>
      <c r="C7" s="1">
        <f>+Unemployment!E6</f>
        <v>3.5</v>
      </c>
      <c r="D7" s="1">
        <f>+Unemployment!F6</f>
        <v>-0.20000000000000018</v>
      </c>
      <c r="E7" s="1">
        <f>+Total_Employment!F6</f>
        <v>1.0640870616686948</v>
      </c>
      <c r="F7" s="1">
        <f>+Government_Employment!F6</f>
        <v>0</v>
      </c>
    </row>
    <row r="8" spans="1:10" x14ac:dyDescent="0.2">
      <c r="A8" s="8" t="s">
        <v>4</v>
      </c>
      <c r="B8" s="16" t="s">
        <v>63</v>
      </c>
      <c r="C8" s="1">
        <f>+Unemployment!E7</f>
        <v>4.0999999999999996</v>
      </c>
      <c r="D8" s="1">
        <f>+Unemployment!F7</f>
        <v>-0.40000000000000036</v>
      </c>
      <c r="E8" s="1">
        <f>+Total_Employment!F7</f>
        <v>2.0138407073348796</v>
      </c>
      <c r="F8" s="1">
        <f>+Government_Employment!F7</f>
        <v>1.6668623077826128</v>
      </c>
    </row>
    <row r="9" spans="1:10" x14ac:dyDescent="0.2">
      <c r="A9" s="8" t="s">
        <v>5</v>
      </c>
      <c r="B9" s="16" t="s">
        <v>64</v>
      </c>
      <c r="C9" s="1">
        <f>+Unemployment!E8</f>
        <v>3.1</v>
      </c>
      <c r="D9" s="1">
        <f>+Unemployment!F8</f>
        <v>0.10000000000000009</v>
      </c>
      <c r="E9" s="1">
        <f>+Total_Employment!F8</f>
        <v>2.8904114717885232</v>
      </c>
      <c r="F9" s="1">
        <f>+Government_Employment!F8</f>
        <v>2.0403536613012863</v>
      </c>
    </row>
    <row r="10" spans="1:10" x14ac:dyDescent="0.2">
      <c r="A10" s="8" t="s">
        <v>6</v>
      </c>
      <c r="B10" s="16" t="s">
        <v>65</v>
      </c>
      <c r="C10" s="1">
        <f>+Unemployment!E9</f>
        <v>4.2</v>
      </c>
      <c r="D10" s="1">
        <f>+Unemployment!F9</f>
        <v>-0.29999999999999982</v>
      </c>
      <c r="E10" s="1">
        <f>+Total_Employment!F9</f>
        <v>1.1835375282502669</v>
      </c>
      <c r="F10" s="1">
        <f>+Government_Employment!F9</f>
        <v>-1.5144958892254423</v>
      </c>
    </row>
    <row r="11" spans="1:10" x14ac:dyDescent="0.2">
      <c r="A11" s="8" t="s">
        <v>7</v>
      </c>
      <c r="B11" s="16" t="s">
        <v>66</v>
      </c>
      <c r="C11" s="1">
        <f>+Unemployment!E10</f>
        <v>4</v>
      </c>
      <c r="D11" s="1">
        <f>+Unemployment!F10</f>
        <v>-0.5</v>
      </c>
      <c r="E11" s="1">
        <f>+Total_Employment!F10</f>
        <v>1.7559262510974616</v>
      </c>
      <c r="F11" s="1">
        <f>+Government_Employment!F10</f>
        <v>0.90771558245084094</v>
      </c>
    </row>
    <row r="12" spans="1:10" x14ac:dyDescent="0.2">
      <c r="A12" s="8" t="s">
        <v>8</v>
      </c>
      <c r="B12" s="16" t="s">
        <v>67</v>
      </c>
      <c r="C12" s="1">
        <f>+Unemployment!E11</f>
        <v>5.7</v>
      </c>
      <c r="D12" s="1">
        <f>+Unemployment!F11</f>
        <v>-0.29999999999999982</v>
      </c>
      <c r="E12" s="1">
        <f>+Total_Employment!F11</f>
        <v>1.0106114199090355</v>
      </c>
      <c r="F12" s="1">
        <f>+Government_Employment!F11</f>
        <v>-1.3305613305613306</v>
      </c>
    </row>
    <row r="13" spans="1:10" x14ac:dyDescent="0.2">
      <c r="A13" s="8" t="s">
        <v>9</v>
      </c>
      <c r="B13" s="16" t="s">
        <v>68</v>
      </c>
      <c r="C13" s="1">
        <f>+Unemployment!E12</f>
        <v>3.5</v>
      </c>
      <c r="D13" s="1">
        <f>+Unemployment!F12</f>
        <v>-0.39999999999999991</v>
      </c>
      <c r="E13" s="1">
        <f>+Total_Employment!F12</f>
        <v>4.828632737015548</v>
      </c>
      <c r="F13" s="1">
        <f>+Government_Employment!F12</f>
        <v>-0.16257225433525813</v>
      </c>
    </row>
    <row r="14" spans="1:10" x14ac:dyDescent="0.2">
      <c r="A14" s="8" t="s">
        <v>10</v>
      </c>
      <c r="B14" s="16" t="s">
        <v>69</v>
      </c>
      <c r="C14" s="1">
        <f>+Unemployment!E13</f>
        <v>3.7</v>
      </c>
      <c r="D14" s="1">
        <f>+Unemployment!F13</f>
        <v>-0.79999999999999982</v>
      </c>
      <c r="E14" s="1">
        <f>+Total_Employment!F13</f>
        <v>2.4915341660873169</v>
      </c>
      <c r="F14" s="1">
        <f>+Government_Employment!F13</f>
        <v>1.00145137880987</v>
      </c>
    </row>
    <row r="15" spans="1:10" x14ac:dyDescent="0.2">
      <c r="A15" s="8" t="s">
        <v>11</v>
      </c>
      <c r="B15" s="16" t="s">
        <v>70</v>
      </c>
      <c r="C15" s="1">
        <f>+Unemployment!E14</f>
        <v>2.2000000000000002</v>
      </c>
      <c r="D15" s="1">
        <f>+Unemployment!F14</f>
        <v>0</v>
      </c>
      <c r="E15" s="1">
        <f>+Total_Employment!F14</f>
        <v>1.7764165390505404</v>
      </c>
      <c r="F15" s="1">
        <f>+Government_Employment!F14</f>
        <v>-0.47656870532168938</v>
      </c>
    </row>
    <row r="16" spans="1:10" x14ac:dyDescent="0.2">
      <c r="A16" s="8" t="s">
        <v>12</v>
      </c>
      <c r="B16" s="16" t="s">
        <v>71</v>
      </c>
      <c r="C16" s="1">
        <f>+Unemployment!E15</f>
        <v>2.7</v>
      </c>
      <c r="D16" s="1">
        <f>+Unemployment!F15</f>
        <v>-0.29999999999999982</v>
      </c>
      <c r="E16" s="1">
        <f>+Total_Employment!F15</f>
        <v>2.6677782409337158</v>
      </c>
      <c r="F16" s="1">
        <f>+Government_Employment!F15</f>
        <v>3.0744336569579422</v>
      </c>
    </row>
    <row r="17" spans="1:6" x14ac:dyDescent="0.2">
      <c r="A17" s="8" t="s">
        <v>13</v>
      </c>
      <c r="B17" s="16" t="s">
        <v>72</v>
      </c>
      <c r="C17" s="1">
        <f>+Unemployment!E16</f>
        <v>4.0999999999999996</v>
      </c>
      <c r="D17" s="1">
        <f>+Unemployment!F16</f>
        <v>-0.90000000000000036</v>
      </c>
      <c r="E17" s="1">
        <f>+Total_Employment!F16</f>
        <v>0.82803806011917391</v>
      </c>
      <c r="F17" s="1">
        <f>+Government_Employment!F16</f>
        <v>1.3091520538073498</v>
      </c>
    </row>
    <row r="18" spans="1:6" x14ac:dyDescent="0.2">
      <c r="A18" s="8" t="s">
        <v>14</v>
      </c>
      <c r="B18" s="16" t="s">
        <v>73</v>
      </c>
      <c r="C18" s="1">
        <f>+Unemployment!E17</f>
        <v>3.5</v>
      </c>
      <c r="D18" s="1">
        <f>+Unemployment!F17</f>
        <v>0</v>
      </c>
      <c r="E18" s="1">
        <f>+Total_Employment!F17</f>
        <v>0.90043735528684277</v>
      </c>
      <c r="F18" s="1">
        <f>+Government_Employment!F17</f>
        <v>0.37638202775815977</v>
      </c>
    </row>
    <row r="19" spans="1:6" x14ac:dyDescent="0.2">
      <c r="A19" s="8" t="s">
        <v>15</v>
      </c>
      <c r="B19" s="16" t="s">
        <v>74</v>
      </c>
      <c r="C19" s="1">
        <f>+Unemployment!E18</f>
        <v>2.5</v>
      </c>
      <c r="D19" s="1">
        <f>+Unemployment!F18</f>
        <v>-0.5</v>
      </c>
      <c r="E19" s="1">
        <f>+Total_Employment!F18</f>
        <v>1.1192368839427536</v>
      </c>
      <c r="F19" s="1">
        <f>+Government_Employment!F18</f>
        <v>-0.45924225028701748</v>
      </c>
    </row>
    <row r="20" spans="1:6" x14ac:dyDescent="0.2">
      <c r="A20" s="8" t="s">
        <v>16</v>
      </c>
      <c r="B20" s="16" t="s">
        <v>75</v>
      </c>
      <c r="C20" s="1">
        <f>+Unemployment!E19</f>
        <v>3.3</v>
      </c>
      <c r="D20" s="1">
        <f>+Unemployment!F19</f>
        <v>-0.30000000000000027</v>
      </c>
      <c r="E20" s="1">
        <f>+Total_Employment!F19</f>
        <v>1.3957131667022837</v>
      </c>
      <c r="F20" s="1">
        <f>+Government_Employment!F19</f>
        <v>1.9577133907595856</v>
      </c>
    </row>
    <row r="21" spans="1:6" x14ac:dyDescent="0.2">
      <c r="A21" s="8" t="s">
        <v>17</v>
      </c>
      <c r="B21" s="16" t="s">
        <v>76</v>
      </c>
      <c r="C21" s="1">
        <f>+Unemployment!E20</f>
        <v>4.5</v>
      </c>
      <c r="D21" s="1">
        <f>+Unemployment!F20</f>
        <v>-0.20000000000000018</v>
      </c>
      <c r="E21" s="1">
        <f>+Total_Employment!F20</f>
        <v>0.75367742606164967</v>
      </c>
      <c r="F21" s="1">
        <f>+Government_Employment!F20</f>
        <v>-9.4876660341558505E-2</v>
      </c>
    </row>
    <row r="22" spans="1:6" x14ac:dyDescent="0.2">
      <c r="A22" s="8" t="s">
        <v>18</v>
      </c>
      <c r="B22" s="16" t="s">
        <v>77</v>
      </c>
      <c r="C22" s="1">
        <f>+Unemployment!E21</f>
        <v>5</v>
      </c>
      <c r="D22" s="1">
        <f>+Unemployment!F21</f>
        <v>0.20000000000000018</v>
      </c>
      <c r="E22" s="1">
        <f>+Total_Employment!F21</f>
        <v>1.0114358322744543</v>
      </c>
      <c r="F22" s="1">
        <f>+Government_Employment!F21</f>
        <v>-0.79730144127568847</v>
      </c>
    </row>
    <row r="23" spans="1:6" x14ac:dyDescent="0.2">
      <c r="A23" s="8" t="s">
        <v>19</v>
      </c>
      <c r="B23" s="16" t="s">
        <v>78</v>
      </c>
      <c r="C23" s="1">
        <f>+Unemployment!E22</f>
        <v>3.3</v>
      </c>
      <c r="D23" s="1">
        <f>+Unemployment!F22</f>
        <v>0</v>
      </c>
      <c r="E23" s="1">
        <f>+Total_Employment!F22</f>
        <v>0.72092278115989394</v>
      </c>
      <c r="F23" s="1">
        <f>+Government_Employment!F22</f>
        <v>0.39880358923229942</v>
      </c>
    </row>
    <row r="24" spans="1:6" x14ac:dyDescent="0.2">
      <c r="A24" s="8" t="s">
        <v>20</v>
      </c>
      <c r="B24" s="16" t="s">
        <v>79</v>
      </c>
      <c r="C24" s="1">
        <f>+Unemployment!E23</f>
        <v>4.2</v>
      </c>
      <c r="D24" s="1">
        <f>+Unemployment!F23</f>
        <v>0.20000000000000018</v>
      </c>
      <c r="E24" s="1">
        <f>+Total_Employment!F23</f>
        <v>0.92395688201216686</v>
      </c>
      <c r="F24" s="1">
        <f>+Government_Employment!F23</f>
        <v>-0.37810945273631935</v>
      </c>
    </row>
    <row r="25" spans="1:6" x14ac:dyDescent="0.2">
      <c r="A25" s="8" t="s">
        <v>21</v>
      </c>
      <c r="B25" s="16" t="s">
        <v>80</v>
      </c>
      <c r="C25" s="1">
        <f>+Unemployment!E24</f>
        <v>3.6</v>
      </c>
      <c r="D25" s="1">
        <f>+Unemployment!F24</f>
        <v>0</v>
      </c>
      <c r="E25" s="1">
        <f>+Total_Employment!F24</f>
        <v>1.7542888765910369</v>
      </c>
      <c r="F25" s="1">
        <f>+Government_Employment!F24</f>
        <v>0.53262316910784868</v>
      </c>
    </row>
    <row r="26" spans="1:6" x14ac:dyDescent="0.2">
      <c r="A26" s="8" t="s">
        <v>22</v>
      </c>
      <c r="B26" s="16" t="s">
        <v>81</v>
      </c>
      <c r="C26" s="1">
        <f>+Unemployment!E25</f>
        <v>4</v>
      </c>
      <c r="D26" s="1">
        <f>+Unemployment!F25</f>
        <v>-0.70000000000000018</v>
      </c>
      <c r="E26" s="1">
        <f>+Total_Employment!F25</f>
        <v>1.4465595648895047</v>
      </c>
      <c r="F26" s="1">
        <f>+Government_Employment!F25</f>
        <v>0.72499588070522591</v>
      </c>
    </row>
    <row r="27" spans="1:6" x14ac:dyDescent="0.2">
      <c r="A27" s="8" t="s">
        <v>23</v>
      </c>
      <c r="B27" s="16" t="s">
        <v>82</v>
      </c>
      <c r="C27" s="1">
        <f>+Unemployment!E26</f>
        <v>2.8</v>
      </c>
      <c r="D27" s="1">
        <f>+Unemployment!F26</f>
        <v>-0.5</v>
      </c>
      <c r="E27" s="1">
        <f>+Total_Employment!F26</f>
        <v>1.3017106249574084</v>
      </c>
      <c r="F27" s="1">
        <f>+Government_Employment!F26</f>
        <v>1.0056127221702349</v>
      </c>
    </row>
    <row r="28" spans="1:6" x14ac:dyDescent="0.2">
      <c r="A28" s="8" t="s">
        <v>24</v>
      </c>
      <c r="B28" s="16" t="s">
        <v>83</v>
      </c>
      <c r="C28" s="1">
        <f>+Unemployment!E27</f>
        <v>4.8</v>
      </c>
      <c r="D28" s="1">
        <f>+Unemployment!F27</f>
        <v>-0.10000000000000053</v>
      </c>
      <c r="E28" s="1">
        <f>+Total_Employment!F27</f>
        <v>1.7655244390328617</v>
      </c>
      <c r="F28" s="1">
        <f>+Government_Employment!F27</f>
        <v>1.1551155115511413</v>
      </c>
    </row>
    <row r="29" spans="1:6" x14ac:dyDescent="0.2">
      <c r="A29" s="8" t="s">
        <v>25</v>
      </c>
      <c r="B29" s="16" t="s">
        <v>84</v>
      </c>
      <c r="C29" s="1">
        <f>+Unemployment!E28</f>
        <v>3.2</v>
      </c>
      <c r="D29" s="1">
        <f>+Unemployment!F28</f>
        <v>-0.39999999999999991</v>
      </c>
      <c r="E29" s="1">
        <f>+Total_Employment!F28</f>
        <v>1.368622671077846</v>
      </c>
      <c r="F29" s="1">
        <f>+Government_Employment!F28</f>
        <v>0.11504832029451961</v>
      </c>
    </row>
    <row r="30" spans="1:6" x14ac:dyDescent="0.2">
      <c r="A30" s="8" t="s">
        <v>26</v>
      </c>
      <c r="B30" s="16" t="s">
        <v>85</v>
      </c>
      <c r="C30" s="1">
        <f>+Unemployment!E29</f>
        <v>3.6</v>
      </c>
      <c r="D30" s="1">
        <f>+Unemployment!F29</f>
        <v>-0.49999999999999956</v>
      </c>
      <c r="E30" s="1">
        <f>+Total_Employment!F29</f>
        <v>1.5664690939881432</v>
      </c>
      <c r="F30" s="1">
        <f>+Government_Employment!F29</f>
        <v>1.2008733624454315</v>
      </c>
    </row>
    <row r="31" spans="1:6" x14ac:dyDescent="0.2">
      <c r="A31" s="8" t="s">
        <v>27</v>
      </c>
      <c r="B31" s="16" t="s">
        <v>86</v>
      </c>
      <c r="C31" s="1">
        <f>+Unemployment!E30</f>
        <v>2.8</v>
      </c>
      <c r="D31" s="1">
        <f>+Unemployment!F30</f>
        <v>-0.10000000000000009</v>
      </c>
      <c r="E31" s="1">
        <f>+Total_Employment!F30</f>
        <v>1.7112509834775746</v>
      </c>
      <c r="F31" s="1">
        <f>+Government_Employment!F30</f>
        <v>0.23148148148146586</v>
      </c>
    </row>
    <row r="32" spans="1:6" x14ac:dyDescent="0.2">
      <c r="A32" s="8" t="s">
        <v>28</v>
      </c>
      <c r="B32" s="16" t="s">
        <v>87</v>
      </c>
      <c r="C32" s="1">
        <f>+Unemployment!E31</f>
        <v>4.5</v>
      </c>
      <c r="D32" s="1">
        <f>+Unemployment!F31</f>
        <v>-0.40000000000000036</v>
      </c>
      <c r="E32" s="1">
        <f>+Total_Employment!F31</f>
        <v>3.220790759662373</v>
      </c>
      <c r="F32" s="1">
        <f>+Government_Employment!F31</f>
        <v>3.0042918454935563</v>
      </c>
    </row>
    <row r="33" spans="1:6" x14ac:dyDescent="0.2">
      <c r="A33" s="8" t="s">
        <v>29</v>
      </c>
      <c r="B33" s="16" t="s">
        <v>88</v>
      </c>
      <c r="C33" s="1">
        <f>+Unemployment!E32</f>
        <v>2.7</v>
      </c>
      <c r="D33" s="1">
        <f>+Unemployment!F32</f>
        <v>0.10000000000000009</v>
      </c>
      <c r="E33" s="1">
        <f>+Total_Employment!F32</f>
        <v>2.209043736100802</v>
      </c>
      <c r="F33" s="1">
        <f>+Government_Employment!F32</f>
        <v>0.77777777777778834</v>
      </c>
    </row>
    <row r="34" spans="1:6" x14ac:dyDescent="0.2">
      <c r="A34" s="8" t="s">
        <v>30</v>
      </c>
      <c r="B34" s="16" t="s">
        <v>89</v>
      </c>
      <c r="C34" s="1">
        <f>+Unemployment!E33</f>
        <v>4.2</v>
      </c>
      <c r="D34" s="1">
        <f>+Unemployment!F33</f>
        <v>-0.5</v>
      </c>
      <c r="E34" s="1">
        <f>+Total_Employment!F33</f>
        <v>1.4016771792455085</v>
      </c>
      <c r="F34" s="1">
        <f>+Government_Employment!F33</f>
        <v>0.17874553136172366</v>
      </c>
    </row>
    <row r="35" spans="1:6" x14ac:dyDescent="0.2">
      <c r="A35" s="8" t="s">
        <v>31</v>
      </c>
      <c r="B35" s="16" t="s">
        <v>90</v>
      </c>
      <c r="C35" s="1">
        <f>+Unemployment!E34</f>
        <v>4.5999999999999996</v>
      </c>
      <c r="D35" s="1">
        <f>+Unemployment!F34</f>
        <v>-1.4000000000000004</v>
      </c>
      <c r="E35" s="1">
        <f>+Total_Employment!F34</f>
        <v>2.5563728445677114</v>
      </c>
      <c r="F35" s="1">
        <f>+Government_Employment!F34</f>
        <v>0.37614185921548415</v>
      </c>
    </row>
    <row r="36" spans="1:6" x14ac:dyDescent="0.2">
      <c r="A36" s="8" t="s">
        <v>32</v>
      </c>
      <c r="B36" s="16" t="s">
        <v>91</v>
      </c>
      <c r="C36" s="1">
        <f>+Unemployment!E35</f>
        <v>4.0999999999999996</v>
      </c>
      <c r="D36" s="1">
        <f>+Unemployment!F35</f>
        <v>-0.60000000000000053</v>
      </c>
      <c r="E36" s="1">
        <f>+Total_Employment!F35</f>
        <v>0.99840757658298251</v>
      </c>
      <c r="F36" s="1">
        <f>+Government_Employment!F35</f>
        <v>0.13805480775868073</v>
      </c>
    </row>
    <row r="37" spans="1:6" x14ac:dyDescent="0.2">
      <c r="A37" s="8" t="s">
        <v>33</v>
      </c>
      <c r="B37" s="16" t="s">
        <v>92</v>
      </c>
      <c r="C37" s="1">
        <f>+Unemployment!E36</f>
        <v>3.8</v>
      </c>
      <c r="D37" s="1">
        <f>+Unemployment!F36</f>
        <v>-0.60000000000000053</v>
      </c>
      <c r="E37" s="1">
        <f>+Total_Employment!F36</f>
        <v>1.8609804630969728</v>
      </c>
      <c r="F37" s="1">
        <f>+Government_Employment!F36</f>
        <v>0.61033500610334634</v>
      </c>
    </row>
    <row r="38" spans="1:6" x14ac:dyDescent="0.2">
      <c r="A38" s="8" t="s">
        <v>34</v>
      </c>
      <c r="B38" s="16" t="s">
        <v>93</v>
      </c>
      <c r="C38" s="1">
        <f>+Unemployment!E37</f>
        <v>2.7</v>
      </c>
      <c r="D38" s="1">
        <f>+Unemployment!F37</f>
        <v>0.10000000000000009</v>
      </c>
      <c r="E38" s="1">
        <f>+Total_Employment!F37</f>
        <v>1.1162790697674341</v>
      </c>
      <c r="F38" s="1">
        <f>+Government_Employment!F37</f>
        <v>-2.7845036319612548</v>
      </c>
    </row>
    <row r="39" spans="1:6" x14ac:dyDescent="0.2">
      <c r="A39" s="8" t="s">
        <v>35</v>
      </c>
      <c r="B39" s="16" t="s">
        <v>94</v>
      </c>
      <c r="C39" s="1">
        <f>+Unemployment!E38</f>
        <v>4.5999999999999996</v>
      </c>
      <c r="D39" s="1">
        <f>+Unemployment!F38</f>
        <v>-0.40000000000000036</v>
      </c>
      <c r="E39" s="1">
        <f>+Total_Employment!F38</f>
        <v>1.8900312595992119</v>
      </c>
      <c r="F39" s="1">
        <f>+Government_Employment!F38</f>
        <v>0.93136004082674528</v>
      </c>
    </row>
    <row r="40" spans="1:6" x14ac:dyDescent="0.2">
      <c r="A40" s="8" t="s">
        <v>36</v>
      </c>
      <c r="B40" s="16" t="s">
        <v>95</v>
      </c>
      <c r="C40" s="1">
        <f>+Unemployment!E39</f>
        <v>3.5</v>
      </c>
      <c r="D40" s="1">
        <f>+Unemployment!F39</f>
        <v>-0.59999999999999964</v>
      </c>
      <c r="E40" s="1">
        <f>+Total_Employment!F39</f>
        <v>2.0397144399784128</v>
      </c>
      <c r="F40" s="1">
        <f>+Government_Employment!F39</f>
        <v>0.37026488180005313</v>
      </c>
    </row>
    <row r="41" spans="1:6" x14ac:dyDescent="0.2">
      <c r="A41" s="8" t="s">
        <v>37</v>
      </c>
      <c r="B41" s="16" t="s">
        <v>96</v>
      </c>
      <c r="C41" s="1">
        <f>+Unemployment!E40</f>
        <v>3.8</v>
      </c>
      <c r="D41" s="1">
        <f>+Unemployment!F40</f>
        <v>-0.40000000000000036</v>
      </c>
      <c r="E41" s="1">
        <f>+Total_Employment!F40</f>
        <v>2.2986059380653234</v>
      </c>
      <c r="F41" s="1">
        <f>+Government_Employment!F40</f>
        <v>-5.4480980012894804</v>
      </c>
    </row>
    <row r="42" spans="1:6" x14ac:dyDescent="0.2">
      <c r="A42" s="8" t="s">
        <v>38</v>
      </c>
      <c r="B42" s="16" t="s">
        <v>97</v>
      </c>
      <c r="C42" s="1">
        <f>+Unemployment!E41</f>
        <v>4.0999999999999996</v>
      </c>
      <c r="D42" s="1">
        <f>+Unemployment!F41</f>
        <v>-0.70000000000000018</v>
      </c>
      <c r="E42" s="1">
        <f>+Total_Employment!F41</f>
        <v>1.3211569776226062</v>
      </c>
      <c r="F42" s="1">
        <f>+Government_Employment!F41</f>
        <v>-0.15611694578484547</v>
      </c>
    </row>
    <row r="43" spans="1:6" x14ac:dyDescent="0.2">
      <c r="A43" s="8" t="s">
        <v>39</v>
      </c>
      <c r="B43" s="16" t="s">
        <v>98</v>
      </c>
      <c r="C43" s="1">
        <f>+Unemployment!E42</f>
        <v>3.9</v>
      </c>
      <c r="D43" s="1">
        <f>+Unemployment!F42</f>
        <v>-0.60000000000000009</v>
      </c>
      <c r="E43" s="1">
        <f>+Total_Employment!F42</f>
        <v>1.4138557867097612</v>
      </c>
      <c r="F43" s="1">
        <f>+Government_Employment!F42</f>
        <v>-0.65789473684210176</v>
      </c>
    </row>
    <row r="44" spans="1:6" x14ac:dyDescent="0.2">
      <c r="A44" s="8" t="s">
        <v>40</v>
      </c>
      <c r="B44" s="16" t="s">
        <v>99</v>
      </c>
      <c r="C44" s="1">
        <f>+Unemployment!E43</f>
        <v>3.3</v>
      </c>
      <c r="D44" s="1">
        <f>+Unemployment!F43</f>
        <v>-0.90000000000000036</v>
      </c>
      <c r="E44" s="1">
        <f>+Total_Employment!F43</f>
        <v>1.3234871007960169</v>
      </c>
      <c r="F44" s="1">
        <f>+Government_Employment!F43</f>
        <v>0.60142154182614149</v>
      </c>
    </row>
    <row r="45" spans="1:6" x14ac:dyDescent="0.2">
      <c r="A45" s="8" t="s">
        <v>41</v>
      </c>
      <c r="B45" s="16" t="s">
        <v>100</v>
      </c>
      <c r="C45" s="1">
        <f>+Unemployment!E44</f>
        <v>3</v>
      </c>
      <c r="D45" s="1">
        <f>+Unemployment!F44</f>
        <v>-0.39999999999999991</v>
      </c>
      <c r="E45" s="1">
        <f>+Total_Employment!F44</f>
        <v>1.4246323529411686</v>
      </c>
      <c r="F45" s="1">
        <f>+Government_Employment!F44</f>
        <v>0.62893081761006275</v>
      </c>
    </row>
    <row r="46" spans="1:6" x14ac:dyDescent="0.2">
      <c r="A46" s="8" t="s">
        <v>42</v>
      </c>
      <c r="B46" s="16" t="s">
        <v>101</v>
      </c>
      <c r="C46" s="1">
        <f>+Unemployment!E45</f>
        <v>3.6</v>
      </c>
      <c r="D46" s="1">
        <f>+Unemployment!F45</f>
        <v>0.30000000000000027</v>
      </c>
      <c r="E46" s="1">
        <f>+Total_Employment!F45</f>
        <v>2.1180682157181163</v>
      </c>
      <c r="F46" s="1">
        <f>+Government_Employment!F45</f>
        <v>0.81263060134664222</v>
      </c>
    </row>
    <row r="47" spans="1:6" x14ac:dyDescent="0.2">
      <c r="A47" s="8" t="s">
        <v>43</v>
      </c>
      <c r="B47" s="16" t="s">
        <v>102</v>
      </c>
      <c r="C47" s="1">
        <f>+Unemployment!E46</f>
        <v>3.8</v>
      </c>
      <c r="D47" s="1">
        <f>+Unemployment!F46</f>
        <v>-0.20000000000000018</v>
      </c>
      <c r="E47" s="1">
        <f>+Total_Employment!F46</f>
        <v>3.322405801129813</v>
      </c>
      <c r="F47" s="1">
        <f>+Government_Employment!F46</f>
        <v>0.20149832084732644</v>
      </c>
    </row>
    <row r="48" spans="1:6" x14ac:dyDescent="0.2">
      <c r="A48" s="8" t="s">
        <v>44</v>
      </c>
      <c r="B48" s="16" t="s">
        <v>103</v>
      </c>
      <c r="C48" s="1">
        <f>+Unemployment!E47</f>
        <v>3.2</v>
      </c>
      <c r="D48" s="1">
        <f>+Unemployment!F47</f>
        <v>0</v>
      </c>
      <c r="E48" s="1">
        <f>+Total_Employment!F47</f>
        <v>3.5513385293121091</v>
      </c>
      <c r="F48" s="1">
        <f>+Government_Employment!F47</f>
        <v>2.4640657084188833</v>
      </c>
    </row>
    <row r="49" spans="1:6" x14ac:dyDescent="0.2">
      <c r="A49" s="8" t="s">
        <v>45</v>
      </c>
      <c r="B49" s="16" t="s">
        <v>104</v>
      </c>
      <c r="C49" s="1">
        <f>+Unemployment!E48</f>
        <v>2.9</v>
      </c>
      <c r="D49" s="1">
        <f>+Unemployment!F48</f>
        <v>0</v>
      </c>
      <c r="E49" s="1">
        <f>+Total_Employment!F48</f>
        <v>-0.60432569974554484</v>
      </c>
      <c r="F49" s="1">
        <f>+Government_Employment!F48</f>
        <v>-0.53763440860215006</v>
      </c>
    </row>
    <row r="50" spans="1:6" x14ac:dyDescent="0.2">
      <c r="A50" s="8" t="s">
        <v>46</v>
      </c>
      <c r="B50" s="16" t="s">
        <v>105</v>
      </c>
      <c r="C50" s="1">
        <f>+Unemployment!E49</f>
        <v>2.9</v>
      </c>
      <c r="D50" s="1">
        <f>+Unemployment!F49</f>
        <v>-0.70000000000000018</v>
      </c>
      <c r="E50" s="1">
        <f>+Total_Employment!F49</f>
        <v>1.7286696320258699</v>
      </c>
      <c r="F50" s="1">
        <f>+Government_Employment!F49</f>
        <v>-2.3806209104830778</v>
      </c>
    </row>
    <row r="51" spans="1:6" x14ac:dyDescent="0.2">
      <c r="A51" s="8" t="s">
        <v>47</v>
      </c>
      <c r="B51" s="16" t="s">
        <v>106</v>
      </c>
      <c r="C51" s="1">
        <f>+Unemployment!E50</f>
        <v>4.4000000000000004</v>
      </c>
      <c r="D51" s="1">
        <f>+Unemployment!F50</f>
        <v>-0.29999999999999982</v>
      </c>
      <c r="E51" s="1">
        <f>+Total_Employment!F50</f>
        <v>3.1503608540712102</v>
      </c>
      <c r="F51" s="1">
        <f>+Government_Employment!F50</f>
        <v>0.79661016949152952</v>
      </c>
    </row>
    <row r="52" spans="1:6" x14ac:dyDescent="0.2">
      <c r="A52" s="8" t="s">
        <v>48</v>
      </c>
      <c r="B52" s="16" t="s">
        <v>107</v>
      </c>
      <c r="C52" s="1">
        <f>+Unemployment!E51</f>
        <v>5.2</v>
      </c>
      <c r="D52" s="1">
        <f>+Unemployment!F51</f>
        <v>-9.9999999999999645E-2</v>
      </c>
      <c r="E52" s="1">
        <f>+Total_Employment!F51</f>
        <v>0.79109680879594357</v>
      </c>
      <c r="F52" s="1">
        <f>+Government_Employment!F51</f>
        <v>0.97592713077423454</v>
      </c>
    </row>
    <row r="53" spans="1:6" x14ac:dyDescent="0.2">
      <c r="A53" s="8" t="s">
        <v>49</v>
      </c>
      <c r="B53" s="16" t="s">
        <v>108</v>
      </c>
      <c r="C53" s="1">
        <f>+Unemployment!E52</f>
        <v>3</v>
      </c>
      <c r="D53" s="1">
        <f>+Unemployment!F52</f>
        <v>-0.29999999999999982</v>
      </c>
      <c r="E53" s="1">
        <f>+Total_Employment!F52</f>
        <v>1.4166808221504956</v>
      </c>
      <c r="F53" s="1">
        <f>+Government_Employment!F52</f>
        <v>1.4198286413708683</v>
      </c>
    </row>
    <row r="54" spans="1:6" x14ac:dyDescent="0.2">
      <c r="A54" s="8" t="s">
        <v>50</v>
      </c>
      <c r="B54" s="16" t="s">
        <v>109</v>
      </c>
      <c r="C54" s="1">
        <f>+Unemployment!E53</f>
        <v>4.0999999999999996</v>
      </c>
      <c r="D54" s="1">
        <f>+Unemployment!F53</f>
        <v>0</v>
      </c>
      <c r="E54" s="1">
        <f>+Total_Employment!F53</f>
        <v>2.2324592487597439</v>
      </c>
      <c r="F54" s="1">
        <f>+Government_Employment!F53</f>
        <v>-1.2820512820512886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G11" sqref="G11"/>
    </sheetView>
  </sheetViews>
  <sheetFormatPr defaultColWidth="9.140625"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2" x14ac:dyDescent="0.2">
      <c r="A1" s="9" t="s">
        <v>51</v>
      </c>
      <c r="B1" s="12">
        <f>Employment_Table!C3</f>
        <v>3.7</v>
      </c>
      <c r="C1" s="17">
        <f>Employment_Table!D3</f>
        <v>-0.5</v>
      </c>
      <c r="D1" s="17">
        <f>Employment_Table!E3</f>
        <v>1.7262848472064496</v>
      </c>
      <c r="E1" s="17">
        <f>Employment_Table!F3</f>
        <v>0.30890450821507986</v>
      </c>
    </row>
    <row r="2" spans="1:12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27" t="s">
        <v>115</v>
      </c>
    </row>
    <row r="3" spans="1:12" x14ac:dyDescent="0.2">
      <c r="A3" s="21" t="s">
        <v>37</v>
      </c>
      <c r="B3" s="33">
        <f>Employment_Table!C41</f>
        <v>3.8</v>
      </c>
      <c r="C3" s="22">
        <f>Employment_Table!D41</f>
        <v>-0.40000000000000036</v>
      </c>
      <c r="D3" s="22">
        <f>Employment_Table!E41</f>
        <v>2.2986059380653234</v>
      </c>
      <c r="E3" s="20">
        <f>Employment_Table!F41</f>
        <v>-5.4480980012894804</v>
      </c>
    </row>
    <row r="4" spans="1:12" x14ac:dyDescent="0.2">
      <c r="A4" s="18" t="s">
        <v>23</v>
      </c>
      <c r="B4" s="24">
        <f>Employment_Table!C27</f>
        <v>2.8</v>
      </c>
      <c r="C4" s="20">
        <f>Employment_Table!D38</f>
        <v>0.10000000000000009</v>
      </c>
      <c r="D4" s="20">
        <f>Employment_Table!E38</f>
        <v>1.1162790697674341</v>
      </c>
      <c r="E4" s="20">
        <f>Employment_Table!F38</f>
        <v>-2.7845036319612548</v>
      </c>
      <c r="H4" s="18"/>
      <c r="I4" s="18"/>
      <c r="J4" s="18"/>
      <c r="K4" s="8"/>
      <c r="L4" s="18"/>
    </row>
    <row r="5" spans="1:12" x14ac:dyDescent="0.2">
      <c r="A5" s="8" t="s">
        <v>33</v>
      </c>
      <c r="B5" s="32">
        <f>Employment_Table!C37</f>
        <v>3.8</v>
      </c>
      <c r="C5" s="1">
        <f>Employment_Table!D37</f>
        <v>-0.60000000000000053</v>
      </c>
      <c r="D5" s="1">
        <f>Employment_Table!E50</f>
        <v>1.7286696320258699</v>
      </c>
      <c r="E5" s="1">
        <f>Employment_Table!F50</f>
        <v>-2.3806209104830778</v>
      </c>
      <c r="H5" s="18"/>
      <c r="I5" s="8"/>
      <c r="J5" s="18"/>
      <c r="K5" s="18"/>
      <c r="L5" s="18"/>
    </row>
    <row r="6" spans="1:12" x14ac:dyDescent="0.2">
      <c r="A6" s="18" t="s">
        <v>6</v>
      </c>
      <c r="B6" s="24">
        <f>Employment_Table!C10</f>
        <v>4.2</v>
      </c>
      <c r="C6" s="20">
        <f>Employment_Table!D10</f>
        <v>-0.29999999999999982</v>
      </c>
      <c r="D6" s="20">
        <f>Employment_Table!E10</f>
        <v>1.1835375282502669</v>
      </c>
      <c r="E6" s="20">
        <f>Employment_Table!F10</f>
        <v>-1.5144958892254423</v>
      </c>
      <c r="H6" s="8"/>
      <c r="I6" s="8"/>
      <c r="J6" s="8"/>
      <c r="K6" s="21"/>
      <c r="L6" s="21"/>
    </row>
    <row r="7" spans="1:12" x14ac:dyDescent="0.2">
      <c r="A7" s="8" t="s">
        <v>8</v>
      </c>
      <c r="B7" s="32">
        <f>Employment_Table!C12</f>
        <v>5.7</v>
      </c>
      <c r="C7" s="1">
        <f>Employment_Table!D12</f>
        <v>-0.29999999999999982</v>
      </c>
      <c r="D7" s="1">
        <f>Employment_Table!E12</f>
        <v>1.0106114199090355</v>
      </c>
      <c r="E7" s="1">
        <f>Employment_Table!F12</f>
        <v>-1.3305613305613306</v>
      </c>
      <c r="H7" s="8"/>
      <c r="I7" s="8"/>
      <c r="J7" s="18"/>
      <c r="K7" s="18"/>
      <c r="L7" s="18"/>
    </row>
    <row r="8" spans="1:12" x14ac:dyDescent="0.2">
      <c r="A8" s="18" t="s">
        <v>50</v>
      </c>
      <c r="B8" s="24">
        <f>Employment_Table!C54</f>
        <v>4.0999999999999996</v>
      </c>
      <c r="C8" s="20">
        <f>Employment_Table!D54</f>
        <v>0</v>
      </c>
      <c r="D8" s="20">
        <f>Employment_Table!E54</f>
        <v>2.2324592487597439</v>
      </c>
      <c r="E8" s="20">
        <f>Employment_Table!F54</f>
        <v>-1.2820512820512886</v>
      </c>
      <c r="H8" s="18"/>
      <c r="I8" s="18"/>
      <c r="J8" s="18"/>
      <c r="K8" s="18"/>
      <c r="L8" s="21"/>
    </row>
    <row r="9" spans="1:12" x14ac:dyDescent="0.2">
      <c r="A9" s="18" t="s">
        <v>18</v>
      </c>
      <c r="B9" s="24">
        <f>Employment_Table!C22</f>
        <v>5</v>
      </c>
      <c r="C9" s="20">
        <f>Employment_Table!D22</f>
        <v>0.20000000000000018</v>
      </c>
      <c r="D9" s="20">
        <f>Employment_Table!E22</f>
        <v>1.0114358322744543</v>
      </c>
      <c r="E9" s="20">
        <f>Employment_Table!F22</f>
        <v>-0.79730144127568847</v>
      </c>
      <c r="I9" s="18"/>
      <c r="J9" s="18"/>
      <c r="K9" s="18"/>
    </row>
    <row r="10" spans="1:12" x14ac:dyDescent="0.2">
      <c r="A10" s="18" t="s">
        <v>39</v>
      </c>
      <c r="B10" s="24">
        <f>Employment_Table!C43</f>
        <v>3.9</v>
      </c>
      <c r="C10" s="20">
        <f>Employment_Table!D43</f>
        <v>-0.60000000000000009</v>
      </c>
      <c r="D10" s="20">
        <f>Employment_Table!E43</f>
        <v>1.4138557867097612</v>
      </c>
      <c r="E10" s="1">
        <f>Employment_Table!F43</f>
        <v>-0.65789473684210176</v>
      </c>
    </row>
    <row r="11" spans="1:12" x14ac:dyDescent="0.2">
      <c r="A11" s="8" t="s">
        <v>10</v>
      </c>
      <c r="B11" s="32">
        <f>Employment_Table!C14</f>
        <v>3.7</v>
      </c>
      <c r="C11" s="1">
        <f>Employment_Table!D14</f>
        <v>-0.79999999999999982</v>
      </c>
      <c r="D11" s="20">
        <f>Employment_Table!E5</f>
        <v>-0.70015220700152536</v>
      </c>
      <c r="E11" s="20">
        <f>Employment_Table!F5</f>
        <v>-0.61957868649318293</v>
      </c>
      <c r="H11" s="18"/>
      <c r="I11" s="18"/>
      <c r="J11" s="18"/>
      <c r="K11" s="18"/>
      <c r="L11" s="18"/>
    </row>
    <row r="12" spans="1:12" x14ac:dyDescent="0.2">
      <c r="A12" s="8" t="s">
        <v>45</v>
      </c>
      <c r="B12" s="32">
        <f>Employment_Table!C49</f>
        <v>2.9</v>
      </c>
      <c r="C12" s="1">
        <f>Employment_Table!D49</f>
        <v>0</v>
      </c>
      <c r="D12" s="1">
        <f>Employment_Table!E49</f>
        <v>-0.60432569974554484</v>
      </c>
      <c r="E12" s="1">
        <f>Employment_Table!F49</f>
        <v>-0.53763440860215006</v>
      </c>
      <c r="H12" s="18"/>
      <c r="I12" s="18"/>
      <c r="J12" s="8"/>
      <c r="K12" s="18"/>
      <c r="L12" s="18"/>
    </row>
    <row r="13" spans="1:12" x14ac:dyDescent="0.2">
      <c r="A13" s="8" t="s">
        <v>11</v>
      </c>
      <c r="B13" s="32">
        <f>Employment_Table!C15</f>
        <v>2.2000000000000002</v>
      </c>
      <c r="C13" s="1">
        <f>Employment_Table!D15</f>
        <v>0</v>
      </c>
      <c r="D13" s="1">
        <f>Employment_Table!E15</f>
        <v>1.7764165390505404</v>
      </c>
      <c r="E13" s="1">
        <f>Employment_Table!F15</f>
        <v>-0.47656870532168938</v>
      </c>
      <c r="H13" s="18"/>
      <c r="I13" s="18"/>
      <c r="J13" s="18"/>
      <c r="K13" s="8"/>
      <c r="L13" s="18"/>
    </row>
    <row r="14" spans="1:12" x14ac:dyDescent="0.2">
      <c r="A14" s="18" t="s">
        <v>12</v>
      </c>
      <c r="B14" s="24">
        <f>Employment_Table!C16</f>
        <v>2.7</v>
      </c>
      <c r="C14" s="1">
        <f>Employment_Table!D19</f>
        <v>-0.5</v>
      </c>
      <c r="D14" s="20">
        <f>Employment_Table!E19</f>
        <v>1.1192368839427536</v>
      </c>
      <c r="E14" s="20">
        <f>Employment_Table!F19</f>
        <v>-0.45924225028701748</v>
      </c>
      <c r="H14" s="18"/>
      <c r="I14" s="18"/>
      <c r="J14" s="18"/>
      <c r="K14" s="8"/>
      <c r="L14" s="21"/>
    </row>
    <row r="15" spans="1:12" x14ac:dyDescent="0.2">
      <c r="A15" s="8" t="s">
        <v>20</v>
      </c>
      <c r="B15" s="32">
        <f>Employment_Table!C24</f>
        <v>4.2</v>
      </c>
      <c r="C15" s="1">
        <f>Employment_Table!D24</f>
        <v>0.20000000000000018</v>
      </c>
      <c r="D15" s="20">
        <f>Employment_Table!E24</f>
        <v>0.92395688201216686</v>
      </c>
      <c r="E15" s="20">
        <f>Employment_Table!F24</f>
        <v>-0.37810945273631935</v>
      </c>
      <c r="H15" s="8"/>
      <c r="I15" s="18"/>
      <c r="J15" s="7"/>
      <c r="L15" s="18"/>
    </row>
    <row r="16" spans="1:12" x14ac:dyDescent="0.2">
      <c r="A16" s="8" t="s">
        <v>9</v>
      </c>
      <c r="B16" s="32">
        <f>Employment_Table!C13</f>
        <v>3.5</v>
      </c>
      <c r="C16" s="1">
        <f>Employment_Table!D13</f>
        <v>-0.39999999999999991</v>
      </c>
      <c r="D16" s="1">
        <f>Employment_Table!E13</f>
        <v>4.828632737015548</v>
      </c>
      <c r="E16" s="1">
        <f>Employment_Table!F13</f>
        <v>-0.16257225433525813</v>
      </c>
      <c r="H16" s="18"/>
      <c r="I16" s="18"/>
      <c r="J16" s="18"/>
      <c r="L16" s="18"/>
    </row>
    <row r="17" spans="1:13" x14ac:dyDescent="0.2">
      <c r="A17" s="18" t="s">
        <v>22</v>
      </c>
      <c r="B17" s="24">
        <f>Employment_Table!C26</f>
        <v>4</v>
      </c>
      <c r="C17" s="20">
        <f>Employment_Table!D26</f>
        <v>-0.70000000000000018</v>
      </c>
      <c r="D17" s="1">
        <f>Employment_Table!E42</f>
        <v>1.3211569776226062</v>
      </c>
      <c r="E17" s="1">
        <f>Employment_Table!F42</f>
        <v>-0.15611694578484547</v>
      </c>
      <c r="I17" s="18"/>
      <c r="J17" s="7"/>
      <c r="L17" s="18"/>
    </row>
    <row r="18" spans="1:13" x14ac:dyDescent="0.2">
      <c r="A18" s="18" t="s">
        <v>0</v>
      </c>
      <c r="B18" s="24">
        <f>Employment_Table!C4</f>
        <v>4.0999999999999996</v>
      </c>
      <c r="C18" s="20">
        <f>Employment_Table!D4</f>
        <v>0.19999999999999973</v>
      </c>
      <c r="D18" s="20">
        <f>Employment_Table!E4</f>
        <v>1.2782401902496909</v>
      </c>
      <c r="E18" s="20">
        <f>Employment_Table!F4</f>
        <v>-0.15572281339216731</v>
      </c>
      <c r="J18" s="18"/>
    </row>
    <row r="19" spans="1:13" x14ac:dyDescent="0.2">
      <c r="A19" s="18" t="s">
        <v>17</v>
      </c>
      <c r="B19" s="24">
        <f>Employment_Table!C21</f>
        <v>4.5</v>
      </c>
      <c r="C19" s="20">
        <f>Employment_Table!D21</f>
        <v>-0.20000000000000018</v>
      </c>
      <c r="D19" s="20">
        <f>Employment_Table!E21</f>
        <v>0.75367742606164967</v>
      </c>
      <c r="E19" s="20">
        <f>Employment_Table!F21</f>
        <v>-9.4876660341558505E-2</v>
      </c>
      <c r="J19" s="18"/>
    </row>
    <row r="20" spans="1:13" x14ac:dyDescent="0.2">
      <c r="A20" s="8" t="s">
        <v>3</v>
      </c>
      <c r="B20" s="32">
        <f>Employment_Table!C7</f>
        <v>3.5</v>
      </c>
      <c r="C20" s="1">
        <f>Employment_Table!D7</f>
        <v>-0.20000000000000018</v>
      </c>
      <c r="D20" s="1">
        <f>Employment_Table!E7</f>
        <v>1.0640870616686948</v>
      </c>
      <c r="E20" s="1">
        <f>Employment_Table!F7</f>
        <v>0</v>
      </c>
      <c r="J20" s="18"/>
    </row>
    <row r="21" spans="1:13" x14ac:dyDescent="0.2">
      <c r="A21" s="8" t="s">
        <v>25</v>
      </c>
      <c r="B21" s="24">
        <f>Employment_Table!C29</f>
        <v>3.2</v>
      </c>
      <c r="C21" s="1">
        <f>Employment_Table!D29</f>
        <v>-0.39999999999999991</v>
      </c>
      <c r="D21" s="20">
        <f>Employment_Table!E29</f>
        <v>1.368622671077846</v>
      </c>
      <c r="E21" s="1">
        <f>Employment_Table!F29</f>
        <v>0.11504832029451961</v>
      </c>
      <c r="J21" s="18"/>
    </row>
    <row r="22" spans="1:13" x14ac:dyDescent="0.2">
      <c r="A22" s="18" t="s">
        <v>36</v>
      </c>
      <c r="B22" s="24">
        <f>Employment_Table!C40</f>
        <v>3.5</v>
      </c>
      <c r="C22" s="20">
        <f>Employment_Table!D40</f>
        <v>-0.59999999999999964</v>
      </c>
      <c r="D22" s="1">
        <f>Employment_Table!E36</f>
        <v>0.99840757658298251</v>
      </c>
      <c r="E22" s="1">
        <f>Employment_Table!F36</f>
        <v>0.13805480775868073</v>
      </c>
      <c r="J22" s="18"/>
    </row>
    <row r="23" spans="1:13" x14ac:dyDescent="0.2">
      <c r="A23" s="18" t="s">
        <v>30</v>
      </c>
      <c r="B23" s="24">
        <f>Employment_Table!C34</f>
        <v>4.2</v>
      </c>
      <c r="C23" s="20">
        <f>Employment_Table!D34</f>
        <v>-0.5</v>
      </c>
      <c r="D23" s="20">
        <f>Employment_Table!E34</f>
        <v>1.4016771792455085</v>
      </c>
      <c r="E23" s="20">
        <f>Employment_Table!F34</f>
        <v>0.17874553136172366</v>
      </c>
      <c r="J23" s="8"/>
      <c r="K23" s="8"/>
      <c r="M23" s="7"/>
    </row>
    <row r="24" spans="1:13" x14ac:dyDescent="0.2">
      <c r="A24" s="18" t="s">
        <v>43</v>
      </c>
      <c r="B24" s="24">
        <f>Employment_Table!C47</f>
        <v>3.8</v>
      </c>
      <c r="C24" s="1">
        <f>Employment_Table!D47</f>
        <v>-0.20000000000000018</v>
      </c>
      <c r="D24" s="20">
        <f>Employment_Table!E47</f>
        <v>3.322405801129813</v>
      </c>
      <c r="E24" s="20">
        <f>Employment_Table!F47</f>
        <v>0.20149832084732644</v>
      </c>
      <c r="J24" s="21"/>
      <c r="M24" s="7"/>
    </row>
    <row r="25" spans="1:13" x14ac:dyDescent="0.2">
      <c r="A25" s="18" t="s">
        <v>29</v>
      </c>
      <c r="B25" s="24">
        <f>Employment_Table!C33</f>
        <v>2.7</v>
      </c>
      <c r="C25" s="1">
        <f>Employment_Table!D31</f>
        <v>-0.10000000000000009</v>
      </c>
      <c r="D25" s="20">
        <f>Employment_Table!E31</f>
        <v>1.7112509834775746</v>
      </c>
      <c r="E25" s="20">
        <f>Employment_Table!F31</f>
        <v>0.23148148148146586</v>
      </c>
      <c r="J25" s="18"/>
    </row>
    <row r="26" spans="1:13" x14ac:dyDescent="0.2">
      <c r="A26" s="8" t="s">
        <v>46</v>
      </c>
      <c r="B26" s="32">
        <f>Employment_Table!C50</f>
        <v>2.9</v>
      </c>
      <c r="C26" s="1">
        <f>Employment_Table!D50</f>
        <v>-0.70000000000000018</v>
      </c>
      <c r="D26" s="20">
        <f>Employment_Table!E40</f>
        <v>2.0397144399784128</v>
      </c>
      <c r="E26" s="20">
        <f>Employment_Table!F40</f>
        <v>0.37026488180005313</v>
      </c>
      <c r="J26" s="18"/>
    </row>
    <row r="27" spans="1:13" x14ac:dyDescent="0.2">
      <c r="A27" s="18" t="s">
        <v>31</v>
      </c>
      <c r="B27" s="24">
        <f>Employment_Table!C35</f>
        <v>4.5999999999999996</v>
      </c>
      <c r="C27" s="20">
        <f>Employment_Table!D35</f>
        <v>-1.4000000000000004</v>
      </c>
      <c r="D27" s="20">
        <f>Employment_Table!E35</f>
        <v>2.5563728445677114</v>
      </c>
      <c r="E27" s="20">
        <f>Employment_Table!F35</f>
        <v>0.37614185921548415</v>
      </c>
      <c r="J27" s="18"/>
    </row>
    <row r="28" spans="1:13" x14ac:dyDescent="0.2">
      <c r="A28" s="18" t="s">
        <v>14</v>
      </c>
      <c r="B28" s="24">
        <f>Employment_Table!C18</f>
        <v>3.5</v>
      </c>
      <c r="C28" s="1">
        <f>Employment_Table!D18</f>
        <v>0</v>
      </c>
      <c r="D28" s="1">
        <f>Employment_Table!E18</f>
        <v>0.90043735528684277</v>
      </c>
      <c r="E28" s="1">
        <f>Employment_Table!F18</f>
        <v>0.37638202775815977</v>
      </c>
      <c r="J28" s="18"/>
    </row>
    <row r="29" spans="1:13" x14ac:dyDescent="0.2">
      <c r="A29" s="18" t="s">
        <v>19</v>
      </c>
      <c r="B29" s="24">
        <f>Employment_Table!C23</f>
        <v>3.3</v>
      </c>
      <c r="C29" s="24">
        <f>Employment_Table!D23</f>
        <v>0</v>
      </c>
      <c r="D29" s="20">
        <f>Employment_Table!E23</f>
        <v>0.72092278115989394</v>
      </c>
      <c r="E29" s="1">
        <f>Employment_Table!F23</f>
        <v>0.39880358923229942</v>
      </c>
    </row>
    <row r="30" spans="1:13" x14ac:dyDescent="0.2">
      <c r="A30" s="18" t="s">
        <v>21</v>
      </c>
      <c r="B30" s="24">
        <f>Employment_Table!C25</f>
        <v>3.6</v>
      </c>
      <c r="C30" s="20">
        <f>Employment_Table!D25</f>
        <v>0</v>
      </c>
      <c r="D30" s="20">
        <f>Employment_Table!E25</f>
        <v>1.7542888765910369</v>
      </c>
      <c r="E30" s="20">
        <f>Employment_Table!F25</f>
        <v>0.53262316910784868</v>
      </c>
    </row>
    <row r="31" spans="1:13" x14ac:dyDescent="0.2">
      <c r="A31" s="21" t="s">
        <v>40</v>
      </c>
      <c r="B31" s="33">
        <f>Employment_Table!C44</f>
        <v>3.3</v>
      </c>
      <c r="C31" s="22">
        <f>Employment_Table!D44</f>
        <v>-0.90000000000000036</v>
      </c>
      <c r="D31" s="22">
        <f>Employment_Table!E44</f>
        <v>1.3234871007960169</v>
      </c>
      <c r="E31" s="20">
        <f>Employment_Table!F44</f>
        <v>0.60142154182614149</v>
      </c>
    </row>
    <row r="32" spans="1:13" x14ac:dyDescent="0.2">
      <c r="A32" s="18" t="s">
        <v>38</v>
      </c>
      <c r="B32" s="24">
        <f>Employment_Table!C42</f>
        <v>4.0999999999999996</v>
      </c>
      <c r="C32" s="1">
        <f>Employment_Table!D42</f>
        <v>-0.70000000000000018</v>
      </c>
      <c r="D32" s="1">
        <f>Employment_Table!E37</f>
        <v>1.8609804630969728</v>
      </c>
      <c r="E32" s="1">
        <f>Employment_Table!F37</f>
        <v>0.61033500610334634</v>
      </c>
      <c r="I32" s="18"/>
    </row>
    <row r="33" spans="1:14" x14ac:dyDescent="0.2">
      <c r="A33" s="18" t="s">
        <v>41</v>
      </c>
      <c r="B33" s="24">
        <f>Employment_Table!C45</f>
        <v>3</v>
      </c>
      <c r="C33" s="20">
        <f>Employment_Table!D45</f>
        <v>-0.39999999999999991</v>
      </c>
      <c r="D33" s="1">
        <f>Employment_Table!E45</f>
        <v>1.4246323529411686</v>
      </c>
      <c r="E33" s="1">
        <f>Employment_Table!F45</f>
        <v>0.62893081761006275</v>
      </c>
      <c r="I33" s="18"/>
    </row>
    <row r="34" spans="1:14" x14ac:dyDescent="0.2">
      <c r="A34" s="18" t="s">
        <v>2</v>
      </c>
      <c r="B34" s="24">
        <f>Employment_Table!C6</f>
        <v>4.7</v>
      </c>
      <c r="C34" s="20">
        <f>Employment_Table!D6</f>
        <v>0</v>
      </c>
      <c r="D34" s="20">
        <f>Employment_Table!E6</f>
        <v>2.912135088723522</v>
      </c>
      <c r="E34" s="20">
        <f>Employment_Table!F6</f>
        <v>0.7216742843396684</v>
      </c>
      <c r="I34" s="18"/>
    </row>
    <row r="35" spans="1:14" x14ac:dyDescent="0.2">
      <c r="A35" s="8" t="s">
        <v>32</v>
      </c>
      <c r="B35" s="24">
        <f>Employment_Table!C36</f>
        <v>4.0999999999999996</v>
      </c>
      <c r="C35" s="1">
        <f>Employment_Table!D36</f>
        <v>-0.60000000000000053</v>
      </c>
      <c r="D35" s="1">
        <f>Employment_Table!E26</f>
        <v>1.4465595648895047</v>
      </c>
      <c r="E35" s="1">
        <f>Employment_Table!F26</f>
        <v>0.72499588070522591</v>
      </c>
      <c r="I35" s="18"/>
    </row>
    <row r="36" spans="1:14" x14ac:dyDescent="0.2">
      <c r="A36" s="18" t="s">
        <v>15</v>
      </c>
      <c r="B36" s="24">
        <f>Employment_Table!C19</f>
        <v>2.5</v>
      </c>
      <c r="C36" s="20">
        <f>Employment_Table!D33</f>
        <v>0.10000000000000009</v>
      </c>
      <c r="D36" s="20">
        <f>Employment_Table!E33</f>
        <v>2.209043736100802</v>
      </c>
      <c r="E36" s="20">
        <f>Employment_Table!F33</f>
        <v>0.77777777777778834</v>
      </c>
      <c r="I36" s="18"/>
      <c r="J36" s="8"/>
    </row>
    <row r="37" spans="1:14" x14ac:dyDescent="0.2">
      <c r="A37" s="18" t="s">
        <v>47</v>
      </c>
      <c r="B37" s="24">
        <f>Employment_Table!C51</f>
        <v>4.4000000000000004</v>
      </c>
      <c r="C37" s="22">
        <f>Employment_Table!D51</f>
        <v>-0.29999999999999982</v>
      </c>
      <c r="D37" s="22">
        <f>Employment_Table!E51</f>
        <v>3.1503608540712102</v>
      </c>
      <c r="E37" s="20">
        <f>Employment_Table!F51</f>
        <v>0.79661016949152952</v>
      </c>
      <c r="I37" s="21"/>
      <c r="J37" s="18"/>
      <c r="L37" s="18"/>
    </row>
    <row r="38" spans="1:14" x14ac:dyDescent="0.2">
      <c r="A38" s="8" t="s">
        <v>42</v>
      </c>
      <c r="B38" s="32">
        <f>Employment_Table!C46</f>
        <v>3.6</v>
      </c>
      <c r="C38" s="1">
        <f>Employment_Table!D46</f>
        <v>0.30000000000000027</v>
      </c>
      <c r="D38" s="1">
        <f>Employment_Table!E46</f>
        <v>2.1180682157181163</v>
      </c>
      <c r="E38" s="1">
        <f>Employment_Table!F46</f>
        <v>0.81263060134664222</v>
      </c>
      <c r="I38" s="18"/>
      <c r="J38" s="18"/>
      <c r="L38" s="18"/>
    </row>
    <row r="39" spans="1:14" x14ac:dyDescent="0.2">
      <c r="A39" s="18" t="s">
        <v>7</v>
      </c>
      <c r="B39" s="24">
        <f>Employment_Table!C11</f>
        <v>4</v>
      </c>
      <c r="C39" s="20">
        <f>Employment_Table!D11</f>
        <v>-0.5</v>
      </c>
      <c r="D39" s="1">
        <f>Employment_Table!E11</f>
        <v>1.7559262510974616</v>
      </c>
      <c r="E39" s="1">
        <f>Employment_Table!F11</f>
        <v>0.90771558245084094</v>
      </c>
      <c r="I39" s="21"/>
      <c r="J39" s="18"/>
      <c r="L39" s="18"/>
      <c r="N39" s="18"/>
    </row>
    <row r="40" spans="1:14" x14ac:dyDescent="0.2">
      <c r="A40" s="18" t="s">
        <v>35</v>
      </c>
      <c r="B40" s="24">
        <f>Employment_Table!C39</f>
        <v>4.5999999999999996</v>
      </c>
      <c r="C40" s="1">
        <f>Employment_Table!D39</f>
        <v>-0.40000000000000036</v>
      </c>
      <c r="D40" s="1">
        <f>Employment_Table!E39</f>
        <v>1.8900312595992119</v>
      </c>
      <c r="E40" s="1">
        <f>Employment_Table!F39</f>
        <v>0.93136004082674528</v>
      </c>
      <c r="I40" s="18"/>
      <c r="J40" s="18"/>
      <c r="L40" s="18"/>
      <c r="N40" s="18"/>
    </row>
    <row r="41" spans="1:14" x14ac:dyDescent="0.2">
      <c r="A41" s="18" t="s">
        <v>48</v>
      </c>
      <c r="B41" s="24">
        <f>Employment_Table!C52</f>
        <v>5.2</v>
      </c>
      <c r="C41" s="20">
        <f>Employment_Table!D52</f>
        <v>-9.9999999999999645E-2</v>
      </c>
      <c r="D41" s="20">
        <f>Employment_Table!E52</f>
        <v>0.79109680879594357</v>
      </c>
      <c r="E41" s="1">
        <f>Employment_Table!F52</f>
        <v>0.97592713077423454</v>
      </c>
      <c r="I41" s="8"/>
      <c r="J41" s="18"/>
      <c r="L41" s="21"/>
      <c r="N41" s="8"/>
    </row>
    <row r="42" spans="1:14" x14ac:dyDescent="0.2">
      <c r="A42" s="18" t="s">
        <v>1</v>
      </c>
      <c r="B42" s="24">
        <f>Employment_Table!C5</f>
        <v>6.5</v>
      </c>
      <c r="C42" s="20">
        <f>Employment_Table!D5</f>
        <v>-0.70000000000000018</v>
      </c>
      <c r="D42" s="1">
        <f>Employment_Table!E14</f>
        <v>2.4915341660873169</v>
      </c>
      <c r="E42" s="1">
        <f>Employment_Table!F14</f>
        <v>1.00145137880987</v>
      </c>
      <c r="H42" s="8"/>
      <c r="I42" s="18"/>
      <c r="L42" s="18"/>
      <c r="N42" s="18"/>
    </row>
    <row r="43" spans="1:14" x14ac:dyDescent="0.2">
      <c r="A43" s="18" t="s">
        <v>34</v>
      </c>
      <c r="B43" s="24">
        <f>Employment_Table!C38</f>
        <v>2.7</v>
      </c>
      <c r="C43" s="1">
        <f>Employment_Table!D27</f>
        <v>-0.5</v>
      </c>
      <c r="D43" s="1">
        <f>Employment_Table!E27</f>
        <v>1.3017106249574084</v>
      </c>
      <c r="E43" s="1">
        <f>Employment_Table!F27</f>
        <v>1.0056127221702349</v>
      </c>
      <c r="H43" s="18"/>
      <c r="I43" s="18"/>
      <c r="J43" s="18"/>
      <c r="L43" s="8"/>
      <c r="N43" s="18"/>
    </row>
    <row r="44" spans="1:14" x14ac:dyDescent="0.2">
      <c r="A44" s="18" t="s">
        <v>24</v>
      </c>
      <c r="B44" s="24">
        <f>Employment_Table!C28</f>
        <v>4.8</v>
      </c>
      <c r="C44" s="20">
        <f>Employment_Table!D28</f>
        <v>-0.10000000000000053</v>
      </c>
      <c r="D44" s="20">
        <f>Employment_Table!E28</f>
        <v>1.7655244390328617</v>
      </c>
      <c r="E44" s="20">
        <f>Employment_Table!F28</f>
        <v>1.1551155115511413</v>
      </c>
      <c r="H44" s="18"/>
      <c r="I44" s="18"/>
      <c r="J44" s="18"/>
      <c r="L44" s="18"/>
      <c r="N44" s="18"/>
    </row>
    <row r="45" spans="1:14" x14ac:dyDescent="0.2">
      <c r="A45" s="18" t="s">
        <v>26</v>
      </c>
      <c r="B45" s="24">
        <f>Employment_Table!C30</f>
        <v>3.6</v>
      </c>
      <c r="C45" s="20">
        <f>Employment_Table!D30</f>
        <v>-0.49999999999999956</v>
      </c>
      <c r="D45" s="20">
        <f>Employment_Table!E30</f>
        <v>1.5664690939881432</v>
      </c>
      <c r="E45" s="20">
        <f>Employment_Table!F30</f>
        <v>1.2008733624454315</v>
      </c>
      <c r="H45" s="18"/>
      <c r="I45" s="18"/>
      <c r="J45" s="18"/>
      <c r="L45" s="18"/>
      <c r="N45" s="18"/>
    </row>
    <row r="46" spans="1:14" x14ac:dyDescent="0.2">
      <c r="A46" s="18" t="s">
        <v>13</v>
      </c>
      <c r="B46" s="24">
        <f>Employment_Table!C17</f>
        <v>4.0999999999999996</v>
      </c>
      <c r="C46" s="20">
        <f>Employment_Table!D17</f>
        <v>-0.90000000000000036</v>
      </c>
      <c r="D46" s="20">
        <f>Employment_Table!E17</f>
        <v>0.82803806011917391</v>
      </c>
      <c r="E46" s="20">
        <f>Employment_Table!F17</f>
        <v>1.3091520538073498</v>
      </c>
      <c r="H46" s="18"/>
      <c r="I46" s="18"/>
      <c r="J46" s="21"/>
      <c r="L46" s="18"/>
      <c r="N46" s="18"/>
    </row>
    <row r="47" spans="1:14" x14ac:dyDescent="0.2">
      <c r="A47" s="18" t="s">
        <v>49</v>
      </c>
      <c r="B47" s="24">
        <f>Employment_Table!C53</f>
        <v>3</v>
      </c>
      <c r="C47" s="20">
        <f>Employment_Table!D53</f>
        <v>-0.29999999999999982</v>
      </c>
      <c r="D47" s="1">
        <f>Employment_Table!E53</f>
        <v>1.4166808221504956</v>
      </c>
      <c r="E47" s="1">
        <f>Employment_Table!F53</f>
        <v>1.4198286413708683</v>
      </c>
      <c r="H47" s="18"/>
      <c r="I47" s="18"/>
      <c r="J47" s="21"/>
      <c r="K47" s="18"/>
      <c r="L47" s="18"/>
      <c r="M47" s="18"/>
    </row>
    <row r="48" spans="1:14" x14ac:dyDescent="0.2">
      <c r="A48" s="21" t="s">
        <v>4</v>
      </c>
      <c r="B48" s="33">
        <f>Employment_Table!C8</f>
        <v>4.0999999999999996</v>
      </c>
      <c r="C48" s="22">
        <f>Employment_Table!D8</f>
        <v>-0.40000000000000036</v>
      </c>
      <c r="D48" s="22">
        <f>Employment_Table!E8</f>
        <v>2.0138407073348796</v>
      </c>
      <c r="E48" s="20">
        <f>Employment_Table!F8</f>
        <v>1.6668623077826128</v>
      </c>
      <c r="H48" s="8"/>
      <c r="I48" s="18"/>
      <c r="J48" s="18"/>
      <c r="K48" s="8"/>
      <c r="L48" s="8"/>
      <c r="M48" s="18"/>
    </row>
    <row r="49" spans="1:13" x14ac:dyDescent="0.2">
      <c r="A49" s="18" t="s">
        <v>16</v>
      </c>
      <c r="B49" s="24">
        <f>Employment_Table!C20</f>
        <v>3.3</v>
      </c>
      <c r="C49" s="20">
        <f>Employment_Table!D20</f>
        <v>-0.30000000000000027</v>
      </c>
      <c r="D49" s="20">
        <f>Employment_Table!E20</f>
        <v>1.3957131667022837</v>
      </c>
      <c r="E49" s="1">
        <f>Employment_Table!F20</f>
        <v>1.9577133907595856</v>
      </c>
      <c r="H49" s="18"/>
      <c r="I49" s="18"/>
      <c r="J49" s="18"/>
      <c r="K49" s="18"/>
      <c r="L49" s="18"/>
      <c r="M49" s="18"/>
    </row>
    <row r="50" spans="1:13" x14ac:dyDescent="0.2">
      <c r="A50" s="18" t="s">
        <v>5</v>
      </c>
      <c r="B50" s="24">
        <f>Employment_Table!C9</f>
        <v>3.1</v>
      </c>
      <c r="C50" s="20">
        <f>Employment_Table!D9</f>
        <v>0.10000000000000009</v>
      </c>
      <c r="D50" s="20">
        <f>Employment_Table!E9</f>
        <v>2.8904114717885232</v>
      </c>
      <c r="E50" s="20">
        <f>Employment_Table!F9</f>
        <v>2.0403536613012863</v>
      </c>
      <c r="H50" s="18"/>
      <c r="I50" s="18"/>
      <c r="J50" s="18"/>
      <c r="K50" s="18"/>
      <c r="L50" s="18"/>
      <c r="M50" s="18"/>
    </row>
    <row r="51" spans="1:13" x14ac:dyDescent="0.2">
      <c r="A51" s="18" t="s">
        <v>44</v>
      </c>
      <c r="B51" s="24">
        <f>Employment_Table!C48</f>
        <v>3.2</v>
      </c>
      <c r="C51" s="22">
        <f>Employment_Table!D48</f>
        <v>0</v>
      </c>
      <c r="D51" s="22">
        <f>Employment_Table!E48</f>
        <v>3.5513385293121091</v>
      </c>
      <c r="E51" s="20">
        <f>Employment_Table!F48</f>
        <v>2.4640657084188833</v>
      </c>
      <c r="H51" s="8"/>
      <c r="I51" s="18"/>
      <c r="K51" s="18"/>
    </row>
    <row r="52" spans="1:13" x14ac:dyDescent="0.2">
      <c r="A52" s="21" t="s">
        <v>28</v>
      </c>
      <c r="B52" s="33">
        <f>Employment_Table!C32</f>
        <v>4.5</v>
      </c>
      <c r="C52" s="22">
        <f>Employment_Table!D32</f>
        <v>-0.40000000000000036</v>
      </c>
      <c r="D52" s="22">
        <f>Employment_Table!E32</f>
        <v>3.220790759662373</v>
      </c>
      <c r="E52" s="1">
        <f>Employment_Table!F32</f>
        <v>3.0042918454935563</v>
      </c>
      <c r="H52" s="18"/>
      <c r="I52" s="18"/>
      <c r="K52" s="18"/>
    </row>
    <row r="53" spans="1:13" x14ac:dyDescent="0.2">
      <c r="A53" s="18" t="s">
        <v>27</v>
      </c>
      <c r="B53" s="24">
        <f>Employment_Table!C31</f>
        <v>2.8</v>
      </c>
      <c r="C53" s="20">
        <f>Employment_Table!D16</f>
        <v>-0.29999999999999982</v>
      </c>
      <c r="D53" s="20">
        <f>Employment_Table!E16</f>
        <v>2.6677782409337158</v>
      </c>
      <c r="E53" s="20">
        <f>Employment_Table!F16</f>
        <v>3.0744336569579422</v>
      </c>
      <c r="I53" s="18"/>
      <c r="K53" s="18"/>
    </row>
    <row r="54" spans="1:13" x14ac:dyDescent="0.2">
      <c r="A54" s="19"/>
      <c r="B54" s="25"/>
      <c r="C54" s="14"/>
      <c r="D54" s="14"/>
      <c r="E54" s="14"/>
      <c r="K54" s="8"/>
    </row>
    <row r="55" spans="1:13" x14ac:dyDescent="0.2">
      <c r="A55" s="19"/>
      <c r="B55" s="14">
        <f>COUNTIF(B3:B53, "&lt;4")</f>
        <v>29</v>
      </c>
      <c r="C55" s="14">
        <f>COUNTIF(C3:C53, "&lt;0")</f>
        <v>36</v>
      </c>
      <c r="D55" s="14"/>
      <c r="E55" s="14">
        <f>COUNTIF(E3:E53, "&lt;0")</f>
        <v>17</v>
      </c>
      <c r="K55" s="7"/>
    </row>
    <row r="56" spans="1:13" x14ac:dyDescent="0.2">
      <c r="A56" s="19"/>
      <c r="B56" s="25"/>
      <c r="C56" s="14"/>
      <c r="D56" s="14"/>
      <c r="E56" s="14"/>
      <c r="K56" s="7"/>
    </row>
    <row r="57" spans="1:13" x14ac:dyDescent="0.2">
      <c r="B57" s="26"/>
    </row>
    <row r="58" spans="1:13" x14ac:dyDescent="0.2">
      <c r="B58" s="26"/>
    </row>
    <row r="59" spans="1:13" x14ac:dyDescent="0.2">
      <c r="B59" s="26"/>
    </row>
  </sheetData>
  <autoFilter ref="A2:E53">
    <sortState ref="A3:E53">
      <sortCondition ref="E2:E53"/>
    </sortState>
  </autoFilter>
  <sortState ref="A6:C14">
    <sortCondition ref="A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2" sqref="E2"/>
    </sheetView>
  </sheetViews>
  <sheetFormatPr defaultColWidth="9.140625"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7" width="9.140625" style="7"/>
    <col min="8" max="8" width="10.140625" style="7" bestFit="1" customWidth="1"/>
    <col min="9" max="16384" width="9.140625" style="7"/>
  </cols>
  <sheetData>
    <row r="1" spans="1:6" x14ac:dyDescent="0.2">
      <c r="A1" s="3"/>
      <c r="B1" s="4">
        <v>42979</v>
      </c>
      <c r="C1" s="4">
        <v>43282</v>
      </c>
      <c r="D1" s="4">
        <v>43313</v>
      </c>
      <c r="E1" s="6">
        <v>43344</v>
      </c>
      <c r="F1" s="5" t="s">
        <v>52</v>
      </c>
    </row>
    <row r="2" spans="1:6" x14ac:dyDescent="0.2">
      <c r="A2" s="8" t="s">
        <v>51</v>
      </c>
      <c r="B2" s="31">
        <v>4.2</v>
      </c>
      <c r="C2" s="31">
        <v>3.9</v>
      </c>
      <c r="D2" s="31">
        <v>3.9</v>
      </c>
      <c r="E2" s="31">
        <v>3.7</v>
      </c>
      <c r="F2" s="1">
        <f t="shared" ref="F2:F33" si="0">E2-B2</f>
        <v>-0.5</v>
      </c>
    </row>
    <row r="3" spans="1:6" x14ac:dyDescent="0.2">
      <c r="A3" s="8" t="s">
        <v>0</v>
      </c>
      <c r="B3" s="35">
        <f>BLS_Table_1!B2</f>
        <v>3.9</v>
      </c>
      <c r="C3" s="35">
        <f>BLS_Table_1!C2</f>
        <v>4.0999999999999996</v>
      </c>
      <c r="D3" s="35">
        <f>BLS_Table_1!D2</f>
        <v>4.0999999999999996</v>
      </c>
      <c r="E3" s="35">
        <f>BLS_Table_1!E2</f>
        <v>4.0999999999999996</v>
      </c>
      <c r="F3" s="1">
        <f t="shared" si="0"/>
        <v>0.19999999999999973</v>
      </c>
    </row>
    <row r="4" spans="1:6" x14ac:dyDescent="0.2">
      <c r="A4" s="8" t="s">
        <v>1</v>
      </c>
      <c r="B4" s="35">
        <f>BLS_Table_1!B3</f>
        <v>7.2</v>
      </c>
      <c r="C4" s="35">
        <f>BLS_Table_1!C3</f>
        <v>6.9</v>
      </c>
      <c r="D4" s="35">
        <f>BLS_Table_1!D3</f>
        <v>6.7</v>
      </c>
      <c r="E4" s="35">
        <f>BLS_Table_1!E3</f>
        <v>6.5</v>
      </c>
      <c r="F4" s="1">
        <f t="shared" si="0"/>
        <v>-0.70000000000000018</v>
      </c>
    </row>
    <row r="5" spans="1:6" x14ac:dyDescent="0.2">
      <c r="A5" s="8" t="s">
        <v>2</v>
      </c>
      <c r="B5" s="35">
        <f>BLS_Table_1!B4</f>
        <v>4.7</v>
      </c>
      <c r="C5" s="35">
        <f>BLS_Table_1!C4</f>
        <v>4.5999999999999996</v>
      </c>
      <c r="D5" s="35">
        <f>BLS_Table_1!D4</f>
        <v>4.5999999999999996</v>
      </c>
      <c r="E5" s="35">
        <f>BLS_Table_1!E4</f>
        <v>4.7</v>
      </c>
      <c r="F5" s="1">
        <f t="shared" si="0"/>
        <v>0</v>
      </c>
    </row>
    <row r="6" spans="1:6" x14ac:dyDescent="0.2">
      <c r="A6" s="8" t="s">
        <v>3</v>
      </c>
      <c r="B6" s="35">
        <f>BLS_Table_1!B5</f>
        <v>3.7</v>
      </c>
      <c r="C6" s="35">
        <f>BLS_Table_1!C5</f>
        <v>3.7</v>
      </c>
      <c r="D6" s="35">
        <f>BLS_Table_1!D5</f>
        <v>3.6</v>
      </c>
      <c r="E6" s="35">
        <f>BLS_Table_1!E5</f>
        <v>3.5</v>
      </c>
      <c r="F6" s="1">
        <f t="shared" si="0"/>
        <v>-0.20000000000000018</v>
      </c>
    </row>
    <row r="7" spans="1:6" x14ac:dyDescent="0.2">
      <c r="A7" s="8" t="s">
        <v>4</v>
      </c>
      <c r="B7" s="35">
        <f>BLS_Table_1!B6</f>
        <v>4.5</v>
      </c>
      <c r="C7" s="35">
        <f>BLS_Table_1!C6</f>
        <v>4.2</v>
      </c>
      <c r="D7" s="35">
        <f>BLS_Table_1!D6</f>
        <v>4.2</v>
      </c>
      <c r="E7" s="35">
        <f>BLS_Table_1!E6</f>
        <v>4.0999999999999996</v>
      </c>
      <c r="F7" s="1">
        <f t="shared" si="0"/>
        <v>-0.40000000000000036</v>
      </c>
    </row>
    <row r="8" spans="1:6" x14ac:dyDescent="0.2">
      <c r="A8" s="8" t="s">
        <v>5</v>
      </c>
      <c r="B8" s="35">
        <f>BLS_Table_1!B7</f>
        <v>3</v>
      </c>
      <c r="C8" s="35">
        <f>BLS_Table_1!C7</f>
        <v>2.8</v>
      </c>
      <c r="D8" s="35">
        <f>BLS_Table_1!D7</f>
        <v>2.9</v>
      </c>
      <c r="E8" s="35">
        <f>BLS_Table_1!E7</f>
        <v>3.1</v>
      </c>
      <c r="F8" s="1">
        <f t="shared" si="0"/>
        <v>0.10000000000000009</v>
      </c>
    </row>
    <row r="9" spans="1:6" x14ac:dyDescent="0.2">
      <c r="A9" s="8" t="s">
        <v>6</v>
      </c>
      <c r="B9" s="35">
        <f>BLS_Table_1!B8</f>
        <v>4.5</v>
      </c>
      <c r="C9" s="35">
        <f>BLS_Table_1!C8</f>
        <v>4.4000000000000004</v>
      </c>
      <c r="D9" s="35">
        <f>BLS_Table_1!D8</f>
        <v>4.3</v>
      </c>
      <c r="E9" s="35">
        <f>BLS_Table_1!E8</f>
        <v>4.2</v>
      </c>
      <c r="F9" s="1">
        <f t="shared" si="0"/>
        <v>-0.29999999999999982</v>
      </c>
    </row>
    <row r="10" spans="1:6" x14ac:dyDescent="0.2">
      <c r="A10" s="8" t="s">
        <v>7</v>
      </c>
      <c r="B10" s="35">
        <f>BLS_Table_1!B9</f>
        <v>4.5</v>
      </c>
      <c r="C10" s="35">
        <f>BLS_Table_1!C9</f>
        <v>3.9</v>
      </c>
      <c r="D10" s="35">
        <f>BLS_Table_1!D9</f>
        <v>3.9</v>
      </c>
      <c r="E10" s="35">
        <f>BLS_Table_1!E9</f>
        <v>4</v>
      </c>
      <c r="F10" s="1">
        <f t="shared" si="0"/>
        <v>-0.5</v>
      </c>
    </row>
    <row r="11" spans="1:6" x14ac:dyDescent="0.2">
      <c r="A11" s="8" t="s">
        <v>8</v>
      </c>
      <c r="B11" s="35">
        <f>BLS_Table_1!B10</f>
        <v>6</v>
      </c>
      <c r="C11" s="35">
        <f>BLS_Table_1!C10</f>
        <v>5.6</v>
      </c>
      <c r="D11" s="35">
        <f>BLS_Table_1!D10</f>
        <v>5.6</v>
      </c>
      <c r="E11" s="35">
        <f>BLS_Table_1!E10</f>
        <v>5.7</v>
      </c>
      <c r="F11" s="1">
        <f t="shared" si="0"/>
        <v>-0.29999999999999982</v>
      </c>
    </row>
    <row r="12" spans="1:6" x14ac:dyDescent="0.2">
      <c r="A12" s="8" t="s">
        <v>9</v>
      </c>
      <c r="B12" s="35">
        <f>BLS_Table_1!B11</f>
        <v>3.9</v>
      </c>
      <c r="C12" s="35">
        <f>BLS_Table_1!C11</f>
        <v>3.7</v>
      </c>
      <c r="D12" s="35">
        <f>BLS_Table_1!D11</f>
        <v>3.7</v>
      </c>
      <c r="E12" s="35">
        <f>BLS_Table_1!E11</f>
        <v>3.5</v>
      </c>
      <c r="F12" s="1">
        <f t="shared" si="0"/>
        <v>-0.39999999999999991</v>
      </c>
    </row>
    <row r="13" spans="1:6" x14ac:dyDescent="0.2">
      <c r="A13" s="8" t="s">
        <v>10</v>
      </c>
      <c r="B13" s="35">
        <f>BLS_Table_1!B12</f>
        <v>4.5</v>
      </c>
      <c r="C13" s="35">
        <f>BLS_Table_1!C12</f>
        <v>3.9</v>
      </c>
      <c r="D13" s="35">
        <f>BLS_Table_1!D12</f>
        <v>3.8</v>
      </c>
      <c r="E13" s="35">
        <f>BLS_Table_1!E12</f>
        <v>3.7</v>
      </c>
      <c r="F13" s="1">
        <f t="shared" si="0"/>
        <v>-0.79999999999999982</v>
      </c>
    </row>
    <row r="14" spans="1:6" x14ac:dyDescent="0.2">
      <c r="A14" s="8" t="s">
        <v>11</v>
      </c>
      <c r="B14" s="35">
        <f>BLS_Table_1!B13</f>
        <v>2.2000000000000002</v>
      </c>
      <c r="C14" s="35">
        <f>BLS_Table_1!C13</f>
        <v>2.1</v>
      </c>
      <c r="D14" s="35">
        <f>BLS_Table_1!D13</f>
        <v>2.1</v>
      </c>
      <c r="E14" s="35">
        <f>BLS_Table_1!E13</f>
        <v>2.2000000000000002</v>
      </c>
      <c r="F14" s="1">
        <f t="shared" si="0"/>
        <v>0</v>
      </c>
    </row>
    <row r="15" spans="1:6" x14ac:dyDescent="0.2">
      <c r="A15" s="8" t="s">
        <v>12</v>
      </c>
      <c r="B15" s="35">
        <f>BLS_Table_1!B14</f>
        <v>3</v>
      </c>
      <c r="C15" s="35">
        <f>BLS_Table_1!C14</f>
        <v>2.9</v>
      </c>
      <c r="D15" s="35">
        <f>BLS_Table_1!D14</f>
        <v>2.8</v>
      </c>
      <c r="E15" s="35">
        <f>BLS_Table_1!E14</f>
        <v>2.7</v>
      </c>
      <c r="F15" s="1">
        <f t="shared" si="0"/>
        <v>-0.29999999999999982</v>
      </c>
    </row>
    <row r="16" spans="1:6" x14ac:dyDescent="0.2">
      <c r="A16" s="8" t="s">
        <v>13</v>
      </c>
      <c r="B16" s="35">
        <f>BLS_Table_1!B15</f>
        <v>5</v>
      </c>
      <c r="C16" s="35">
        <f>BLS_Table_1!C15</f>
        <v>4.2</v>
      </c>
      <c r="D16" s="35">
        <f>BLS_Table_1!D15</f>
        <v>4.0999999999999996</v>
      </c>
      <c r="E16" s="35">
        <f>BLS_Table_1!E15</f>
        <v>4.0999999999999996</v>
      </c>
      <c r="F16" s="1">
        <f t="shared" si="0"/>
        <v>-0.90000000000000036</v>
      </c>
    </row>
    <row r="17" spans="1:6" x14ac:dyDescent="0.2">
      <c r="A17" s="8" t="s">
        <v>14</v>
      </c>
      <c r="B17" s="35">
        <f>BLS_Table_1!B16</f>
        <v>3.5</v>
      </c>
      <c r="C17" s="35">
        <f>BLS_Table_1!C16</f>
        <v>3.4</v>
      </c>
      <c r="D17" s="35">
        <f>BLS_Table_1!D16</f>
        <v>3.5</v>
      </c>
      <c r="E17" s="35">
        <f>BLS_Table_1!E16</f>
        <v>3.5</v>
      </c>
      <c r="F17" s="1">
        <f t="shared" si="0"/>
        <v>0</v>
      </c>
    </row>
    <row r="18" spans="1:6" x14ac:dyDescent="0.2">
      <c r="A18" s="8" t="s">
        <v>15</v>
      </c>
      <c r="B18" s="35">
        <f>BLS_Table_1!B17</f>
        <v>3</v>
      </c>
      <c r="C18" s="35">
        <f>BLS_Table_1!C17</f>
        <v>2.6</v>
      </c>
      <c r="D18" s="35">
        <f>BLS_Table_1!D17</f>
        <v>2.5</v>
      </c>
      <c r="E18" s="35">
        <f>BLS_Table_1!E17</f>
        <v>2.5</v>
      </c>
      <c r="F18" s="1">
        <f t="shared" si="0"/>
        <v>-0.5</v>
      </c>
    </row>
    <row r="19" spans="1:6" x14ac:dyDescent="0.2">
      <c r="A19" s="8" t="s">
        <v>16</v>
      </c>
      <c r="B19" s="35">
        <f>BLS_Table_1!B18</f>
        <v>3.6</v>
      </c>
      <c r="C19" s="35">
        <f>BLS_Table_1!C18</f>
        <v>3.4</v>
      </c>
      <c r="D19" s="35">
        <f>BLS_Table_1!D18</f>
        <v>3.3</v>
      </c>
      <c r="E19" s="35">
        <f>BLS_Table_1!E18</f>
        <v>3.3</v>
      </c>
      <c r="F19" s="1">
        <f t="shared" si="0"/>
        <v>-0.30000000000000027</v>
      </c>
    </row>
    <row r="20" spans="1:6" x14ac:dyDescent="0.2">
      <c r="A20" s="8" t="s">
        <v>17</v>
      </c>
      <c r="B20" s="35">
        <f>BLS_Table_1!B19</f>
        <v>4.7</v>
      </c>
      <c r="C20" s="35">
        <f>BLS_Table_1!C19</f>
        <v>4.3</v>
      </c>
      <c r="D20" s="35">
        <f>BLS_Table_1!D19</f>
        <v>4.4000000000000004</v>
      </c>
      <c r="E20" s="35">
        <f>BLS_Table_1!E19</f>
        <v>4.5</v>
      </c>
      <c r="F20" s="1">
        <f t="shared" si="0"/>
        <v>-0.20000000000000018</v>
      </c>
    </row>
    <row r="21" spans="1:6" x14ac:dyDescent="0.2">
      <c r="A21" s="8" t="s">
        <v>18</v>
      </c>
      <c r="B21" s="35">
        <f>BLS_Table_1!B20</f>
        <v>4.8</v>
      </c>
      <c r="C21" s="35">
        <f>BLS_Table_1!C20</f>
        <v>4.9000000000000004</v>
      </c>
      <c r="D21" s="35">
        <f>BLS_Table_1!D20</f>
        <v>5</v>
      </c>
      <c r="E21" s="35">
        <f>BLS_Table_1!E20</f>
        <v>5</v>
      </c>
      <c r="F21" s="1">
        <f t="shared" si="0"/>
        <v>0.20000000000000018</v>
      </c>
    </row>
    <row r="22" spans="1:6" x14ac:dyDescent="0.2">
      <c r="A22" s="8" t="s">
        <v>19</v>
      </c>
      <c r="B22" s="35">
        <f>BLS_Table_1!B21</f>
        <v>3.3</v>
      </c>
      <c r="C22" s="35">
        <f>BLS_Table_1!C21</f>
        <v>3</v>
      </c>
      <c r="D22" s="35">
        <f>BLS_Table_1!D21</f>
        <v>3.2</v>
      </c>
      <c r="E22" s="35">
        <f>BLS_Table_1!E21</f>
        <v>3.3</v>
      </c>
      <c r="F22" s="1">
        <f t="shared" si="0"/>
        <v>0</v>
      </c>
    </row>
    <row r="23" spans="1:6" x14ac:dyDescent="0.2">
      <c r="A23" s="8" t="s">
        <v>20</v>
      </c>
      <c r="B23" s="35">
        <f>BLS_Table_1!B22</f>
        <v>4</v>
      </c>
      <c r="C23" s="35">
        <f>BLS_Table_1!C22</f>
        <v>4.3</v>
      </c>
      <c r="D23" s="35">
        <f>BLS_Table_1!D22</f>
        <v>4.2</v>
      </c>
      <c r="E23" s="35">
        <f>BLS_Table_1!E22</f>
        <v>4.2</v>
      </c>
      <c r="F23" s="1">
        <f t="shared" si="0"/>
        <v>0.20000000000000018</v>
      </c>
    </row>
    <row r="24" spans="1:6" x14ac:dyDescent="0.2">
      <c r="A24" s="8" t="s">
        <v>21</v>
      </c>
      <c r="B24" s="35">
        <f>BLS_Table_1!B23</f>
        <v>3.6</v>
      </c>
      <c r="C24" s="35">
        <f>BLS_Table_1!C23</f>
        <v>3.6</v>
      </c>
      <c r="D24" s="35">
        <f>BLS_Table_1!D23</f>
        <v>3.6</v>
      </c>
      <c r="E24" s="35">
        <f>BLS_Table_1!E23</f>
        <v>3.6</v>
      </c>
      <c r="F24" s="1">
        <f t="shared" si="0"/>
        <v>0</v>
      </c>
    </row>
    <row r="25" spans="1:6" x14ac:dyDescent="0.2">
      <c r="A25" s="8" t="s">
        <v>22</v>
      </c>
      <c r="B25" s="35">
        <f>BLS_Table_1!B24</f>
        <v>4.7</v>
      </c>
      <c r="C25" s="35">
        <f>BLS_Table_1!C24</f>
        <v>4.3</v>
      </c>
      <c r="D25" s="35">
        <f>BLS_Table_1!D24</f>
        <v>4.0999999999999996</v>
      </c>
      <c r="E25" s="35">
        <f>BLS_Table_1!E24</f>
        <v>4</v>
      </c>
      <c r="F25" s="1">
        <f t="shared" si="0"/>
        <v>-0.70000000000000018</v>
      </c>
    </row>
    <row r="26" spans="1:6" x14ac:dyDescent="0.2">
      <c r="A26" s="8" t="s">
        <v>23</v>
      </c>
      <c r="B26" s="35">
        <f>BLS_Table_1!B25</f>
        <v>3.3</v>
      </c>
      <c r="C26" s="35">
        <f>BLS_Table_1!C25</f>
        <v>3</v>
      </c>
      <c r="D26" s="35">
        <f>BLS_Table_1!D25</f>
        <v>2.9</v>
      </c>
      <c r="E26" s="35">
        <f>BLS_Table_1!E25</f>
        <v>2.8</v>
      </c>
      <c r="F26" s="1">
        <f t="shared" si="0"/>
        <v>-0.5</v>
      </c>
    </row>
    <row r="27" spans="1:6" x14ac:dyDescent="0.2">
      <c r="A27" s="8" t="s">
        <v>24</v>
      </c>
      <c r="B27" s="35">
        <f>BLS_Table_1!B26</f>
        <v>4.9000000000000004</v>
      </c>
      <c r="C27" s="35">
        <f>BLS_Table_1!C26</f>
        <v>4.8</v>
      </c>
      <c r="D27" s="35">
        <f>BLS_Table_1!D26</f>
        <v>4.8</v>
      </c>
      <c r="E27" s="35">
        <f>BLS_Table_1!E26</f>
        <v>4.8</v>
      </c>
      <c r="F27" s="1">
        <f t="shared" si="0"/>
        <v>-0.10000000000000053</v>
      </c>
    </row>
    <row r="28" spans="1:6" x14ac:dyDescent="0.2">
      <c r="A28" s="8" t="s">
        <v>25</v>
      </c>
      <c r="B28" s="35">
        <f>BLS_Table_1!B27</f>
        <v>3.6</v>
      </c>
      <c r="C28" s="35">
        <f>BLS_Table_1!C27</f>
        <v>3.4</v>
      </c>
      <c r="D28" s="35">
        <f>BLS_Table_1!D27</f>
        <v>3.3</v>
      </c>
      <c r="E28" s="35">
        <f>BLS_Table_1!E27</f>
        <v>3.2</v>
      </c>
      <c r="F28" s="1">
        <f t="shared" si="0"/>
        <v>-0.39999999999999991</v>
      </c>
    </row>
    <row r="29" spans="1:6" x14ac:dyDescent="0.2">
      <c r="A29" s="8" t="s">
        <v>26</v>
      </c>
      <c r="B29" s="35">
        <f>BLS_Table_1!B28</f>
        <v>4.0999999999999996</v>
      </c>
      <c r="C29" s="35">
        <f>BLS_Table_1!C28</f>
        <v>3.7</v>
      </c>
      <c r="D29" s="35">
        <f>BLS_Table_1!D28</f>
        <v>3.7</v>
      </c>
      <c r="E29" s="35">
        <f>BLS_Table_1!E28</f>
        <v>3.6</v>
      </c>
      <c r="F29" s="1">
        <f t="shared" si="0"/>
        <v>-0.49999999999999956</v>
      </c>
    </row>
    <row r="30" spans="1:6" x14ac:dyDescent="0.2">
      <c r="A30" s="8" t="s">
        <v>27</v>
      </c>
      <c r="B30" s="35">
        <f>BLS_Table_1!B29</f>
        <v>2.9</v>
      </c>
      <c r="C30" s="35">
        <f>BLS_Table_1!C29</f>
        <v>2.9</v>
      </c>
      <c r="D30" s="35">
        <f>BLS_Table_1!D29</f>
        <v>2.8</v>
      </c>
      <c r="E30" s="35">
        <f>BLS_Table_1!E29</f>
        <v>2.8</v>
      </c>
      <c r="F30" s="1">
        <f t="shared" si="0"/>
        <v>-0.10000000000000009</v>
      </c>
    </row>
    <row r="31" spans="1:6" x14ac:dyDescent="0.2">
      <c r="A31" s="8" t="s">
        <v>28</v>
      </c>
      <c r="B31" s="35">
        <f>BLS_Table_1!B30</f>
        <v>4.9000000000000004</v>
      </c>
      <c r="C31" s="35">
        <f>BLS_Table_1!C30</f>
        <v>4.5999999999999996</v>
      </c>
      <c r="D31" s="35">
        <f>BLS_Table_1!D30</f>
        <v>4.5</v>
      </c>
      <c r="E31" s="35">
        <f>BLS_Table_1!E30</f>
        <v>4.5</v>
      </c>
      <c r="F31" s="1">
        <f t="shared" si="0"/>
        <v>-0.40000000000000036</v>
      </c>
    </row>
    <row r="32" spans="1:6" x14ac:dyDescent="0.2">
      <c r="A32" s="8" t="s">
        <v>29</v>
      </c>
      <c r="B32" s="35">
        <f>BLS_Table_1!B31</f>
        <v>2.6</v>
      </c>
      <c r="C32" s="35">
        <f>BLS_Table_1!C31</f>
        <v>2.7</v>
      </c>
      <c r="D32" s="35">
        <f>BLS_Table_1!D31</f>
        <v>2.7</v>
      </c>
      <c r="E32" s="35">
        <f>BLS_Table_1!E31</f>
        <v>2.7</v>
      </c>
      <c r="F32" s="1">
        <f t="shared" si="0"/>
        <v>0.10000000000000009</v>
      </c>
    </row>
    <row r="33" spans="1:6" x14ac:dyDescent="0.2">
      <c r="A33" s="8" t="s">
        <v>30</v>
      </c>
      <c r="B33" s="35">
        <f>BLS_Table_1!B32</f>
        <v>4.7</v>
      </c>
      <c r="C33" s="35">
        <f>BLS_Table_1!C32</f>
        <v>4.2</v>
      </c>
      <c r="D33" s="35">
        <f>BLS_Table_1!D32</f>
        <v>4.2</v>
      </c>
      <c r="E33" s="35">
        <f>BLS_Table_1!E32</f>
        <v>4.2</v>
      </c>
      <c r="F33" s="1">
        <f t="shared" si="0"/>
        <v>-0.5</v>
      </c>
    </row>
    <row r="34" spans="1:6" x14ac:dyDescent="0.2">
      <c r="A34" s="8" t="s">
        <v>31</v>
      </c>
      <c r="B34" s="35">
        <f>BLS_Table_1!B33</f>
        <v>6</v>
      </c>
      <c r="C34" s="35">
        <f>BLS_Table_1!C33</f>
        <v>4.7</v>
      </c>
      <c r="D34" s="35">
        <f>BLS_Table_1!D33</f>
        <v>4.5999999999999996</v>
      </c>
      <c r="E34" s="35">
        <f>BLS_Table_1!E33</f>
        <v>4.5999999999999996</v>
      </c>
      <c r="F34" s="1">
        <f t="shared" ref="F34:F53" si="1">E34-B34</f>
        <v>-1.4000000000000004</v>
      </c>
    </row>
    <row r="35" spans="1:6" x14ac:dyDescent="0.2">
      <c r="A35" s="8" t="s">
        <v>32</v>
      </c>
      <c r="B35" s="35">
        <f>BLS_Table_1!B34</f>
        <v>4.7</v>
      </c>
      <c r="C35" s="35">
        <f>BLS_Table_1!C34</f>
        <v>4.3</v>
      </c>
      <c r="D35" s="35">
        <f>BLS_Table_1!D34</f>
        <v>4.2</v>
      </c>
      <c r="E35" s="35">
        <f>BLS_Table_1!E34</f>
        <v>4.0999999999999996</v>
      </c>
      <c r="F35" s="1">
        <f t="shared" si="1"/>
        <v>-0.60000000000000053</v>
      </c>
    </row>
    <row r="36" spans="1:6" x14ac:dyDescent="0.2">
      <c r="A36" s="8" t="s">
        <v>33</v>
      </c>
      <c r="B36" s="35">
        <f>BLS_Table_1!B35</f>
        <v>4.4000000000000004</v>
      </c>
      <c r="C36" s="35">
        <f>BLS_Table_1!C35</f>
        <v>4.0999999999999996</v>
      </c>
      <c r="D36" s="35">
        <f>BLS_Table_1!D35</f>
        <v>3.9</v>
      </c>
      <c r="E36" s="35">
        <f>BLS_Table_1!E35</f>
        <v>3.8</v>
      </c>
      <c r="F36" s="1">
        <f t="shared" si="1"/>
        <v>-0.60000000000000053</v>
      </c>
    </row>
    <row r="37" spans="1:6" x14ac:dyDescent="0.2">
      <c r="A37" s="8" t="s">
        <v>34</v>
      </c>
      <c r="B37" s="35">
        <f>BLS_Table_1!B36</f>
        <v>2.6</v>
      </c>
      <c r="C37" s="35">
        <f>BLS_Table_1!C36</f>
        <v>2.6</v>
      </c>
      <c r="D37" s="35">
        <f>BLS_Table_1!D36</f>
        <v>2.6</v>
      </c>
      <c r="E37" s="35">
        <f>BLS_Table_1!E36</f>
        <v>2.7</v>
      </c>
      <c r="F37" s="1">
        <f t="shared" si="1"/>
        <v>0.10000000000000009</v>
      </c>
    </row>
    <row r="38" spans="1:6" x14ac:dyDescent="0.2">
      <c r="A38" s="8" t="s">
        <v>35</v>
      </c>
      <c r="B38" s="35">
        <f>BLS_Table_1!B37</f>
        <v>5</v>
      </c>
      <c r="C38" s="35">
        <f>BLS_Table_1!C37</f>
        <v>4.5999999999999996</v>
      </c>
      <c r="D38" s="35">
        <f>BLS_Table_1!D37</f>
        <v>4.5999999999999996</v>
      </c>
      <c r="E38" s="35">
        <f>BLS_Table_1!E37</f>
        <v>4.5999999999999996</v>
      </c>
      <c r="F38" s="1">
        <f t="shared" si="1"/>
        <v>-0.40000000000000036</v>
      </c>
    </row>
    <row r="39" spans="1:6" x14ac:dyDescent="0.2">
      <c r="A39" s="8" t="s">
        <v>36</v>
      </c>
      <c r="B39" s="35">
        <f>BLS_Table_1!B38</f>
        <v>4.0999999999999996</v>
      </c>
      <c r="C39" s="35">
        <f>BLS_Table_1!C38</f>
        <v>3.8</v>
      </c>
      <c r="D39" s="35">
        <f>BLS_Table_1!D38</f>
        <v>3.7</v>
      </c>
      <c r="E39" s="35">
        <f>BLS_Table_1!E38</f>
        <v>3.5</v>
      </c>
      <c r="F39" s="1">
        <f t="shared" si="1"/>
        <v>-0.59999999999999964</v>
      </c>
    </row>
    <row r="40" spans="1:6" x14ac:dyDescent="0.2">
      <c r="A40" s="8" t="s">
        <v>37</v>
      </c>
      <c r="B40" s="35">
        <f>BLS_Table_1!B39</f>
        <v>4.2</v>
      </c>
      <c r="C40" s="35">
        <f>BLS_Table_1!C39</f>
        <v>3.9</v>
      </c>
      <c r="D40" s="35">
        <f>BLS_Table_1!D39</f>
        <v>3.8</v>
      </c>
      <c r="E40" s="35">
        <f>BLS_Table_1!E39</f>
        <v>3.8</v>
      </c>
      <c r="F40" s="1">
        <f t="shared" si="1"/>
        <v>-0.40000000000000036</v>
      </c>
    </row>
    <row r="41" spans="1:6" x14ac:dyDescent="0.2">
      <c r="A41" s="8" t="s">
        <v>38</v>
      </c>
      <c r="B41" s="35">
        <f>BLS_Table_1!B40</f>
        <v>4.8</v>
      </c>
      <c r="C41" s="35">
        <f>BLS_Table_1!C40</f>
        <v>4.2</v>
      </c>
      <c r="D41" s="35">
        <f>BLS_Table_1!D40</f>
        <v>4.0999999999999996</v>
      </c>
      <c r="E41" s="35">
        <f>BLS_Table_1!E40</f>
        <v>4.0999999999999996</v>
      </c>
      <c r="F41" s="1">
        <f t="shared" si="1"/>
        <v>-0.70000000000000018</v>
      </c>
    </row>
    <row r="42" spans="1:6" x14ac:dyDescent="0.2">
      <c r="A42" s="8" t="s">
        <v>39</v>
      </c>
      <c r="B42" s="35">
        <f>BLS_Table_1!B41</f>
        <v>4.5</v>
      </c>
      <c r="C42" s="35">
        <f>BLS_Table_1!C41</f>
        <v>4.0999999999999996</v>
      </c>
      <c r="D42" s="35">
        <f>BLS_Table_1!D41</f>
        <v>4</v>
      </c>
      <c r="E42" s="35">
        <f>BLS_Table_1!E41</f>
        <v>3.9</v>
      </c>
      <c r="F42" s="1">
        <f t="shared" si="1"/>
        <v>-0.60000000000000009</v>
      </c>
    </row>
    <row r="43" spans="1:6" x14ac:dyDescent="0.2">
      <c r="A43" s="8" t="s">
        <v>40</v>
      </c>
      <c r="B43" s="35">
        <f>BLS_Table_1!B42</f>
        <v>4.2</v>
      </c>
      <c r="C43" s="35">
        <f>BLS_Table_1!C42</f>
        <v>3.6</v>
      </c>
      <c r="D43" s="35">
        <f>BLS_Table_1!D42</f>
        <v>3.4</v>
      </c>
      <c r="E43" s="35">
        <f>BLS_Table_1!E42</f>
        <v>3.3</v>
      </c>
      <c r="F43" s="1">
        <f t="shared" si="1"/>
        <v>-0.90000000000000036</v>
      </c>
    </row>
    <row r="44" spans="1:6" x14ac:dyDescent="0.2">
      <c r="A44" s="8" t="s">
        <v>41</v>
      </c>
      <c r="B44" s="35">
        <f>BLS_Table_1!B43</f>
        <v>3.4</v>
      </c>
      <c r="C44" s="35">
        <f>BLS_Table_1!C43</f>
        <v>3.1</v>
      </c>
      <c r="D44" s="35">
        <f>BLS_Table_1!D43</f>
        <v>3</v>
      </c>
      <c r="E44" s="35">
        <f>BLS_Table_1!E43</f>
        <v>3</v>
      </c>
      <c r="F44" s="1">
        <f t="shared" si="1"/>
        <v>-0.39999999999999991</v>
      </c>
    </row>
    <row r="45" spans="1:6" x14ac:dyDescent="0.2">
      <c r="A45" s="8" t="s">
        <v>42</v>
      </c>
      <c r="B45" s="35">
        <f>BLS_Table_1!B44</f>
        <v>3.3</v>
      </c>
      <c r="C45" s="35">
        <f>BLS_Table_1!C44</f>
        <v>3.5</v>
      </c>
      <c r="D45" s="35">
        <f>BLS_Table_1!D44</f>
        <v>3.6</v>
      </c>
      <c r="E45" s="35">
        <f>BLS_Table_1!E44</f>
        <v>3.6</v>
      </c>
      <c r="F45" s="1">
        <f t="shared" si="1"/>
        <v>0.30000000000000027</v>
      </c>
    </row>
    <row r="46" spans="1:6" x14ac:dyDescent="0.2">
      <c r="A46" s="8" t="s">
        <v>43</v>
      </c>
      <c r="B46" s="35">
        <f>BLS_Table_1!B45</f>
        <v>4</v>
      </c>
      <c r="C46" s="35">
        <f>BLS_Table_1!C45</f>
        <v>4</v>
      </c>
      <c r="D46" s="35">
        <f>BLS_Table_1!D45</f>
        <v>3.9</v>
      </c>
      <c r="E46" s="35">
        <f>BLS_Table_1!E45</f>
        <v>3.8</v>
      </c>
      <c r="F46" s="1">
        <f t="shared" si="1"/>
        <v>-0.20000000000000018</v>
      </c>
    </row>
    <row r="47" spans="1:6" x14ac:dyDescent="0.2">
      <c r="A47" s="8" t="s">
        <v>44</v>
      </c>
      <c r="B47" s="35">
        <f>BLS_Table_1!B46</f>
        <v>3.2</v>
      </c>
      <c r="C47" s="35">
        <f>BLS_Table_1!C46</f>
        <v>3.1</v>
      </c>
      <c r="D47" s="35">
        <f>BLS_Table_1!D46</f>
        <v>3.1</v>
      </c>
      <c r="E47" s="35">
        <f>BLS_Table_1!E46</f>
        <v>3.2</v>
      </c>
      <c r="F47" s="1">
        <f t="shared" si="1"/>
        <v>0</v>
      </c>
    </row>
    <row r="48" spans="1:6" x14ac:dyDescent="0.2">
      <c r="A48" s="8" t="s">
        <v>45</v>
      </c>
      <c r="B48" s="35">
        <f>BLS_Table_1!B47</f>
        <v>2.9</v>
      </c>
      <c r="C48" s="35">
        <f>BLS_Table_1!C47</f>
        <v>2.8</v>
      </c>
      <c r="D48" s="35">
        <f>BLS_Table_1!D47</f>
        <v>2.8</v>
      </c>
      <c r="E48" s="35">
        <f>BLS_Table_1!E47</f>
        <v>2.9</v>
      </c>
      <c r="F48" s="1">
        <f t="shared" si="1"/>
        <v>0</v>
      </c>
    </row>
    <row r="49" spans="1:6" x14ac:dyDescent="0.2">
      <c r="A49" s="8" t="s">
        <v>46</v>
      </c>
      <c r="B49" s="35">
        <f>BLS_Table_1!B48</f>
        <v>3.6</v>
      </c>
      <c r="C49" s="35">
        <f>BLS_Table_1!C48</f>
        <v>3.1</v>
      </c>
      <c r="D49" s="35">
        <f>BLS_Table_1!D48</f>
        <v>3</v>
      </c>
      <c r="E49" s="35">
        <f>BLS_Table_1!E48</f>
        <v>2.9</v>
      </c>
      <c r="F49" s="1">
        <f t="shared" si="1"/>
        <v>-0.70000000000000018</v>
      </c>
    </row>
    <row r="50" spans="1:6" x14ac:dyDescent="0.2">
      <c r="A50" s="8" t="s">
        <v>47</v>
      </c>
      <c r="B50" s="35">
        <f>BLS_Table_1!B49</f>
        <v>4.7</v>
      </c>
      <c r="C50" s="35">
        <f>BLS_Table_1!C49</f>
        <v>4.5999999999999996</v>
      </c>
      <c r="D50" s="35">
        <f>BLS_Table_1!D49</f>
        <v>4.5</v>
      </c>
      <c r="E50" s="35">
        <f>BLS_Table_1!E49</f>
        <v>4.4000000000000004</v>
      </c>
      <c r="F50" s="1">
        <f t="shared" si="1"/>
        <v>-0.29999999999999982</v>
      </c>
    </row>
    <row r="51" spans="1:6" x14ac:dyDescent="0.2">
      <c r="A51" s="8" t="s">
        <v>48</v>
      </c>
      <c r="B51" s="35">
        <f>BLS_Table_1!B50</f>
        <v>5.3</v>
      </c>
      <c r="C51" s="35">
        <f>BLS_Table_1!C50</f>
        <v>5.4</v>
      </c>
      <c r="D51" s="35">
        <f>BLS_Table_1!D50</f>
        <v>5.3</v>
      </c>
      <c r="E51" s="35">
        <f>BLS_Table_1!E50</f>
        <v>5.2</v>
      </c>
      <c r="F51" s="1">
        <f t="shared" si="1"/>
        <v>-9.9999999999999645E-2</v>
      </c>
    </row>
    <row r="52" spans="1:6" x14ac:dyDescent="0.2">
      <c r="A52" s="8" t="s">
        <v>49</v>
      </c>
      <c r="B52" s="35">
        <f>BLS_Table_1!B51</f>
        <v>3.3</v>
      </c>
      <c r="C52" s="35">
        <f>BLS_Table_1!C51</f>
        <v>2.9</v>
      </c>
      <c r="D52" s="35">
        <f>BLS_Table_1!D51</f>
        <v>3</v>
      </c>
      <c r="E52" s="35">
        <f>BLS_Table_1!E51</f>
        <v>3</v>
      </c>
      <c r="F52" s="1">
        <f t="shared" si="1"/>
        <v>-0.29999999999999982</v>
      </c>
    </row>
    <row r="53" spans="1:6" x14ac:dyDescent="0.2">
      <c r="A53" s="8" t="s">
        <v>50</v>
      </c>
      <c r="B53" s="35">
        <f>BLS_Table_1!B52</f>
        <v>4.0999999999999996</v>
      </c>
      <c r="C53" s="35">
        <f>BLS_Table_1!C52</f>
        <v>3.8</v>
      </c>
      <c r="D53" s="35">
        <f>BLS_Table_1!D52</f>
        <v>3.9</v>
      </c>
      <c r="E53" s="35">
        <f>BLS_Table_1!E52</f>
        <v>4.0999999999999996</v>
      </c>
      <c r="F53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>
      <selection activeCell="B2" sqref="B2:E2"/>
    </sheetView>
  </sheetViews>
  <sheetFormatPr defaultColWidth="9.140625" defaultRowHeight="12.75" x14ac:dyDescent="0.2"/>
  <cols>
    <col min="1" max="1" width="17.42578125" style="7" bestFit="1" customWidth="1"/>
    <col min="2" max="2" width="16" style="28" customWidth="1"/>
    <col min="3" max="4" width="11.28515625" style="28" bestFit="1" customWidth="1"/>
    <col min="5" max="5" width="17" style="28" customWidth="1"/>
    <col min="6" max="6" width="22.42578125" style="7" customWidth="1"/>
    <col min="7" max="16384" width="9.140625" style="7"/>
  </cols>
  <sheetData>
    <row r="1" spans="1:24" x14ac:dyDescent="0.2">
      <c r="A1" s="3"/>
      <c r="B1" s="4">
        <v>42979</v>
      </c>
      <c r="C1" s="4">
        <v>43282</v>
      </c>
      <c r="D1" s="4">
        <v>43313</v>
      </c>
      <c r="E1" s="6">
        <v>43344</v>
      </c>
      <c r="F1" s="5" t="s">
        <v>52</v>
      </c>
    </row>
    <row r="2" spans="1:24" x14ac:dyDescent="0.2">
      <c r="A2" s="8" t="s">
        <v>51</v>
      </c>
      <c r="B2" s="28">
        <v>146963</v>
      </c>
      <c r="C2" s="28">
        <v>149096</v>
      </c>
      <c r="D2" s="28">
        <v>149366</v>
      </c>
      <c r="E2" s="28">
        <v>149500</v>
      </c>
      <c r="F2" s="1">
        <f>((E2/B2)-1)*100</f>
        <v>1.7262848472064496</v>
      </c>
      <c r="M2" s="30"/>
      <c r="N2" s="30"/>
      <c r="O2" s="30"/>
      <c r="P2" s="30"/>
    </row>
    <row r="3" spans="1:24" x14ac:dyDescent="0.2">
      <c r="A3" s="8" t="s">
        <v>0</v>
      </c>
      <c r="B3" s="37">
        <f>BLS_T3_Total!B2</f>
        <v>2018.4</v>
      </c>
      <c r="C3" s="37">
        <f>BLS_T3_Total!C2</f>
        <v>2039</v>
      </c>
      <c r="D3" s="37">
        <f>BLS_T3_Total!D2</f>
        <v>2039.8</v>
      </c>
      <c r="E3" s="37">
        <f>BLS_T3_Total!E2</f>
        <v>2044.2</v>
      </c>
      <c r="F3" s="1">
        <f t="shared" ref="F3:F53" si="0">((E3/B3)-1)*100</f>
        <v>1.2782401902496909</v>
      </c>
    </row>
    <row r="4" spans="1:24" x14ac:dyDescent="0.2">
      <c r="A4" s="8" t="s">
        <v>1</v>
      </c>
      <c r="B4" s="37">
        <f>BLS_T3_Total!B3</f>
        <v>328.5</v>
      </c>
      <c r="C4" s="37">
        <f>BLS_T3_Total!C3</f>
        <v>326.3</v>
      </c>
      <c r="D4" s="37">
        <f>BLS_T3_Total!D3</f>
        <v>326.2</v>
      </c>
      <c r="E4" s="37">
        <f>BLS_T3_Total!E3</f>
        <v>326.2</v>
      </c>
      <c r="F4" s="1">
        <f t="shared" si="0"/>
        <v>-0.70015220700152536</v>
      </c>
      <c r="M4" s="30"/>
      <c r="N4" s="30"/>
      <c r="O4" s="30"/>
      <c r="P4" s="30"/>
    </row>
    <row r="5" spans="1:24" x14ac:dyDescent="0.2">
      <c r="A5" s="8" t="s">
        <v>2</v>
      </c>
      <c r="B5" s="37">
        <f>BLS_T3_Total!B4</f>
        <v>2795.2</v>
      </c>
      <c r="C5" s="37">
        <f>BLS_T3_Total!C4</f>
        <v>2843</v>
      </c>
      <c r="D5" s="37">
        <f>BLS_T3_Total!D4</f>
        <v>2869.8</v>
      </c>
      <c r="E5" s="37">
        <f>BLS_T3_Total!E4</f>
        <v>2876.6</v>
      </c>
      <c r="F5" s="1">
        <f t="shared" si="0"/>
        <v>2.912135088723522</v>
      </c>
      <c r="M5" s="30"/>
      <c r="N5" s="30"/>
      <c r="O5" s="30"/>
      <c r="P5" s="30"/>
    </row>
    <row r="6" spans="1:24" x14ac:dyDescent="0.2">
      <c r="A6" s="8" t="s">
        <v>3</v>
      </c>
      <c r="B6" s="37">
        <f>BLS_T3_Total!B5</f>
        <v>1240.5</v>
      </c>
      <c r="C6" s="37">
        <f>BLS_T3_Total!C5</f>
        <v>1249.8</v>
      </c>
      <c r="D6" s="37">
        <f>BLS_T3_Total!D5</f>
        <v>1250.5</v>
      </c>
      <c r="E6" s="37">
        <f>BLS_T3_Total!E5</f>
        <v>1253.7</v>
      </c>
      <c r="F6" s="1">
        <f t="shared" si="0"/>
        <v>1.0640870616686948</v>
      </c>
      <c r="M6" s="30"/>
      <c r="N6" s="30"/>
      <c r="O6" s="30"/>
      <c r="P6" s="30"/>
      <c r="U6" s="30"/>
      <c r="V6" s="30"/>
      <c r="W6" s="30"/>
      <c r="X6" s="30"/>
    </row>
    <row r="7" spans="1:24" x14ac:dyDescent="0.2">
      <c r="A7" s="8" t="s">
        <v>4</v>
      </c>
      <c r="B7" s="37">
        <f>BLS_T3_Total!B6</f>
        <v>16863.3</v>
      </c>
      <c r="C7" s="37">
        <f>BLS_T3_Total!C6</f>
        <v>17147.099999999999</v>
      </c>
      <c r="D7" s="37">
        <f>BLS_T3_Total!D6</f>
        <v>17189.7</v>
      </c>
      <c r="E7" s="37">
        <f>BLS_T3_Total!E6</f>
        <v>17202.900000000001</v>
      </c>
      <c r="F7" s="1">
        <f t="shared" si="0"/>
        <v>2.0138407073348796</v>
      </c>
    </row>
    <row r="8" spans="1:24" x14ac:dyDescent="0.2">
      <c r="A8" s="8" t="s">
        <v>5</v>
      </c>
      <c r="B8" s="37">
        <f>BLS_T3_Total!B7</f>
        <v>2670.9</v>
      </c>
      <c r="C8" s="37">
        <f>BLS_T3_Total!C7</f>
        <v>2739</v>
      </c>
      <c r="D8" s="37">
        <f>BLS_T3_Total!D7</f>
        <v>2743</v>
      </c>
      <c r="E8" s="37">
        <f>BLS_T3_Total!E7</f>
        <v>2748.1</v>
      </c>
      <c r="F8" s="1">
        <f t="shared" si="0"/>
        <v>2.8904114717885232</v>
      </c>
      <c r="M8" s="30"/>
      <c r="N8" s="30"/>
      <c r="O8" s="30"/>
      <c r="P8" s="30"/>
    </row>
    <row r="9" spans="1:24" x14ac:dyDescent="0.2">
      <c r="A9" s="8" t="s">
        <v>6</v>
      </c>
      <c r="B9" s="37">
        <f>BLS_T3_Total!B8</f>
        <v>1681.4</v>
      </c>
      <c r="C9" s="37">
        <f>BLS_T3_Total!C8</f>
        <v>1698.5</v>
      </c>
      <c r="D9" s="37">
        <f>BLS_T3_Total!D8</f>
        <v>1701.8</v>
      </c>
      <c r="E9" s="37">
        <f>BLS_T3_Total!E8</f>
        <v>1701.3</v>
      </c>
      <c r="F9" s="1">
        <f t="shared" si="0"/>
        <v>1.1835375282502669</v>
      </c>
      <c r="M9" s="30"/>
      <c r="N9" s="30"/>
      <c r="O9" s="30"/>
      <c r="P9" s="30"/>
    </row>
    <row r="10" spans="1:24" ht="15" x14ac:dyDescent="0.2">
      <c r="A10" s="8" t="s">
        <v>7</v>
      </c>
      <c r="B10" s="37">
        <f>BLS_T3_Total!B9</f>
        <v>455.6</v>
      </c>
      <c r="C10" s="37">
        <f>BLS_T3_Total!C9</f>
        <v>461.9</v>
      </c>
      <c r="D10" s="37">
        <f>BLS_T3_Total!D9</f>
        <v>462.6</v>
      </c>
      <c r="E10" s="37">
        <f>BLS_T3_Total!E9</f>
        <v>463.6</v>
      </c>
      <c r="F10" s="1">
        <f t="shared" si="0"/>
        <v>1.7559262510974616</v>
      </c>
      <c r="I10" s="7" t="s">
        <v>113</v>
      </c>
      <c r="J10" s="23" t="s">
        <v>111</v>
      </c>
    </row>
    <row r="11" spans="1:24" ht="15" x14ac:dyDescent="0.2">
      <c r="A11" s="8" t="s">
        <v>8</v>
      </c>
      <c r="B11" s="37">
        <f>BLS_T3_Total!B10</f>
        <v>791.6</v>
      </c>
      <c r="C11" s="37">
        <f>BLS_T3_Total!C10</f>
        <v>796.6</v>
      </c>
      <c r="D11" s="37">
        <f>BLS_T3_Total!D10</f>
        <v>796.8</v>
      </c>
      <c r="E11" s="37">
        <f>BLS_T3_Total!E10</f>
        <v>799.6</v>
      </c>
      <c r="F11" s="1">
        <f t="shared" si="0"/>
        <v>1.0106114199090355</v>
      </c>
      <c r="I11" s="7" t="s">
        <v>114</v>
      </c>
      <c r="J11" s="23" t="s">
        <v>112</v>
      </c>
    </row>
    <row r="12" spans="1:24" x14ac:dyDescent="0.2">
      <c r="A12" s="8" t="s">
        <v>9</v>
      </c>
      <c r="B12" s="37">
        <f>BLS_T3_Total!B11</f>
        <v>8435.1</v>
      </c>
      <c r="C12" s="37">
        <f>BLS_T3_Total!C11</f>
        <v>8801.7000000000007</v>
      </c>
      <c r="D12" s="37">
        <f>BLS_T3_Total!D11</f>
        <v>8825.5</v>
      </c>
      <c r="E12" s="37">
        <f>BLS_T3_Total!E11</f>
        <v>8842.4</v>
      </c>
      <c r="F12" s="1">
        <f t="shared" si="0"/>
        <v>4.828632737015548</v>
      </c>
      <c r="M12" s="30"/>
      <c r="N12" s="30"/>
      <c r="O12" s="30"/>
      <c r="P12" s="30"/>
    </row>
    <row r="13" spans="1:24" x14ac:dyDescent="0.2">
      <c r="A13" s="8" t="s">
        <v>10</v>
      </c>
      <c r="B13" s="37">
        <f>BLS_T3_Total!B12</f>
        <v>4459.1000000000004</v>
      </c>
      <c r="C13" s="37">
        <f>BLS_T3_Total!C12</f>
        <v>4541.2</v>
      </c>
      <c r="D13" s="37">
        <f>BLS_T3_Total!D12</f>
        <v>4554.8999999999996</v>
      </c>
      <c r="E13" s="37">
        <f>BLS_T3_Total!E12</f>
        <v>4570.2</v>
      </c>
      <c r="F13" s="1">
        <f t="shared" si="0"/>
        <v>2.4915341660873169</v>
      </c>
    </row>
    <row r="14" spans="1:24" x14ac:dyDescent="0.2">
      <c r="A14" s="8" t="s">
        <v>11</v>
      </c>
      <c r="B14" s="37">
        <f>BLS_T3_Total!B13</f>
        <v>653</v>
      </c>
      <c r="C14" s="37">
        <f>BLS_T3_Total!C13</f>
        <v>664.5</v>
      </c>
      <c r="D14" s="37">
        <f>BLS_T3_Total!D13</f>
        <v>667.1</v>
      </c>
      <c r="E14" s="37">
        <f>BLS_T3_Total!E13</f>
        <v>664.6</v>
      </c>
      <c r="F14" s="1">
        <f t="shared" si="0"/>
        <v>1.7764165390505404</v>
      </c>
      <c r="M14" s="30"/>
      <c r="N14" s="30"/>
      <c r="O14" s="30"/>
      <c r="P14" s="30"/>
    </row>
    <row r="15" spans="1:24" x14ac:dyDescent="0.2">
      <c r="A15" s="8" t="s">
        <v>12</v>
      </c>
      <c r="B15" s="37">
        <f>BLS_T3_Total!B14</f>
        <v>719.7</v>
      </c>
      <c r="C15" s="37">
        <f>BLS_T3_Total!C14</f>
        <v>741</v>
      </c>
      <c r="D15" s="37">
        <f>BLS_T3_Total!D14</f>
        <v>739.9</v>
      </c>
      <c r="E15" s="37">
        <f>BLS_T3_Total!E14</f>
        <v>738.9</v>
      </c>
      <c r="F15" s="1">
        <f t="shared" si="0"/>
        <v>2.6677782409337158</v>
      </c>
    </row>
    <row r="16" spans="1:24" x14ac:dyDescent="0.2">
      <c r="A16" s="8" t="s">
        <v>13</v>
      </c>
      <c r="B16" s="37">
        <f>BLS_T3_Total!B15</f>
        <v>6074.6</v>
      </c>
      <c r="C16" s="37">
        <f>BLS_T3_Total!C15</f>
        <v>6125.2</v>
      </c>
      <c r="D16" s="37">
        <f>BLS_T3_Total!D15</f>
        <v>6122.1</v>
      </c>
      <c r="E16" s="37">
        <f>BLS_T3_Total!E15</f>
        <v>6124.9</v>
      </c>
      <c r="F16" s="1">
        <f t="shared" si="0"/>
        <v>0.82803806011917391</v>
      </c>
    </row>
    <row r="17" spans="1:16" x14ac:dyDescent="0.2">
      <c r="A17" s="8" t="s">
        <v>14</v>
      </c>
      <c r="B17" s="37">
        <f>BLS_T3_Total!B16</f>
        <v>3109.6</v>
      </c>
      <c r="C17" s="37">
        <f>BLS_T3_Total!C16</f>
        <v>3130.4</v>
      </c>
      <c r="D17" s="37">
        <f>BLS_T3_Total!D16</f>
        <v>3138.4</v>
      </c>
      <c r="E17" s="37">
        <f>BLS_T3_Total!E16</f>
        <v>3137.6</v>
      </c>
      <c r="F17" s="1">
        <f t="shared" si="0"/>
        <v>0.90043735528684277</v>
      </c>
      <c r="M17" s="30"/>
      <c r="N17" s="30"/>
      <c r="O17" s="30"/>
      <c r="P17" s="30"/>
    </row>
    <row r="18" spans="1:16" x14ac:dyDescent="0.2">
      <c r="A18" s="8" t="s">
        <v>15</v>
      </c>
      <c r="B18" s="37">
        <f>BLS_T3_Total!B17</f>
        <v>1572.5</v>
      </c>
      <c r="C18" s="37">
        <f>BLS_T3_Total!C17</f>
        <v>1591</v>
      </c>
      <c r="D18" s="37">
        <f>BLS_T3_Total!D17</f>
        <v>1593.5</v>
      </c>
      <c r="E18" s="37">
        <f>BLS_T3_Total!E17</f>
        <v>1590.1</v>
      </c>
      <c r="F18" s="1">
        <f t="shared" si="0"/>
        <v>1.1192368839427536</v>
      </c>
      <c r="M18" s="30"/>
      <c r="N18" s="30"/>
      <c r="O18" s="30"/>
      <c r="P18" s="30"/>
    </row>
    <row r="19" spans="1:16" x14ac:dyDescent="0.2">
      <c r="A19" s="8" t="s">
        <v>16</v>
      </c>
      <c r="B19" s="37">
        <f>BLS_T3_Total!B18</f>
        <v>1404.3</v>
      </c>
      <c r="C19" s="37">
        <f>BLS_T3_Total!C18</f>
        <v>1426.7</v>
      </c>
      <c r="D19" s="37">
        <f>BLS_T3_Total!D18</f>
        <v>1430.8</v>
      </c>
      <c r="E19" s="37">
        <f>BLS_T3_Total!E18</f>
        <v>1423.9</v>
      </c>
      <c r="F19" s="1">
        <f t="shared" si="0"/>
        <v>1.3957131667022837</v>
      </c>
    </row>
    <row r="20" spans="1:16" x14ac:dyDescent="0.2">
      <c r="A20" s="8" t="s">
        <v>17</v>
      </c>
      <c r="B20" s="37">
        <f>BLS_T3_Total!B19</f>
        <v>1923.9</v>
      </c>
      <c r="C20" s="37">
        <f>BLS_T3_Total!C19</f>
        <v>1932.6</v>
      </c>
      <c r="D20" s="37">
        <f>BLS_T3_Total!D19</f>
        <v>1936.3</v>
      </c>
      <c r="E20" s="37">
        <f>BLS_T3_Total!E19</f>
        <v>1938.4</v>
      </c>
      <c r="F20" s="1">
        <f t="shared" si="0"/>
        <v>0.75367742606164967</v>
      </c>
      <c r="M20" s="30"/>
      <c r="N20" s="30"/>
      <c r="O20" s="30"/>
      <c r="P20" s="30"/>
    </row>
    <row r="21" spans="1:16" x14ac:dyDescent="0.2">
      <c r="A21" s="8" t="s">
        <v>18</v>
      </c>
      <c r="B21" s="37">
        <f>BLS_T3_Total!B20</f>
        <v>1967.5</v>
      </c>
      <c r="C21" s="37">
        <f>BLS_T3_Total!C20</f>
        <v>1986.2</v>
      </c>
      <c r="D21" s="37">
        <f>BLS_T3_Total!D20</f>
        <v>1987.3</v>
      </c>
      <c r="E21" s="37">
        <f>BLS_T3_Total!E20</f>
        <v>1987.4</v>
      </c>
      <c r="F21" s="1">
        <f t="shared" si="0"/>
        <v>1.0114358322744543</v>
      </c>
      <c r="M21" s="30"/>
      <c r="N21" s="30"/>
      <c r="O21" s="30"/>
      <c r="P21" s="30"/>
    </row>
    <row r="22" spans="1:16" x14ac:dyDescent="0.2">
      <c r="A22" s="8" t="s">
        <v>19</v>
      </c>
      <c r="B22" s="37">
        <f>BLS_T3_Total!B21</f>
        <v>624.20000000000005</v>
      </c>
      <c r="C22" s="37">
        <f>BLS_T3_Total!C21</f>
        <v>628.6</v>
      </c>
      <c r="D22" s="37">
        <f>BLS_T3_Total!D21</f>
        <v>628.29999999999995</v>
      </c>
      <c r="E22" s="37">
        <f>BLS_T3_Total!E21</f>
        <v>628.70000000000005</v>
      </c>
      <c r="F22" s="1">
        <f t="shared" si="0"/>
        <v>0.72092278115989394</v>
      </c>
      <c r="M22" s="30"/>
      <c r="N22" s="30"/>
      <c r="O22" s="30"/>
      <c r="P22" s="30"/>
    </row>
    <row r="23" spans="1:16" x14ac:dyDescent="0.2">
      <c r="A23" s="8" t="s">
        <v>20</v>
      </c>
      <c r="B23" s="37">
        <f>BLS_T3_Total!B22</f>
        <v>2727.4</v>
      </c>
      <c r="C23" s="37">
        <f>BLS_T3_Total!C22</f>
        <v>2745.1</v>
      </c>
      <c r="D23" s="37">
        <f>BLS_T3_Total!D22</f>
        <v>2751.4</v>
      </c>
      <c r="E23" s="37">
        <f>BLS_T3_Total!E22</f>
        <v>2752.6</v>
      </c>
      <c r="F23" s="1">
        <f t="shared" si="0"/>
        <v>0.92395688201216686</v>
      </c>
      <c r="M23" s="30"/>
      <c r="N23" s="30"/>
      <c r="O23" s="30"/>
      <c r="P23" s="30"/>
    </row>
    <row r="24" spans="1:16" x14ac:dyDescent="0.2">
      <c r="A24" s="8" t="s">
        <v>21</v>
      </c>
      <c r="B24" s="37">
        <f>BLS_T3_Total!B23</f>
        <v>3614</v>
      </c>
      <c r="C24" s="37">
        <f>BLS_T3_Total!C23</f>
        <v>3679</v>
      </c>
      <c r="D24" s="37">
        <f>BLS_T3_Total!D23</f>
        <v>3683.6</v>
      </c>
      <c r="E24" s="37">
        <f>BLS_T3_Total!E23</f>
        <v>3677.4</v>
      </c>
      <c r="F24" s="1">
        <f t="shared" si="0"/>
        <v>1.7542888765910369</v>
      </c>
    </row>
    <row r="25" spans="1:16" x14ac:dyDescent="0.2">
      <c r="A25" s="8" t="s">
        <v>22</v>
      </c>
      <c r="B25" s="37">
        <f>BLS_T3_Total!B24</f>
        <v>4375.8999999999996</v>
      </c>
      <c r="C25" s="37">
        <f>BLS_T3_Total!C24</f>
        <v>4429.1000000000004</v>
      </c>
      <c r="D25" s="37">
        <f>BLS_T3_Total!D24</f>
        <v>4437</v>
      </c>
      <c r="E25" s="37">
        <f>BLS_T3_Total!E24</f>
        <v>4439.2</v>
      </c>
      <c r="F25" s="1">
        <f t="shared" si="0"/>
        <v>1.4465595648895047</v>
      </c>
    </row>
    <row r="26" spans="1:16" x14ac:dyDescent="0.2">
      <c r="A26" s="8" t="s">
        <v>23</v>
      </c>
      <c r="B26" s="37">
        <f>BLS_T3_Total!B25</f>
        <v>2934.6</v>
      </c>
      <c r="C26" s="37">
        <f>BLS_T3_Total!C25</f>
        <v>2976.7</v>
      </c>
      <c r="D26" s="37">
        <f>BLS_T3_Total!D25</f>
        <v>2974.2</v>
      </c>
      <c r="E26" s="37">
        <f>BLS_T3_Total!E25</f>
        <v>2972.8</v>
      </c>
      <c r="F26" s="1">
        <f t="shared" si="0"/>
        <v>1.3017106249574084</v>
      </c>
      <c r="M26" s="30"/>
      <c r="N26" s="30"/>
      <c r="O26" s="30"/>
      <c r="P26" s="30"/>
    </row>
    <row r="27" spans="1:16" x14ac:dyDescent="0.2">
      <c r="A27" s="8" t="s">
        <v>24</v>
      </c>
      <c r="B27" s="37">
        <f>BLS_T3_Total!B26</f>
        <v>1149.8</v>
      </c>
      <c r="C27" s="37">
        <f>BLS_T3_Total!C26</f>
        <v>1165.5</v>
      </c>
      <c r="D27" s="37">
        <f>BLS_T3_Total!D26</f>
        <v>1169.5</v>
      </c>
      <c r="E27" s="37">
        <f>BLS_T3_Total!E26</f>
        <v>1170.0999999999999</v>
      </c>
      <c r="F27" s="1">
        <f t="shared" si="0"/>
        <v>1.7655244390328617</v>
      </c>
      <c r="M27" s="30"/>
      <c r="N27" s="30"/>
      <c r="O27" s="30"/>
      <c r="P27" s="30"/>
    </row>
    <row r="28" spans="1:16" x14ac:dyDescent="0.2">
      <c r="A28" s="8" t="s">
        <v>25</v>
      </c>
      <c r="B28" s="37">
        <f>BLS_T3_Total!B27</f>
        <v>2871.5</v>
      </c>
      <c r="C28" s="37">
        <f>BLS_T3_Total!C27</f>
        <v>2904.7</v>
      </c>
      <c r="D28" s="37">
        <f>BLS_T3_Total!D27</f>
        <v>2907.5</v>
      </c>
      <c r="E28" s="37">
        <f>BLS_T3_Total!E27</f>
        <v>2910.8</v>
      </c>
      <c r="F28" s="1">
        <f t="shared" si="0"/>
        <v>1.368622671077846</v>
      </c>
      <c r="M28" s="30"/>
      <c r="N28" s="30"/>
      <c r="O28" s="30"/>
      <c r="P28" s="30"/>
    </row>
    <row r="29" spans="1:16" x14ac:dyDescent="0.2">
      <c r="A29" s="8" t="s">
        <v>26</v>
      </c>
      <c r="B29" s="37">
        <f>BLS_T3_Total!B28</f>
        <v>472.4</v>
      </c>
      <c r="C29" s="37">
        <f>BLS_T3_Total!C28</f>
        <v>478.3</v>
      </c>
      <c r="D29" s="37">
        <f>BLS_T3_Total!D28</f>
        <v>479.3</v>
      </c>
      <c r="E29" s="37">
        <f>BLS_T3_Total!E28</f>
        <v>479.8</v>
      </c>
      <c r="F29" s="1">
        <f t="shared" si="0"/>
        <v>1.5664690939881432</v>
      </c>
      <c r="M29" s="30"/>
      <c r="N29" s="30"/>
      <c r="O29" s="30"/>
      <c r="P29" s="30"/>
    </row>
    <row r="30" spans="1:16" x14ac:dyDescent="0.2">
      <c r="A30" s="8" t="s">
        <v>27</v>
      </c>
      <c r="B30" s="37">
        <f>BLS_T3_Total!B29</f>
        <v>1016.8</v>
      </c>
      <c r="C30" s="37">
        <f>BLS_T3_Total!C29</f>
        <v>1032.5</v>
      </c>
      <c r="D30" s="37">
        <f>BLS_T3_Total!D29</f>
        <v>1033.0999999999999</v>
      </c>
      <c r="E30" s="37">
        <f>BLS_T3_Total!E29</f>
        <v>1034.2</v>
      </c>
      <c r="F30" s="1">
        <f t="shared" si="0"/>
        <v>1.7112509834775746</v>
      </c>
      <c r="M30" s="30"/>
      <c r="N30" s="30"/>
      <c r="O30" s="30"/>
      <c r="P30" s="30"/>
    </row>
    <row r="31" spans="1:16" x14ac:dyDescent="0.2">
      <c r="A31" s="8" t="s">
        <v>28</v>
      </c>
      <c r="B31" s="37">
        <f>BLS_T3_Total!B30</f>
        <v>1350.6</v>
      </c>
      <c r="C31" s="37">
        <f>BLS_T3_Total!C30</f>
        <v>1388.2</v>
      </c>
      <c r="D31" s="37">
        <f>BLS_T3_Total!D30</f>
        <v>1391.3</v>
      </c>
      <c r="E31" s="37">
        <f>BLS_T3_Total!E30</f>
        <v>1394.1</v>
      </c>
      <c r="F31" s="1">
        <f t="shared" si="0"/>
        <v>3.220790759662373</v>
      </c>
    </row>
    <row r="32" spans="1:16" x14ac:dyDescent="0.2">
      <c r="A32" s="8" t="s">
        <v>29</v>
      </c>
      <c r="B32" s="37">
        <f>BLS_T3_Total!B31</f>
        <v>674.5</v>
      </c>
      <c r="C32" s="37">
        <f>BLS_T3_Total!C31</f>
        <v>688.2</v>
      </c>
      <c r="D32" s="37">
        <f>BLS_T3_Total!D31</f>
        <v>689.5</v>
      </c>
      <c r="E32" s="37">
        <f>BLS_T3_Total!E31</f>
        <v>689.4</v>
      </c>
      <c r="F32" s="1">
        <f t="shared" si="0"/>
        <v>2.209043736100802</v>
      </c>
      <c r="M32" s="30"/>
      <c r="N32" s="30"/>
      <c r="O32" s="30"/>
      <c r="P32" s="30"/>
    </row>
    <row r="33" spans="1:16" x14ac:dyDescent="0.2">
      <c r="A33" s="8" t="s">
        <v>30</v>
      </c>
      <c r="B33" s="37">
        <f>BLS_T3_Total!B32</f>
        <v>4137.8999999999996</v>
      </c>
      <c r="C33" s="37">
        <f>BLS_T3_Total!C32</f>
        <v>4194.1000000000004</v>
      </c>
      <c r="D33" s="37">
        <f>BLS_T3_Total!D32</f>
        <v>4194.8999999999996</v>
      </c>
      <c r="E33" s="37">
        <f>BLS_T3_Total!E32</f>
        <v>4195.8999999999996</v>
      </c>
      <c r="F33" s="1">
        <f t="shared" si="0"/>
        <v>1.4016771792455085</v>
      </c>
    </row>
    <row r="34" spans="1:16" x14ac:dyDescent="0.2">
      <c r="A34" s="8" t="s">
        <v>31</v>
      </c>
      <c r="B34" s="37">
        <f>BLS_T3_Total!B33</f>
        <v>829.3</v>
      </c>
      <c r="C34" s="37">
        <f>BLS_T3_Total!C33</f>
        <v>843.8</v>
      </c>
      <c r="D34" s="37">
        <f>BLS_T3_Total!D33</f>
        <v>848.1</v>
      </c>
      <c r="E34" s="37">
        <f>BLS_T3_Total!E33</f>
        <v>850.5</v>
      </c>
      <c r="F34" s="1">
        <f t="shared" si="0"/>
        <v>2.5563728445677114</v>
      </c>
      <c r="M34" s="30"/>
      <c r="N34" s="30"/>
      <c r="O34" s="30"/>
      <c r="P34" s="30"/>
    </row>
    <row r="35" spans="1:16" x14ac:dyDescent="0.2">
      <c r="A35" s="8" t="s">
        <v>32</v>
      </c>
      <c r="B35" s="37">
        <f>BLS_T3_Total!B34</f>
        <v>9545.2000000000007</v>
      </c>
      <c r="C35" s="37">
        <f>BLS_T3_Total!C34</f>
        <v>9622.4</v>
      </c>
      <c r="D35" s="37">
        <f>BLS_T3_Total!D34</f>
        <v>9634.2000000000007</v>
      </c>
      <c r="E35" s="37">
        <f>BLS_T3_Total!E34</f>
        <v>9640.5</v>
      </c>
      <c r="F35" s="1">
        <f t="shared" si="0"/>
        <v>0.99840757658298251</v>
      </c>
      <c r="M35" s="30"/>
      <c r="N35" s="30"/>
      <c r="O35" s="30"/>
      <c r="P35" s="30"/>
    </row>
    <row r="36" spans="1:16" x14ac:dyDescent="0.2">
      <c r="A36" s="8" t="s">
        <v>33</v>
      </c>
      <c r="B36" s="37">
        <f>BLS_T3_Total!B35</f>
        <v>4422.3999999999996</v>
      </c>
      <c r="C36" s="37">
        <f>BLS_T3_Total!C35</f>
        <v>4526</v>
      </c>
      <c r="D36" s="37">
        <f>BLS_T3_Total!D35</f>
        <v>4526.6000000000004</v>
      </c>
      <c r="E36" s="37">
        <f>BLS_T3_Total!E35</f>
        <v>4504.7</v>
      </c>
      <c r="F36" s="1">
        <f t="shared" si="0"/>
        <v>1.8609804630969728</v>
      </c>
    </row>
    <row r="37" spans="1:16" x14ac:dyDescent="0.2">
      <c r="A37" s="8" t="s">
        <v>34</v>
      </c>
      <c r="B37" s="37">
        <f>BLS_T3_Total!B36</f>
        <v>430</v>
      </c>
      <c r="C37" s="37">
        <f>BLS_T3_Total!C36</f>
        <v>434.1</v>
      </c>
      <c r="D37" s="37">
        <f>BLS_T3_Total!D36</f>
        <v>435.5</v>
      </c>
      <c r="E37" s="37">
        <f>BLS_T3_Total!E36</f>
        <v>434.8</v>
      </c>
      <c r="F37" s="1">
        <f t="shared" si="0"/>
        <v>1.1162790697674341</v>
      </c>
    </row>
    <row r="38" spans="1:16" x14ac:dyDescent="0.2">
      <c r="A38" s="8" t="s">
        <v>35</v>
      </c>
      <c r="B38" s="37">
        <f>BLS_T3_Total!B37</f>
        <v>5534.3</v>
      </c>
      <c r="C38" s="37">
        <f>BLS_T3_Total!C37</f>
        <v>5611.8</v>
      </c>
      <c r="D38" s="37">
        <f>BLS_T3_Total!D37</f>
        <v>5634.6</v>
      </c>
      <c r="E38" s="37">
        <f>BLS_T3_Total!E37</f>
        <v>5638.9</v>
      </c>
      <c r="F38" s="1">
        <f t="shared" si="0"/>
        <v>1.8900312595992119</v>
      </c>
      <c r="M38" s="30"/>
      <c r="N38" s="30"/>
      <c r="O38" s="30"/>
      <c r="P38" s="30"/>
    </row>
    <row r="39" spans="1:16" x14ac:dyDescent="0.2">
      <c r="A39" s="8" t="s">
        <v>36</v>
      </c>
      <c r="B39" s="37">
        <f>BLS_T3_Total!B38</f>
        <v>1666.9</v>
      </c>
      <c r="C39" s="37">
        <f>BLS_T3_Total!C38</f>
        <v>1694.4</v>
      </c>
      <c r="D39" s="37">
        <f>BLS_T3_Total!D38</f>
        <v>1698.1</v>
      </c>
      <c r="E39" s="37">
        <f>BLS_T3_Total!E38</f>
        <v>1700.9</v>
      </c>
      <c r="F39" s="1">
        <f t="shared" si="0"/>
        <v>2.0397144399784128</v>
      </c>
    </row>
    <row r="40" spans="1:16" x14ac:dyDescent="0.2">
      <c r="A40" s="8" t="s">
        <v>37</v>
      </c>
      <c r="B40" s="37">
        <f>BLS_T3_Total!B39</f>
        <v>1879.4</v>
      </c>
      <c r="C40" s="37">
        <f>BLS_T3_Total!C39</f>
        <v>1919.9</v>
      </c>
      <c r="D40" s="37">
        <f>BLS_T3_Total!D39</f>
        <v>1922.3</v>
      </c>
      <c r="E40" s="37">
        <f>BLS_T3_Total!E39</f>
        <v>1922.6</v>
      </c>
      <c r="F40" s="1">
        <f t="shared" si="0"/>
        <v>2.2986059380653234</v>
      </c>
      <c r="M40" s="30"/>
      <c r="N40" s="30"/>
      <c r="O40" s="30"/>
      <c r="P40" s="30"/>
    </row>
    <row r="41" spans="1:16" x14ac:dyDescent="0.2">
      <c r="A41" s="8" t="s">
        <v>38</v>
      </c>
      <c r="B41" s="37">
        <f>BLS_T3_Total!B40</f>
        <v>5956.9</v>
      </c>
      <c r="C41" s="37">
        <f>BLS_T3_Total!C40</f>
        <v>6023.4</v>
      </c>
      <c r="D41" s="37">
        <f>BLS_T3_Total!D40</f>
        <v>6027.9</v>
      </c>
      <c r="E41" s="37">
        <f>BLS_T3_Total!E40</f>
        <v>6035.6</v>
      </c>
      <c r="F41" s="1">
        <f t="shared" si="0"/>
        <v>1.3211569776226062</v>
      </c>
      <c r="M41" s="30"/>
      <c r="N41" s="30"/>
      <c r="O41" s="30"/>
      <c r="P41" s="30"/>
    </row>
    <row r="42" spans="1:16" x14ac:dyDescent="0.2">
      <c r="A42" s="8" t="s">
        <v>39</v>
      </c>
      <c r="B42" s="37">
        <f>BLS_T3_Total!B41</f>
        <v>495.1</v>
      </c>
      <c r="C42" s="37">
        <f>BLS_T3_Total!C41</f>
        <v>504.3</v>
      </c>
      <c r="D42" s="37">
        <f>BLS_T3_Total!D41</f>
        <v>502.1</v>
      </c>
      <c r="E42" s="37">
        <f>BLS_T3_Total!E41</f>
        <v>502.1</v>
      </c>
      <c r="F42" s="1">
        <f t="shared" si="0"/>
        <v>1.4138557867097612</v>
      </c>
    </row>
    <row r="43" spans="1:16" x14ac:dyDescent="0.2">
      <c r="A43" s="8" t="s">
        <v>40</v>
      </c>
      <c r="B43" s="37">
        <f>BLS_T3_Total!B42</f>
        <v>2085.4</v>
      </c>
      <c r="C43" s="37">
        <f>BLS_T3_Total!C42</f>
        <v>2126.1999999999998</v>
      </c>
      <c r="D43" s="37">
        <f>BLS_T3_Total!D42</f>
        <v>2127.5</v>
      </c>
      <c r="E43" s="37">
        <f>BLS_T3_Total!E42</f>
        <v>2113</v>
      </c>
      <c r="F43" s="1">
        <f t="shared" si="0"/>
        <v>1.3234871007960169</v>
      </c>
    </row>
    <row r="44" spans="1:16" x14ac:dyDescent="0.2">
      <c r="A44" s="8" t="s">
        <v>41</v>
      </c>
      <c r="B44" s="37">
        <f>BLS_T3_Total!B43</f>
        <v>435.2</v>
      </c>
      <c r="C44" s="37">
        <f>BLS_T3_Total!C43</f>
        <v>439.8</v>
      </c>
      <c r="D44" s="37">
        <f>BLS_T3_Total!D43</f>
        <v>440.5</v>
      </c>
      <c r="E44" s="37">
        <f>BLS_T3_Total!E43</f>
        <v>441.4</v>
      </c>
      <c r="F44" s="1">
        <f t="shared" si="0"/>
        <v>1.4246323529411686</v>
      </c>
      <c r="M44" s="30"/>
      <c r="N44" s="30"/>
      <c r="O44" s="30"/>
      <c r="P44" s="30"/>
    </row>
    <row r="45" spans="1:16" x14ac:dyDescent="0.2">
      <c r="A45" s="8" t="s">
        <v>42</v>
      </c>
      <c r="B45" s="37">
        <f>BLS_T3_Total!B44</f>
        <v>3016.9</v>
      </c>
      <c r="C45" s="37">
        <f>BLS_T3_Total!C44</f>
        <v>3067.8</v>
      </c>
      <c r="D45" s="37">
        <f>BLS_T3_Total!D44</f>
        <v>3072.2</v>
      </c>
      <c r="E45" s="37">
        <f>BLS_T3_Total!E44</f>
        <v>3080.8</v>
      </c>
      <c r="F45" s="1">
        <f t="shared" si="0"/>
        <v>2.1180682157181163</v>
      </c>
      <c r="M45" s="30"/>
      <c r="N45" s="30"/>
      <c r="O45" s="30"/>
      <c r="P45" s="30"/>
    </row>
    <row r="46" spans="1:16" x14ac:dyDescent="0.2">
      <c r="A46" s="8" t="s">
        <v>43</v>
      </c>
      <c r="B46" s="37">
        <f>BLS_T3_Total!B45</f>
        <v>12232.1</v>
      </c>
      <c r="C46" s="37">
        <f>BLS_T3_Total!C45</f>
        <v>12594.5</v>
      </c>
      <c r="D46" s="37">
        <f>BLS_T3_Total!D45</f>
        <v>12622.9</v>
      </c>
      <c r="E46" s="37">
        <f>BLS_T3_Total!E45</f>
        <v>12638.5</v>
      </c>
      <c r="F46" s="1">
        <f t="shared" si="0"/>
        <v>3.322405801129813</v>
      </c>
      <c r="M46" s="30"/>
      <c r="N46" s="30"/>
      <c r="O46" s="30"/>
      <c r="P46" s="30"/>
    </row>
    <row r="47" spans="1:16" x14ac:dyDescent="0.2">
      <c r="A47" s="8" t="s">
        <v>44</v>
      </c>
      <c r="B47" s="37">
        <f>BLS_T3_Total!B46</f>
        <v>1475.5</v>
      </c>
      <c r="C47" s="37">
        <f>BLS_T3_Total!C46</f>
        <v>1520.5</v>
      </c>
      <c r="D47" s="37">
        <f>BLS_T3_Total!D46</f>
        <v>1525.3</v>
      </c>
      <c r="E47" s="37">
        <f>BLS_T3_Total!E46</f>
        <v>1527.9</v>
      </c>
      <c r="F47" s="1">
        <f t="shared" si="0"/>
        <v>3.5513385293121091</v>
      </c>
      <c r="M47" s="30"/>
      <c r="N47" s="30"/>
      <c r="O47" s="30"/>
      <c r="P47" s="30"/>
    </row>
    <row r="48" spans="1:16" x14ac:dyDescent="0.2">
      <c r="A48" s="8" t="s">
        <v>45</v>
      </c>
      <c r="B48" s="37">
        <f>BLS_T3_Total!B47</f>
        <v>314.39999999999998</v>
      </c>
      <c r="C48" s="37">
        <f>BLS_T3_Total!C47</f>
        <v>313.7</v>
      </c>
      <c r="D48" s="37">
        <f>BLS_T3_Total!D47</f>
        <v>313</v>
      </c>
      <c r="E48" s="37">
        <f>BLS_T3_Total!E47</f>
        <v>312.5</v>
      </c>
      <c r="F48" s="1">
        <f t="shared" si="0"/>
        <v>-0.60432569974554484</v>
      </c>
    </row>
    <row r="49" spans="1:16" x14ac:dyDescent="0.2">
      <c r="A49" s="8" t="s">
        <v>46</v>
      </c>
      <c r="B49" s="37">
        <f>BLS_T3_Total!B48</f>
        <v>3956.8</v>
      </c>
      <c r="C49" s="37">
        <f>BLS_T3_Total!C48</f>
        <v>4005.9</v>
      </c>
      <c r="D49" s="37">
        <f>BLS_T3_Total!D48</f>
        <v>4019.6</v>
      </c>
      <c r="E49" s="37">
        <f>BLS_T3_Total!E48</f>
        <v>4025.2</v>
      </c>
      <c r="F49" s="1">
        <f t="shared" si="0"/>
        <v>1.7286696320258699</v>
      </c>
    </row>
    <row r="50" spans="1:16" x14ac:dyDescent="0.2">
      <c r="A50" s="8" t="s">
        <v>47</v>
      </c>
      <c r="B50" s="37">
        <f>BLS_T3_Total!B49</f>
        <v>3339.3</v>
      </c>
      <c r="C50" s="37">
        <f>BLS_T3_Total!C49</f>
        <v>3430.6</v>
      </c>
      <c r="D50" s="37">
        <f>BLS_T3_Total!D49</f>
        <v>3440</v>
      </c>
      <c r="E50" s="37">
        <f>BLS_T3_Total!E49</f>
        <v>3444.5</v>
      </c>
      <c r="F50" s="1">
        <f t="shared" si="0"/>
        <v>3.1503608540712102</v>
      </c>
      <c r="M50" s="30"/>
      <c r="N50" s="30"/>
      <c r="O50" s="30"/>
      <c r="P50" s="30"/>
    </row>
    <row r="51" spans="1:16" x14ac:dyDescent="0.2">
      <c r="A51" s="8" t="s">
        <v>48</v>
      </c>
      <c r="B51" s="37">
        <f>BLS_T3_Total!B50</f>
        <v>745.8</v>
      </c>
      <c r="C51" s="37">
        <f>BLS_T3_Total!C50</f>
        <v>751.6</v>
      </c>
      <c r="D51" s="37">
        <f>BLS_T3_Total!D50</f>
        <v>752</v>
      </c>
      <c r="E51" s="37">
        <f>BLS_T3_Total!E50</f>
        <v>751.7</v>
      </c>
      <c r="F51" s="1">
        <f t="shared" si="0"/>
        <v>0.79109680879594357</v>
      </c>
    </row>
    <row r="52" spans="1:16" x14ac:dyDescent="0.2">
      <c r="A52" s="8" t="s">
        <v>49</v>
      </c>
      <c r="B52" s="37">
        <f>BLS_T3_Total!B51</f>
        <v>2943.5</v>
      </c>
      <c r="C52" s="37">
        <f>BLS_T3_Total!C51</f>
        <v>2984.7</v>
      </c>
      <c r="D52" s="37">
        <f>BLS_T3_Total!D51</f>
        <v>2986.3</v>
      </c>
      <c r="E52" s="37">
        <f>BLS_T3_Total!E51</f>
        <v>2985.2</v>
      </c>
      <c r="F52" s="1">
        <f t="shared" si="0"/>
        <v>1.4166808221504956</v>
      </c>
      <c r="M52" s="30"/>
      <c r="N52" s="30"/>
      <c r="O52" s="30"/>
      <c r="P52" s="30"/>
    </row>
    <row r="53" spans="1:16" x14ac:dyDescent="0.2">
      <c r="A53" s="8" t="s">
        <v>50</v>
      </c>
      <c r="B53" s="37">
        <f>BLS_T3_Total!B52</f>
        <v>282.2</v>
      </c>
      <c r="C53" s="37">
        <f>BLS_T3_Total!C52</f>
        <v>287.2</v>
      </c>
      <c r="D53" s="37">
        <f>BLS_T3_Total!D52</f>
        <v>287.60000000000002</v>
      </c>
      <c r="E53" s="37">
        <f>BLS_T3_Total!E52</f>
        <v>288.5</v>
      </c>
      <c r="F53" s="1">
        <f t="shared" si="0"/>
        <v>2.2324592487597439</v>
      </c>
      <c r="M53" s="30"/>
      <c r="N53" s="30"/>
      <c r="O53" s="30"/>
      <c r="P53" s="30"/>
    </row>
    <row r="54" spans="1:16" x14ac:dyDescent="0.2">
      <c r="M54" s="30"/>
      <c r="N54" s="30"/>
      <c r="O54" s="30"/>
      <c r="P54" s="30"/>
    </row>
    <row r="57" spans="1:16" x14ac:dyDescent="0.2">
      <c r="M57" s="30"/>
      <c r="N57" s="30"/>
      <c r="O57" s="30"/>
      <c r="P57" s="30"/>
    </row>
    <row r="58" spans="1:16" x14ac:dyDescent="0.2">
      <c r="M58" s="30"/>
      <c r="N58" s="30"/>
      <c r="O58" s="30"/>
      <c r="P58" s="30"/>
    </row>
    <row r="60" spans="1:16" x14ac:dyDescent="0.2">
      <c r="M60" s="30"/>
      <c r="N60" s="30"/>
      <c r="O60" s="30"/>
      <c r="P60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workbookViewId="0">
      <selection activeCell="I16" sqref="I16"/>
    </sheetView>
  </sheetViews>
  <sheetFormatPr defaultColWidth="9.140625"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26" x14ac:dyDescent="0.2">
      <c r="A1" s="3"/>
      <c r="B1" s="4">
        <v>42979</v>
      </c>
      <c r="C1" s="4">
        <v>43282</v>
      </c>
      <c r="D1" s="4">
        <v>43313</v>
      </c>
      <c r="E1" s="6">
        <v>43344</v>
      </c>
      <c r="F1" s="5" t="s">
        <v>52</v>
      </c>
    </row>
    <row r="2" spans="1:26" x14ac:dyDescent="0.2">
      <c r="A2" s="8" t="s">
        <v>51</v>
      </c>
      <c r="B2" s="29">
        <v>22337</v>
      </c>
      <c r="C2" s="29">
        <v>22377</v>
      </c>
      <c r="D2" s="29">
        <v>22393</v>
      </c>
      <c r="E2" s="29">
        <v>22406</v>
      </c>
      <c r="F2" s="1">
        <f>((E2/B2)-1)*100</f>
        <v>0.30890450821507986</v>
      </c>
    </row>
    <row r="3" spans="1:26" x14ac:dyDescent="0.2">
      <c r="A3" s="8" t="s">
        <v>0</v>
      </c>
      <c r="B3" s="35">
        <f>BLS_T3_GOV!B2</f>
        <v>385.3</v>
      </c>
      <c r="C3" s="35">
        <f>BLS_T3_GOV!C2</f>
        <v>384</v>
      </c>
      <c r="D3" s="35">
        <f>BLS_T3_GOV!D2</f>
        <v>385.4</v>
      </c>
      <c r="E3" s="35">
        <f>BLS_T3_GOV!E2</f>
        <v>384.7</v>
      </c>
      <c r="F3" s="1">
        <f t="shared" ref="F3:F53" si="0">((E3/B3)-1)*100</f>
        <v>-0.15572281339216731</v>
      </c>
    </row>
    <row r="4" spans="1:26" x14ac:dyDescent="0.2">
      <c r="A4" s="8" t="s">
        <v>1</v>
      </c>
      <c r="B4" s="35">
        <f>BLS_T3_GOV!B3</f>
        <v>80.7</v>
      </c>
      <c r="C4" s="35">
        <f>BLS_T3_GOV!C3</f>
        <v>80.099999999999994</v>
      </c>
      <c r="D4" s="35">
        <f>BLS_T3_GOV!D3</f>
        <v>80.3</v>
      </c>
      <c r="E4" s="35">
        <f>BLS_T3_GOV!E3</f>
        <v>80.2</v>
      </c>
      <c r="F4" s="1">
        <f t="shared" si="0"/>
        <v>-0.61957868649318293</v>
      </c>
    </row>
    <row r="5" spans="1:26" x14ac:dyDescent="0.2">
      <c r="A5" s="8" t="s">
        <v>2</v>
      </c>
      <c r="B5" s="35">
        <f>BLS_T3_GOV!B4</f>
        <v>415.7</v>
      </c>
      <c r="C5" s="35">
        <f>BLS_T3_GOV!C4</f>
        <v>415.6</v>
      </c>
      <c r="D5" s="35">
        <f>BLS_T3_GOV!D4</f>
        <v>422.5</v>
      </c>
      <c r="E5" s="35">
        <f>BLS_T3_GOV!E4</f>
        <v>418.7</v>
      </c>
      <c r="F5" s="1">
        <f t="shared" si="0"/>
        <v>0.7216742843396684</v>
      </c>
    </row>
    <row r="6" spans="1:26" x14ac:dyDescent="0.2">
      <c r="A6" s="8" t="s">
        <v>3</v>
      </c>
      <c r="B6" s="35">
        <f>BLS_T3_GOV!B5</f>
        <v>211.6</v>
      </c>
      <c r="C6" s="35">
        <f>BLS_T3_GOV!C5</f>
        <v>211.6</v>
      </c>
      <c r="D6" s="35">
        <f>BLS_T3_GOV!D5</f>
        <v>211.6</v>
      </c>
      <c r="E6" s="35">
        <f>BLS_T3_GOV!E5</f>
        <v>211.6</v>
      </c>
      <c r="F6" s="1">
        <f t="shared" si="0"/>
        <v>0</v>
      </c>
    </row>
    <row r="7" spans="1:26" x14ac:dyDescent="0.2">
      <c r="A7" s="8" t="s">
        <v>4</v>
      </c>
      <c r="B7" s="37">
        <f>BLS_T3_GOV!B6</f>
        <v>2555.6999999999998</v>
      </c>
      <c r="C7" s="37">
        <f>BLS_T3_GOV!C6</f>
        <v>2584.6</v>
      </c>
      <c r="D7" s="37">
        <f>BLS_T3_GOV!D6</f>
        <v>2593.1999999999998</v>
      </c>
      <c r="E7" s="37">
        <f>BLS_T3_GOV!E6</f>
        <v>2598.3000000000002</v>
      </c>
      <c r="F7" s="1">
        <f t="shared" si="0"/>
        <v>1.6668623077826128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x14ac:dyDescent="0.2">
      <c r="A8" s="8" t="s">
        <v>5</v>
      </c>
      <c r="B8" s="35">
        <f>BLS_T3_GOV!B7</f>
        <v>441.1</v>
      </c>
      <c r="C8" s="35">
        <f>BLS_T3_GOV!C7</f>
        <v>447.4</v>
      </c>
      <c r="D8" s="35">
        <f>BLS_T3_GOV!D7</f>
        <v>449.4</v>
      </c>
      <c r="E8" s="35">
        <f>BLS_T3_GOV!E7</f>
        <v>450.1</v>
      </c>
      <c r="F8" s="1">
        <f t="shared" si="0"/>
        <v>2.0403536613012863</v>
      </c>
    </row>
    <row r="9" spans="1:26" x14ac:dyDescent="0.2">
      <c r="A9" s="8" t="s">
        <v>6</v>
      </c>
      <c r="B9" s="35">
        <f>BLS_T3_GOV!B8</f>
        <v>231.1</v>
      </c>
      <c r="C9" s="35">
        <f>BLS_T3_GOV!C8</f>
        <v>227.5</v>
      </c>
      <c r="D9" s="35">
        <f>BLS_T3_GOV!D8</f>
        <v>227.1</v>
      </c>
      <c r="E9" s="35">
        <f>BLS_T3_GOV!E8</f>
        <v>227.6</v>
      </c>
      <c r="F9" s="1">
        <f t="shared" si="0"/>
        <v>-1.5144958892254423</v>
      </c>
    </row>
    <row r="10" spans="1:26" x14ac:dyDescent="0.2">
      <c r="A10" s="8" t="s">
        <v>7</v>
      </c>
      <c r="B10" s="35">
        <f>BLS_T3_GOV!B9</f>
        <v>66.099999999999994</v>
      </c>
      <c r="C10" s="35">
        <f>BLS_T3_GOV!C9</f>
        <v>66.5</v>
      </c>
      <c r="D10" s="35">
        <f>BLS_T3_GOV!D9</f>
        <v>66.599999999999994</v>
      </c>
      <c r="E10" s="35">
        <f>BLS_T3_GOV!E9</f>
        <v>66.7</v>
      </c>
      <c r="F10" s="1">
        <f t="shared" si="0"/>
        <v>0.90771558245084094</v>
      </c>
    </row>
    <row r="11" spans="1:26" ht="15" x14ac:dyDescent="0.2">
      <c r="A11" s="8" t="s">
        <v>8</v>
      </c>
      <c r="B11" s="35">
        <f>BLS_T3_GOV!B10</f>
        <v>240.5</v>
      </c>
      <c r="C11" s="35">
        <f>BLS_T3_GOV!C10</f>
        <v>237.5</v>
      </c>
      <c r="D11" s="35">
        <f>BLS_T3_GOV!D10</f>
        <v>237.5</v>
      </c>
      <c r="E11" s="35">
        <f>BLS_T3_GOV!E10</f>
        <v>237.3</v>
      </c>
      <c r="F11" s="1">
        <f t="shared" si="0"/>
        <v>-1.3305613305613306</v>
      </c>
      <c r="K11" s="7" t="s">
        <v>113</v>
      </c>
      <c r="L11" s="23" t="s">
        <v>111</v>
      </c>
    </row>
    <row r="12" spans="1:26" ht="15" x14ac:dyDescent="0.2">
      <c r="A12" s="8" t="s">
        <v>9</v>
      </c>
      <c r="B12" s="37">
        <f>BLS_T3_GOV!B11</f>
        <v>1107.2</v>
      </c>
      <c r="C12" s="37">
        <f>BLS_T3_GOV!C11</f>
        <v>1106.3</v>
      </c>
      <c r="D12" s="37">
        <f>BLS_T3_GOV!D11</f>
        <v>1106.2</v>
      </c>
      <c r="E12" s="37">
        <f>BLS_T3_GOV!E11</f>
        <v>1105.4000000000001</v>
      </c>
      <c r="F12" s="1">
        <f t="shared" si="0"/>
        <v>-0.16257225433525813</v>
      </c>
      <c r="K12" s="7" t="s">
        <v>114</v>
      </c>
      <c r="L12" s="23" t="s">
        <v>112</v>
      </c>
      <c r="W12" s="30"/>
      <c r="X12" s="30"/>
      <c r="Y12" s="30"/>
      <c r="Z12" s="30"/>
    </row>
    <row r="13" spans="1:26" x14ac:dyDescent="0.2">
      <c r="A13" s="8" t="s">
        <v>10</v>
      </c>
      <c r="B13" s="35">
        <f>BLS_T3_GOV!B12</f>
        <v>689</v>
      </c>
      <c r="C13" s="35">
        <f>BLS_T3_GOV!C12</f>
        <v>692.9</v>
      </c>
      <c r="D13" s="35">
        <f>BLS_T3_GOV!D12</f>
        <v>695.1</v>
      </c>
      <c r="E13" s="35">
        <f>BLS_T3_GOV!E12</f>
        <v>695.9</v>
      </c>
      <c r="F13" s="1">
        <f t="shared" si="0"/>
        <v>1.00145137880987</v>
      </c>
      <c r="O13" s="30"/>
      <c r="P13" s="30"/>
      <c r="Q13" s="30"/>
      <c r="R13" s="30"/>
      <c r="S13" s="30"/>
      <c r="T13" s="30"/>
      <c r="U13" s="30"/>
      <c r="V13" s="30"/>
    </row>
    <row r="14" spans="1:26" x14ac:dyDescent="0.2">
      <c r="A14" s="8" t="s">
        <v>11</v>
      </c>
      <c r="B14" s="35">
        <f>BLS_T3_GOV!B13</f>
        <v>125.9</v>
      </c>
      <c r="C14" s="35">
        <f>BLS_T3_GOV!C13</f>
        <v>125.8</v>
      </c>
      <c r="D14" s="35">
        <f>BLS_T3_GOV!D13</f>
        <v>127.8</v>
      </c>
      <c r="E14" s="35">
        <f>BLS_T3_GOV!E13</f>
        <v>125.3</v>
      </c>
      <c r="F14" s="1">
        <f t="shared" si="0"/>
        <v>-0.47656870532168938</v>
      </c>
    </row>
    <row r="15" spans="1:26" x14ac:dyDescent="0.2">
      <c r="A15" s="8" t="s">
        <v>12</v>
      </c>
      <c r="B15" s="35">
        <f>BLS_T3_GOV!B14</f>
        <v>123.6</v>
      </c>
      <c r="C15" s="35">
        <f>BLS_T3_GOV!C14</f>
        <v>127.6</v>
      </c>
      <c r="D15" s="35">
        <f>BLS_T3_GOV!D14</f>
        <v>127.4</v>
      </c>
      <c r="E15" s="35">
        <f>BLS_T3_GOV!E14</f>
        <v>127.4</v>
      </c>
      <c r="F15" s="1">
        <f t="shared" si="0"/>
        <v>3.0744336569579422</v>
      </c>
    </row>
    <row r="16" spans="1:26" x14ac:dyDescent="0.2">
      <c r="A16" s="8" t="s">
        <v>13</v>
      </c>
      <c r="B16" s="35">
        <f>BLS_T3_GOV!B15</f>
        <v>832.6</v>
      </c>
      <c r="C16" s="35">
        <f>BLS_T3_GOV!C15</f>
        <v>843.9</v>
      </c>
      <c r="D16" s="35">
        <f>BLS_T3_GOV!D15</f>
        <v>843.2</v>
      </c>
      <c r="E16" s="35">
        <f>BLS_T3_GOV!E15</f>
        <v>843.5</v>
      </c>
      <c r="F16" s="1">
        <f t="shared" si="0"/>
        <v>1.3091520538073498</v>
      </c>
    </row>
    <row r="17" spans="1:6" x14ac:dyDescent="0.2">
      <c r="A17" s="8" t="s">
        <v>14</v>
      </c>
      <c r="B17" s="35">
        <f>BLS_T3_GOV!B16</f>
        <v>425.1</v>
      </c>
      <c r="C17" s="35">
        <f>BLS_T3_GOV!C16</f>
        <v>427.4</v>
      </c>
      <c r="D17" s="35">
        <f>BLS_T3_GOV!D16</f>
        <v>430</v>
      </c>
      <c r="E17" s="35">
        <f>BLS_T3_GOV!E16</f>
        <v>426.7</v>
      </c>
      <c r="F17" s="1">
        <f t="shared" si="0"/>
        <v>0.37638202775815977</v>
      </c>
    </row>
    <row r="18" spans="1:6" x14ac:dyDescent="0.2">
      <c r="A18" s="8" t="s">
        <v>15</v>
      </c>
      <c r="B18" s="35">
        <f>BLS_T3_GOV!B17</f>
        <v>261.3</v>
      </c>
      <c r="C18" s="35">
        <f>BLS_T3_GOV!C17</f>
        <v>262.3</v>
      </c>
      <c r="D18" s="35">
        <f>BLS_T3_GOV!D17</f>
        <v>263.60000000000002</v>
      </c>
      <c r="E18" s="35">
        <f>BLS_T3_GOV!E17</f>
        <v>260.10000000000002</v>
      </c>
      <c r="F18" s="1">
        <f t="shared" si="0"/>
        <v>-0.45924225028701748</v>
      </c>
    </row>
    <row r="19" spans="1:6" x14ac:dyDescent="0.2">
      <c r="A19" s="8" t="s">
        <v>16</v>
      </c>
      <c r="B19" s="35">
        <f>BLS_T3_GOV!B18</f>
        <v>255.4</v>
      </c>
      <c r="C19" s="35">
        <f>BLS_T3_GOV!C18</f>
        <v>259</v>
      </c>
      <c r="D19" s="35">
        <f>BLS_T3_GOV!D18</f>
        <v>263.5</v>
      </c>
      <c r="E19" s="35">
        <f>BLS_T3_GOV!E18</f>
        <v>260.39999999999998</v>
      </c>
      <c r="F19" s="1">
        <f t="shared" si="0"/>
        <v>1.9577133907595856</v>
      </c>
    </row>
    <row r="20" spans="1:6" x14ac:dyDescent="0.2">
      <c r="A20" s="8" t="s">
        <v>17</v>
      </c>
      <c r="B20" s="35">
        <f>BLS_T3_GOV!B19</f>
        <v>316.2</v>
      </c>
      <c r="C20" s="35">
        <f>BLS_T3_GOV!C19</f>
        <v>315.5</v>
      </c>
      <c r="D20" s="35">
        <f>BLS_T3_GOV!D19</f>
        <v>316.89999999999998</v>
      </c>
      <c r="E20" s="35">
        <f>BLS_T3_GOV!E19</f>
        <v>315.89999999999998</v>
      </c>
      <c r="F20" s="1">
        <f t="shared" si="0"/>
        <v>-9.4876660341558505E-2</v>
      </c>
    </row>
    <row r="21" spans="1:6" x14ac:dyDescent="0.2">
      <c r="A21" s="8" t="s">
        <v>18</v>
      </c>
      <c r="B21" s="35">
        <f>BLS_T3_GOV!B20</f>
        <v>326.10000000000002</v>
      </c>
      <c r="C21" s="35">
        <f>BLS_T3_GOV!C20</f>
        <v>324</v>
      </c>
      <c r="D21" s="35">
        <f>BLS_T3_GOV!D20</f>
        <v>323.7</v>
      </c>
      <c r="E21" s="35">
        <f>BLS_T3_GOV!E20</f>
        <v>323.5</v>
      </c>
      <c r="F21" s="1">
        <f t="shared" si="0"/>
        <v>-0.79730144127568847</v>
      </c>
    </row>
    <row r="22" spans="1:6" x14ac:dyDescent="0.2">
      <c r="A22" s="8" t="s">
        <v>19</v>
      </c>
      <c r="B22" s="35">
        <f>BLS_T3_GOV!B21</f>
        <v>100.3</v>
      </c>
      <c r="C22" s="35">
        <f>BLS_T3_GOV!C21</f>
        <v>100.6</v>
      </c>
      <c r="D22" s="35">
        <f>BLS_T3_GOV!D21</f>
        <v>100.7</v>
      </c>
      <c r="E22" s="35">
        <f>BLS_T3_GOV!E21</f>
        <v>100.7</v>
      </c>
      <c r="F22" s="1">
        <f t="shared" si="0"/>
        <v>0.39880358923229942</v>
      </c>
    </row>
    <row r="23" spans="1:6" x14ac:dyDescent="0.2">
      <c r="A23" s="8" t="s">
        <v>20</v>
      </c>
      <c r="B23" s="35">
        <f>BLS_T3_GOV!B22</f>
        <v>502.5</v>
      </c>
      <c r="C23" s="35">
        <f>BLS_T3_GOV!C22</f>
        <v>501.9</v>
      </c>
      <c r="D23" s="35">
        <f>BLS_T3_GOV!D22</f>
        <v>499</v>
      </c>
      <c r="E23" s="35">
        <f>BLS_T3_GOV!E22</f>
        <v>500.6</v>
      </c>
      <c r="F23" s="1">
        <f t="shared" si="0"/>
        <v>-0.37810945273631935</v>
      </c>
    </row>
    <row r="24" spans="1:6" x14ac:dyDescent="0.2">
      <c r="A24" s="8" t="s">
        <v>21</v>
      </c>
      <c r="B24" s="35">
        <f>BLS_T3_GOV!B23</f>
        <v>450.6</v>
      </c>
      <c r="C24" s="35">
        <f>BLS_T3_GOV!C23</f>
        <v>453.3</v>
      </c>
      <c r="D24" s="35">
        <f>BLS_T3_GOV!D23</f>
        <v>453.2</v>
      </c>
      <c r="E24" s="35">
        <f>BLS_T3_GOV!E23</f>
        <v>453</v>
      </c>
      <c r="F24" s="1">
        <f t="shared" si="0"/>
        <v>0.53262316910784868</v>
      </c>
    </row>
    <row r="25" spans="1:6" x14ac:dyDescent="0.2">
      <c r="A25" s="8" t="s">
        <v>22</v>
      </c>
      <c r="B25" s="35">
        <f>BLS_T3_GOV!B24</f>
        <v>606.9</v>
      </c>
      <c r="C25" s="35">
        <f>BLS_T3_GOV!C24</f>
        <v>603.5</v>
      </c>
      <c r="D25" s="35">
        <f>BLS_T3_GOV!D24</f>
        <v>606.20000000000005</v>
      </c>
      <c r="E25" s="35">
        <f>BLS_T3_GOV!E24</f>
        <v>611.29999999999995</v>
      </c>
      <c r="F25" s="1">
        <f t="shared" si="0"/>
        <v>0.72499588070522591</v>
      </c>
    </row>
    <row r="26" spans="1:6" x14ac:dyDescent="0.2">
      <c r="A26" s="8" t="s">
        <v>23</v>
      </c>
      <c r="B26" s="35">
        <f>BLS_T3_GOV!B25</f>
        <v>427.6</v>
      </c>
      <c r="C26" s="35">
        <f>BLS_T3_GOV!C25</f>
        <v>429.6</v>
      </c>
      <c r="D26" s="35">
        <f>BLS_T3_GOV!D25</f>
        <v>430.8</v>
      </c>
      <c r="E26" s="35">
        <f>BLS_T3_GOV!E25</f>
        <v>431.9</v>
      </c>
      <c r="F26" s="1">
        <f t="shared" si="0"/>
        <v>1.0056127221702349</v>
      </c>
    </row>
    <row r="27" spans="1:6" x14ac:dyDescent="0.2">
      <c r="A27" s="8" t="s">
        <v>24</v>
      </c>
      <c r="B27" s="35">
        <f>BLS_T3_GOV!B26</f>
        <v>242.4</v>
      </c>
      <c r="C27" s="35">
        <f>BLS_T3_GOV!C26</f>
        <v>243.6</v>
      </c>
      <c r="D27" s="35">
        <f>BLS_T3_GOV!D26</f>
        <v>244.2</v>
      </c>
      <c r="E27" s="35">
        <f>BLS_T3_GOV!E26</f>
        <v>245.2</v>
      </c>
      <c r="F27" s="1">
        <f t="shared" si="0"/>
        <v>1.1551155115511413</v>
      </c>
    </row>
    <row r="28" spans="1:6" x14ac:dyDescent="0.2">
      <c r="A28" s="8" t="s">
        <v>25</v>
      </c>
      <c r="B28" s="35">
        <f>BLS_T3_GOV!B27</f>
        <v>434.6</v>
      </c>
      <c r="C28" s="35">
        <f>BLS_T3_GOV!C27</f>
        <v>435.5</v>
      </c>
      <c r="D28" s="35">
        <f>BLS_T3_GOV!D27</f>
        <v>434.3</v>
      </c>
      <c r="E28" s="35">
        <f>BLS_T3_GOV!E27</f>
        <v>435.1</v>
      </c>
      <c r="F28" s="1">
        <f t="shared" si="0"/>
        <v>0.11504832029451961</v>
      </c>
    </row>
    <row r="29" spans="1:6" x14ac:dyDescent="0.2">
      <c r="A29" s="8" t="s">
        <v>26</v>
      </c>
      <c r="B29" s="35">
        <f>BLS_T3_GOV!B28</f>
        <v>91.6</v>
      </c>
      <c r="C29" s="35">
        <f>BLS_T3_GOV!C28</f>
        <v>92.8</v>
      </c>
      <c r="D29" s="35">
        <f>BLS_T3_GOV!D28</f>
        <v>93</v>
      </c>
      <c r="E29" s="35">
        <f>BLS_T3_GOV!E28</f>
        <v>92.7</v>
      </c>
      <c r="F29" s="1">
        <f t="shared" si="0"/>
        <v>1.2008733624454315</v>
      </c>
    </row>
    <row r="30" spans="1:6" x14ac:dyDescent="0.2">
      <c r="A30" s="8" t="s">
        <v>27</v>
      </c>
      <c r="B30" s="35">
        <f>BLS_T3_GOV!B29</f>
        <v>172.8</v>
      </c>
      <c r="C30" s="35">
        <f>BLS_T3_GOV!C29</f>
        <v>172.6</v>
      </c>
      <c r="D30" s="35">
        <f>BLS_T3_GOV!D29</f>
        <v>171.9</v>
      </c>
      <c r="E30" s="35">
        <f>BLS_T3_GOV!E29</f>
        <v>173.2</v>
      </c>
      <c r="F30" s="1">
        <f t="shared" si="0"/>
        <v>0.23148148148146586</v>
      </c>
    </row>
    <row r="31" spans="1:6" x14ac:dyDescent="0.2">
      <c r="A31" s="8" t="s">
        <v>28</v>
      </c>
      <c r="B31" s="35">
        <f>BLS_T3_GOV!B30</f>
        <v>163.1</v>
      </c>
      <c r="C31" s="35">
        <f>BLS_T3_GOV!C30</f>
        <v>167.1</v>
      </c>
      <c r="D31" s="35">
        <f>BLS_T3_GOV!D30</f>
        <v>167.5</v>
      </c>
      <c r="E31" s="35">
        <f>BLS_T3_GOV!E30</f>
        <v>168</v>
      </c>
      <c r="F31" s="1">
        <f t="shared" si="0"/>
        <v>3.0042918454935563</v>
      </c>
    </row>
    <row r="32" spans="1:6" x14ac:dyDescent="0.2">
      <c r="A32" s="8" t="s">
        <v>29</v>
      </c>
      <c r="B32" s="35">
        <f>BLS_T3_GOV!B31</f>
        <v>90</v>
      </c>
      <c r="C32" s="35">
        <f>BLS_T3_GOV!C31</f>
        <v>90.1</v>
      </c>
      <c r="D32" s="35">
        <f>BLS_T3_GOV!D31</f>
        <v>90.6</v>
      </c>
      <c r="E32" s="35">
        <f>BLS_T3_GOV!E31</f>
        <v>90.7</v>
      </c>
      <c r="F32" s="1">
        <f t="shared" si="0"/>
        <v>0.77777777777778834</v>
      </c>
    </row>
    <row r="33" spans="1:26" x14ac:dyDescent="0.2">
      <c r="A33" s="8" t="s">
        <v>30</v>
      </c>
      <c r="B33" s="35">
        <f>BLS_T3_GOV!B32</f>
        <v>615.4</v>
      </c>
      <c r="C33" s="35">
        <f>BLS_T3_GOV!C32</f>
        <v>616.6</v>
      </c>
      <c r="D33" s="35">
        <f>BLS_T3_GOV!D32</f>
        <v>617.4</v>
      </c>
      <c r="E33" s="35">
        <f>BLS_T3_GOV!E32</f>
        <v>616.5</v>
      </c>
      <c r="F33" s="1">
        <f t="shared" si="0"/>
        <v>0.17874553136172366</v>
      </c>
    </row>
    <row r="34" spans="1:26" x14ac:dyDescent="0.2">
      <c r="A34" s="8" t="s">
        <v>31</v>
      </c>
      <c r="B34" s="35">
        <f>BLS_T3_GOV!B33</f>
        <v>186.1</v>
      </c>
      <c r="C34" s="35">
        <f>BLS_T3_GOV!C33</f>
        <v>185.6</v>
      </c>
      <c r="D34" s="35">
        <f>BLS_T3_GOV!D33</f>
        <v>186.8</v>
      </c>
      <c r="E34" s="35">
        <f>BLS_T3_GOV!E33</f>
        <v>186.8</v>
      </c>
      <c r="F34" s="1">
        <f t="shared" si="0"/>
        <v>0.37614185921548415</v>
      </c>
    </row>
    <row r="35" spans="1:26" x14ac:dyDescent="0.2">
      <c r="A35" s="8" t="s">
        <v>32</v>
      </c>
      <c r="B35" s="37">
        <f>BLS_T3_GOV!B34</f>
        <v>1448.7</v>
      </c>
      <c r="C35" s="37">
        <f>BLS_T3_GOV!C34</f>
        <v>1450.2</v>
      </c>
      <c r="D35" s="37">
        <f>BLS_T3_GOV!D34</f>
        <v>1450.7</v>
      </c>
      <c r="E35" s="37">
        <f>BLS_T3_GOV!E34</f>
        <v>1450.7</v>
      </c>
      <c r="F35" s="1">
        <f t="shared" si="0"/>
        <v>0.13805480775868073</v>
      </c>
      <c r="W35" s="30"/>
      <c r="X35" s="30"/>
      <c r="Y35" s="30"/>
      <c r="Z35" s="30"/>
    </row>
    <row r="36" spans="1:26" x14ac:dyDescent="0.2">
      <c r="A36" s="8" t="s">
        <v>33</v>
      </c>
      <c r="B36" s="35">
        <f>BLS_T3_GOV!B35</f>
        <v>737.3</v>
      </c>
      <c r="C36" s="35">
        <f>BLS_T3_GOV!C35</f>
        <v>743.5</v>
      </c>
      <c r="D36" s="35">
        <f>BLS_T3_GOV!D35</f>
        <v>742.7</v>
      </c>
      <c r="E36" s="35">
        <f>BLS_T3_GOV!E35</f>
        <v>741.8</v>
      </c>
      <c r="F36" s="1">
        <f t="shared" si="0"/>
        <v>0.61033500610334634</v>
      </c>
    </row>
    <row r="37" spans="1:26" x14ac:dyDescent="0.2">
      <c r="A37" s="8" t="s">
        <v>34</v>
      </c>
      <c r="B37" s="35">
        <f>BLS_T3_GOV!B36</f>
        <v>82.6</v>
      </c>
      <c r="C37" s="35">
        <f>BLS_T3_GOV!C36</f>
        <v>80.900000000000006</v>
      </c>
      <c r="D37" s="35">
        <f>BLS_T3_GOV!D36</f>
        <v>81</v>
      </c>
      <c r="E37" s="35">
        <f>BLS_T3_GOV!E36</f>
        <v>80.3</v>
      </c>
      <c r="F37" s="1">
        <f t="shared" si="0"/>
        <v>-2.7845036319612548</v>
      </c>
    </row>
    <row r="38" spans="1:26" x14ac:dyDescent="0.2">
      <c r="A38" s="8" t="s">
        <v>35</v>
      </c>
      <c r="B38" s="35">
        <f>BLS_T3_GOV!B37</f>
        <v>783.8</v>
      </c>
      <c r="C38" s="35">
        <f>BLS_T3_GOV!C37</f>
        <v>786.3</v>
      </c>
      <c r="D38" s="35">
        <f>BLS_T3_GOV!D37</f>
        <v>793.3</v>
      </c>
      <c r="E38" s="35">
        <f>BLS_T3_GOV!E37</f>
        <v>791.1</v>
      </c>
      <c r="F38" s="1">
        <f t="shared" si="0"/>
        <v>0.93136004082674528</v>
      </c>
    </row>
    <row r="39" spans="1:26" x14ac:dyDescent="0.2">
      <c r="A39" s="8" t="s">
        <v>36</v>
      </c>
      <c r="B39" s="35">
        <f>BLS_T3_GOV!B38</f>
        <v>351.1</v>
      </c>
      <c r="C39" s="35">
        <f>BLS_T3_GOV!C38</f>
        <v>351.8</v>
      </c>
      <c r="D39" s="35">
        <f>BLS_T3_GOV!D38</f>
        <v>351.8</v>
      </c>
      <c r="E39" s="35">
        <f>BLS_T3_GOV!E38</f>
        <v>352.4</v>
      </c>
      <c r="F39" s="1">
        <f t="shared" si="0"/>
        <v>0.37026488180005313</v>
      </c>
    </row>
    <row r="40" spans="1:26" x14ac:dyDescent="0.2">
      <c r="A40" s="8" t="s">
        <v>37</v>
      </c>
      <c r="B40" s="35">
        <f>BLS_T3_GOV!B39</f>
        <v>310.2</v>
      </c>
      <c r="C40" s="35">
        <f>BLS_T3_GOV!C39</f>
        <v>292.60000000000002</v>
      </c>
      <c r="D40" s="35">
        <f>BLS_T3_GOV!D39</f>
        <v>293.2</v>
      </c>
      <c r="E40" s="35">
        <f>BLS_T3_GOV!E39</f>
        <v>293.3</v>
      </c>
      <c r="F40" s="1">
        <f t="shared" si="0"/>
        <v>-5.4480980012894804</v>
      </c>
    </row>
    <row r="41" spans="1:26" x14ac:dyDescent="0.2">
      <c r="A41" s="8" t="s">
        <v>38</v>
      </c>
      <c r="B41" s="35">
        <f>BLS_T3_GOV!B40</f>
        <v>704.6</v>
      </c>
      <c r="C41" s="35">
        <f>BLS_T3_GOV!C40</f>
        <v>705</v>
      </c>
      <c r="D41" s="35">
        <f>BLS_T3_GOV!D40</f>
        <v>706.3</v>
      </c>
      <c r="E41" s="35">
        <f>BLS_T3_GOV!E40</f>
        <v>703.5</v>
      </c>
      <c r="F41" s="1">
        <f t="shared" si="0"/>
        <v>-0.15611694578484547</v>
      </c>
      <c r="O41" s="30"/>
      <c r="P41" s="30"/>
      <c r="Q41" s="30"/>
      <c r="R41" s="30"/>
    </row>
    <row r="42" spans="1:26" x14ac:dyDescent="0.2">
      <c r="A42" s="8" t="s">
        <v>39</v>
      </c>
      <c r="B42" s="35">
        <f>BLS_T3_GOV!B41</f>
        <v>60.8</v>
      </c>
      <c r="C42" s="35">
        <f>BLS_T3_GOV!C41</f>
        <v>60.6</v>
      </c>
      <c r="D42" s="35">
        <f>BLS_T3_GOV!D41</f>
        <v>60.5</v>
      </c>
      <c r="E42" s="35">
        <f>BLS_T3_GOV!E41</f>
        <v>60.4</v>
      </c>
      <c r="F42" s="1">
        <f t="shared" si="0"/>
        <v>-0.65789473684210176</v>
      </c>
    </row>
    <row r="43" spans="1:26" x14ac:dyDescent="0.2">
      <c r="A43" s="8" t="s">
        <v>40</v>
      </c>
      <c r="B43" s="35">
        <f>BLS_T3_GOV!B42</f>
        <v>365.8</v>
      </c>
      <c r="C43" s="35">
        <f>BLS_T3_GOV!C42</f>
        <v>368.5</v>
      </c>
      <c r="D43" s="35">
        <f>BLS_T3_GOV!D42</f>
        <v>368.6</v>
      </c>
      <c r="E43" s="35">
        <f>BLS_T3_GOV!E42</f>
        <v>368</v>
      </c>
      <c r="F43" s="1">
        <f t="shared" si="0"/>
        <v>0.60142154182614149</v>
      </c>
    </row>
    <row r="44" spans="1:26" x14ac:dyDescent="0.2">
      <c r="A44" s="8" t="s">
        <v>41</v>
      </c>
      <c r="B44" s="35">
        <f>BLS_T3_GOV!B43</f>
        <v>79.5</v>
      </c>
      <c r="C44" s="35">
        <f>BLS_T3_GOV!C43</f>
        <v>79.5</v>
      </c>
      <c r="D44" s="35">
        <f>BLS_T3_GOV!D43</f>
        <v>79.900000000000006</v>
      </c>
      <c r="E44" s="35">
        <f>BLS_T3_GOV!E43</f>
        <v>80</v>
      </c>
      <c r="F44" s="1">
        <f t="shared" si="0"/>
        <v>0.62893081761006275</v>
      </c>
    </row>
    <row r="45" spans="1:26" x14ac:dyDescent="0.2">
      <c r="A45" s="8" t="s">
        <v>42</v>
      </c>
      <c r="B45" s="35">
        <f>BLS_T3_GOV!B44</f>
        <v>430.7</v>
      </c>
      <c r="C45" s="35">
        <f>BLS_T3_GOV!C44</f>
        <v>430.9</v>
      </c>
      <c r="D45" s="35">
        <f>BLS_T3_GOV!D44</f>
        <v>434.1</v>
      </c>
      <c r="E45" s="35">
        <f>BLS_T3_GOV!E44</f>
        <v>434.2</v>
      </c>
      <c r="F45" s="1">
        <f t="shared" si="0"/>
        <v>0.81263060134664222</v>
      </c>
    </row>
    <row r="46" spans="1:26" x14ac:dyDescent="0.2">
      <c r="A46" s="8" t="s">
        <v>43</v>
      </c>
      <c r="B46" s="37">
        <f>BLS_T3_GOV!B45</f>
        <v>1935.5</v>
      </c>
      <c r="C46" s="37">
        <f>BLS_T3_GOV!C45</f>
        <v>1942.9</v>
      </c>
      <c r="D46" s="37">
        <f>BLS_T3_GOV!D45</f>
        <v>1940.5</v>
      </c>
      <c r="E46" s="37">
        <f>BLS_T3_GOV!E45</f>
        <v>1939.4</v>
      </c>
      <c r="F46" s="1">
        <f t="shared" si="0"/>
        <v>0.20149832084732644</v>
      </c>
      <c r="W46" s="30"/>
      <c r="X46" s="30"/>
      <c r="Y46" s="30"/>
      <c r="Z46" s="30"/>
    </row>
    <row r="47" spans="1:26" x14ac:dyDescent="0.2">
      <c r="A47" s="8" t="s">
        <v>44</v>
      </c>
      <c r="B47" s="35">
        <f>BLS_T3_GOV!B46</f>
        <v>243.5</v>
      </c>
      <c r="C47" s="35">
        <f>BLS_T3_GOV!C46</f>
        <v>248.3</v>
      </c>
      <c r="D47" s="35">
        <f>BLS_T3_GOV!D46</f>
        <v>248.3</v>
      </c>
      <c r="E47" s="35">
        <f>BLS_T3_GOV!E46</f>
        <v>249.5</v>
      </c>
      <c r="F47" s="1">
        <f t="shared" si="0"/>
        <v>2.4640657084188833</v>
      </c>
    </row>
    <row r="48" spans="1:26" x14ac:dyDescent="0.2">
      <c r="A48" s="8" t="s">
        <v>45</v>
      </c>
      <c r="B48" s="35">
        <f>BLS_T3_GOV!B47</f>
        <v>55.8</v>
      </c>
      <c r="C48" s="35">
        <f>BLS_T3_GOV!C47</f>
        <v>55.9</v>
      </c>
      <c r="D48" s="35">
        <f>BLS_T3_GOV!D47</f>
        <v>55.4</v>
      </c>
      <c r="E48" s="35">
        <f>BLS_T3_GOV!E47</f>
        <v>55.5</v>
      </c>
      <c r="F48" s="1">
        <f t="shared" si="0"/>
        <v>-0.53763440860215006</v>
      </c>
      <c r="O48" s="30"/>
      <c r="P48" s="30"/>
      <c r="Q48" s="30"/>
      <c r="R48" s="30"/>
    </row>
    <row r="49" spans="1:22" x14ac:dyDescent="0.2">
      <c r="A49" s="8" t="s">
        <v>46</v>
      </c>
      <c r="B49" s="35">
        <f>BLS_T3_GOV!B48</f>
        <v>718.3</v>
      </c>
      <c r="C49" s="35">
        <f>BLS_T3_GOV!C48</f>
        <v>703.7</v>
      </c>
      <c r="D49" s="35">
        <f>BLS_T3_GOV!D48</f>
        <v>703.3</v>
      </c>
      <c r="E49" s="35">
        <f>BLS_T3_GOV!E48</f>
        <v>701.2</v>
      </c>
      <c r="F49" s="1">
        <f t="shared" si="0"/>
        <v>-2.3806209104830778</v>
      </c>
    </row>
    <row r="50" spans="1:22" x14ac:dyDescent="0.2">
      <c r="A50" s="8" t="s">
        <v>47</v>
      </c>
      <c r="B50" s="35">
        <f>BLS_T3_GOV!B49</f>
        <v>590</v>
      </c>
      <c r="C50" s="35">
        <f>BLS_T3_GOV!C49</f>
        <v>594.29999999999995</v>
      </c>
      <c r="D50" s="35">
        <f>BLS_T3_GOV!D49</f>
        <v>594.1</v>
      </c>
      <c r="E50" s="35">
        <f>BLS_T3_GOV!E49</f>
        <v>594.70000000000005</v>
      </c>
      <c r="F50" s="1">
        <f t="shared" si="0"/>
        <v>0.79661016949152952</v>
      </c>
    </row>
    <row r="51" spans="1:22" x14ac:dyDescent="0.2">
      <c r="A51" s="8" t="s">
        <v>48</v>
      </c>
      <c r="B51" s="35">
        <f>BLS_T3_GOV!B50</f>
        <v>153.69999999999999</v>
      </c>
      <c r="C51" s="35">
        <f>BLS_T3_GOV!C50</f>
        <v>155</v>
      </c>
      <c r="D51" s="35">
        <f>BLS_T3_GOV!D50</f>
        <v>155.19999999999999</v>
      </c>
      <c r="E51" s="35">
        <f>BLS_T3_GOV!E50</f>
        <v>155.19999999999999</v>
      </c>
      <c r="F51" s="1">
        <f t="shared" si="0"/>
        <v>0.97592713077423454</v>
      </c>
    </row>
    <row r="52" spans="1:22" x14ac:dyDescent="0.2">
      <c r="A52" s="8" t="s">
        <v>49</v>
      </c>
      <c r="B52" s="35">
        <f>BLS_T3_GOV!B51</f>
        <v>408.5</v>
      </c>
      <c r="C52" s="35">
        <f>BLS_T3_GOV!C51</f>
        <v>411.2</v>
      </c>
      <c r="D52" s="35">
        <f>BLS_T3_GOV!D51</f>
        <v>414.5</v>
      </c>
      <c r="E52" s="35">
        <f>BLS_T3_GOV!E51</f>
        <v>414.3</v>
      </c>
      <c r="F52" s="1">
        <f t="shared" si="0"/>
        <v>1.4198286413708683</v>
      </c>
    </row>
    <row r="53" spans="1:22" x14ac:dyDescent="0.2">
      <c r="A53" s="8" t="s">
        <v>50</v>
      </c>
      <c r="B53" s="35">
        <f>BLS_T3_GOV!B52</f>
        <v>70.2</v>
      </c>
      <c r="C53" s="35">
        <f>BLS_T3_GOV!C52</f>
        <v>69.599999999999994</v>
      </c>
      <c r="D53" s="35">
        <f>BLS_T3_GOV!D52</f>
        <v>69.7</v>
      </c>
      <c r="E53" s="35">
        <f>BLS_T3_GOV!E52</f>
        <v>69.3</v>
      </c>
      <c r="F53" s="1">
        <f t="shared" si="0"/>
        <v>-1.2820512820512886</v>
      </c>
    </row>
    <row r="54" spans="1:22" x14ac:dyDescent="0.2">
      <c r="O54" s="30"/>
      <c r="P54" s="30"/>
      <c r="Q54" s="30"/>
      <c r="R54" s="30"/>
      <c r="S54" s="30"/>
      <c r="T54" s="30"/>
      <c r="U54" s="30"/>
      <c r="V54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4" workbookViewId="0">
      <selection activeCell="B2" sqref="B2:E52"/>
    </sheetView>
  </sheetViews>
  <sheetFormatPr defaultColWidth="9.140625" defaultRowHeight="12.75" x14ac:dyDescent="0.2"/>
  <cols>
    <col min="1" max="1" width="22.7109375" style="7" bestFit="1" customWidth="1"/>
    <col min="2" max="5" width="11.42578125" style="7" bestFit="1" customWidth="1"/>
    <col min="6" max="13" width="9.42578125" style="7" bestFit="1" customWidth="1"/>
    <col min="14" max="16384" width="9.140625" style="7"/>
  </cols>
  <sheetData>
    <row r="1" spans="1:5" x14ac:dyDescent="0.2">
      <c r="A1" s="3"/>
      <c r="B1" s="4">
        <v>42979</v>
      </c>
      <c r="C1" s="4">
        <v>43282</v>
      </c>
      <c r="D1" s="4">
        <v>43313</v>
      </c>
      <c r="E1" s="6">
        <v>43344</v>
      </c>
    </row>
    <row r="2" spans="1:5" x14ac:dyDescent="0.2">
      <c r="A2" s="34" t="s">
        <v>0</v>
      </c>
      <c r="B2" s="7">
        <v>3.9</v>
      </c>
      <c r="C2" s="7">
        <v>4.0999999999999996</v>
      </c>
      <c r="D2" s="7">
        <v>4.0999999999999996</v>
      </c>
      <c r="E2" s="7">
        <v>4.0999999999999996</v>
      </c>
    </row>
    <row r="3" spans="1:5" x14ac:dyDescent="0.2">
      <c r="A3" s="34" t="s">
        <v>1</v>
      </c>
      <c r="B3" s="7">
        <v>7.2</v>
      </c>
      <c r="C3" s="7">
        <v>6.9</v>
      </c>
      <c r="D3" s="7">
        <v>6.7</v>
      </c>
      <c r="E3" s="7">
        <v>6.5</v>
      </c>
    </row>
    <row r="4" spans="1:5" x14ac:dyDescent="0.2">
      <c r="A4" s="34" t="s">
        <v>2</v>
      </c>
      <c r="B4" s="7">
        <v>4.7</v>
      </c>
      <c r="C4" s="7">
        <v>4.5999999999999996</v>
      </c>
      <c r="D4" s="7">
        <v>4.5999999999999996</v>
      </c>
      <c r="E4" s="7">
        <v>4.7</v>
      </c>
    </row>
    <row r="5" spans="1:5" x14ac:dyDescent="0.2">
      <c r="A5" s="34" t="s">
        <v>3</v>
      </c>
      <c r="B5" s="7">
        <v>3.7</v>
      </c>
      <c r="C5" s="7">
        <v>3.7</v>
      </c>
      <c r="D5" s="7">
        <v>3.6</v>
      </c>
      <c r="E5" s="7">
        <v>3.5</v>
      </c>
    </row>
    <row r="6" spans="1:5" x14ac:dyDescent="0.2">
      <c r="A6" s="34" t="s">
        <v>4</v>
      </c>
      <c r="B6" s="7">
        <v>4.5</v>
      </c>
      <c r="C6" s="7">
        <v>4.2</v>
      </c>
      <c r="D6" s="7">
        <v>4.2</v>
      </c>
      <c r="E6" s="7">
        <v>4.0999999999999996</v>
      </c>
    </row>
    <row r="7" spans="1:5" x14ac:dyDescent="0.2">
      <c r="A7" s="34" t="s">
        <v>5</v>
      </c>
      <c r="B7" s="7">
        <v>3</v>
      </c>
      <c r="C7" s="7">
        <v>2.8</v>
      </c>
      <c r="D7" s="7">
        <v>2.9</v>
      </c>
      <c r="E7" s="7">
        <v>3.1</v>
      </c>
    </row>
    <row r="8" spans="1:5" x14ac:dyDescent="0.2">
      <c r="A8" s="34" t="s">
        <v>6</v>
      </c>
      <c r="B8" s="7">
        <v>4.5</v>
      </c>
      <c r="C8" s="7">
        <v>4.4000000000000004</v>
      </c>
      <c r="D8" s="7">
        <v>4.3</v>
      </c>
      <c r="E8" s="7">
        <v>4.2</v>
      </c>
    </row>
    <row r="9" spans="1:5" x14ac:dyDescent="0.2">
      <c r="A9" s="34" t="s">
        <v>7</v>
      </c>
      <c r="B9" s="7">
        <v>4.5</v>
      </c>
      <c r="C9" s="7">
        <v>3.9</v>
      </c>
      <c r="D9" s="7">
        <v>3.9</v>
      </c>
      <c r="E9" s="7">
        <v>4</v>
      </c>
    </row>
    <row r="10" spans="1:5" x14ac:dyDescent="0.2">
      <c r="A10" s="34" t="s">
        <v>8</v>
      </c>
      <c r="B10" s="7">
        <v>6</v>
      </c>
      <c r="C10" s="7">
        <v>5.6</v>
      </c>
      <c r="D10" s="7">
        <v>5.6</v>
      </c>
      <c r="E10" s="7">
        <v>5.7</v>
      </c>
    </row>
    <row r="11" spans="1:5" x14ac:dyDescent="0.2">
      <c r="A11" s="34" t="s">
        <v>9</v>
      </c>
      <c r="B11" s="7">
        <v>3.9</v>
      </c>
      <c r="C11" s="7">
        <v>3.7</v>
      </c>
      <c r="D11" s="7">
        <v>3.7</v>
      </c>
      <c r="E11" s="7">
        <v>3.5</v>
      </c>
    </row>
    <row r="12" spans="1:5" x14ac:dyDescent="0.2">
      <c r="A12" s="34" t="s">
        <v>10</v>
      </c>
      <c r="B12" s="7">
        <v>4.5</v>
      </c>
      <c r="C12" s="7">
        <v>3.9</v>
      </c>
      <c r="D12" s="7">
        <v>3.8</v>
      </c>
      <c r="E12" s="7">
        <v>3.7</v>
      </c>
    </row>
    <row r="13" spans="1:5" x14ac:dyDescent="0.2">
      <c r="A13" s="34" t="s">
        <v>11</v>
      </c>
      <c r="B13" s="7">
        <v>2.2000000000000002</v>
      </c>
      <c r="C13" s="7">
        <v>2.1</v>
      </c>
      <c r="D13" s="7">
        <v>2.1</v>
      </c>
      <c r="E13" s="7">
        <v>2.2000000000000002</v>
      </c>
    </row>
    <row r="14" spans="1:5" x14ac:dyDescent="0.2">
      <c r="A14" s="34" t="s">
        <v>12</v>
      </c>
      <c r="B14" s="7">
        <v>3</v>
      </c>
      <c r="C14" s="7">
        <v>2.9</v>
      </c>
      <c r="D14" s="7">
        <v>2.8</v>
      </c>
      <c r="E14" s="7">
        <v>2.7</v>
      </c>
    </row>
    <row r="15" spans="1:5" x14ac:dyDescent="0.2">
      <c r="A15" s="34" t="s">
        <v>13</v>
      </c>
      <c r="B15" s="7">
        <v>5</v>
      </c>
      <c r="C15" s="7">
        <v>4.2</v>
      </c>
      <c r="D15" s="7">
        <v>4.0999999999999996</v>
      </c>
      <c r="E15" s="7">
        <v>4.0999999999999996</v>
      </c>
    </row>
    <row r="16" spans="1:5" x14ac:dyDescent="0.2">
      <c r="A16" s="34" t="s">
        <v>14</v>
      </c>
      <c r="B16" s="7">
        <v>3.5</v>
      </c>
      <c r="C16" s="7">
        <v>3.4</v>
      </c>
      <c r="D16" s="7">
        <v>3.5</v>
      </c>
      <c r="E16" s="7">
        <v>3.5</v>
      </c>
    </row>
    <row r="17" spans="1:5" x14ac:dyDescent="0.2">
      <c r="A17" s="34" t="s">
        <v>15</v>
      </c>
      <c r="B17" s="7">
        <v>3</v>
      </c>
      <c r="C17" s="7">
        <v>2.6</v>
      </c>
      <c r="D17" s="7">
        <v>2.5</v>
      </c>
      <c r="E17" s="7">
        <v>2.5</v>
      </c>
    </row>
    <row r="18" spans="1:5" x14ac:dyDescent="0.2">
      <c r="A18" s="34" t="s">
        <v>16</v>
      </c>
      <c r="B18" s="7">
        <v>3.6</v>
      </c>
      <c r="C18" s="7">
        <v>3.4</v>
      </c>
      <c r="D18" s="7">
        <v>3.3</v>
      </c>
      <c r="E18" s="7">
        <v>3.3</v>
      </c>
    </row>
    <row r="19" spans="1:5" x14ac:dyDescent="0.2">
      <c r="A19" s="34" t="s">
        <v>17</v>
      </c>
      <c r="B19" s="7">
        <v>4.7</v>
      </c>
      <c r="C19" s="7">
        <v>4.3</v>
      </c>
      <c r="D19" s="7">
        <v>4.4000000000000004</v>
      </c>
      <c r="E19" s="7">
        <v>4.5</v>
      </c>
    </row>
    <row r="20" spans="1:5" x14ac:dyDescent="0.2">
      <c r="A20" s="34" t="s">
        <v>18</v>
      </c>
      <c r="B20" s="7">
        <v>4.8</v>
      </c>
      <c r="C20" s="7">
        <v>4.9000000000000004</v>
      </c>
      <c r="D20" s="7">
        <v>5</v>
      </c>
      <c r="E20" s="7">
        <v>5</v>
      </c>
    </row>
    <row r="21" spans="1:5" x14ac:dyDescent="0.2">
      <c r="A21" s="34" t="s">
        <v>19</v>
      </c>
      <c r="B21" s="7">
        <v>3.3</v>
      </c>
      <c r="C21" s="7">
        <v>3</v>
      </c>
      <c r="D21" s="7">
        <v>3.2</v>
      </c>
      <c r="E21" s="7">
        <v>3.3</v>
      </c>
    </row>
    <row r="22" spans="1:5" x14ac:dyDescent="0.2">
      <c r="A22" s="34" t="s">
        <v>20</v>
      </c>
      <c r="B22" s="7">
        <v>4</v>
      </c>
      <c r="C22" s="7">
        <v>4.3</v>
      </c>
      <c r="D22" s="7">
        <v>4.2</v>
      </c>
      <c r="E22" s="7">
        <v>4.2</v>
      </c>
    </row>
    <row r="23" spans="1:5" x14ac:dyDescent="0.2">
      <c r="A23" s="34" t="s">
        <v>21</v>
      </c>
      <c r="B23" s="7">
        <v>3.6</v>
      </c>
      <c r="C23" s="7">
        <v>3.6</v>
      </c>
      <c r="D23" s="7">
        <v>3.6</v>
      </c>
      <c r="E23" s="7">
        <v>3.6</v>
      </c>
    </row>
    <row r="24" spans="1:5" x14ac:dyDescent="0.2">
      <c r="A24" s="34" t="s">
        <v>22</v>
      </c>
      <c r="B24" s="7">
        <v>4.7</v>
      </c>
      <c r="C24" s="7">
        <v>4.3</v>
      </c>
      <c r="D24" s="7">
        <v>4.0999999999999996</v>
      </c>
      <c r="E24" s="7">
        <v>4</v>
      </c>
    </row>
    <row r="25" spans="1:5" x14ac:dyDescent="0.2">
      <c r="A25" s="34" t="s">
        <v>23</v>
      </c>
      <c r="B25" s="7">
        <v>3.3</v>
      </c>
      <c r="C25" s="7">
        <v>3</v>
      </c>
      <c r="D25" s="7">
        <v>2.9</v>
      </c>
      <c r="E25" s="7">
        <v>2.8</v>
      </c>
    </row>
    <row r="26" spans="1:5" x14ac:dyDescent="0.2">
      <c r="A26" s="34" t="s">
        <v>24</v>
      </c>
      <c r="B26" s="7">
        <v>4.9000000000000004</v>
      </c>
      <c r="C26" s="7">
        <v>4.8</v>
      </c>
      <c r="D26" s="7">
        <v>4.8</v>
      </c>
      <c r="E26" s="7">
        <v>4.8</v>
      </c>
    </row>
    <row r="27" spans="1:5" x14ac:dyDescent="0.2">
      <c r="A27" s="34" t="s">
        <v>25</v>
      </c>
      <c r="B27" s="7">
        <v>3.6</v>
      </c>
      <c r="C27" s="7">
        <v>3.4</v>
      </c>
      <c r="D27" s="7">
        <v>3.3</v>
      </c>
      <c r="E27" s="7">
        <v>3.2</v>
      </c>
    </row>
    <row r="28" spans="1:5" x14ac:dyDescent="0.2">
      <c r="A28" s="34" t="s">
        <v>26</v>
      </c>
      <c r="B28" s="7">
        <v>4.0999999999999996</v>
      </c>
      <c r="C28" s="7">
        <v>3.7</v>
      </c>
      <c r="D28" s="7">
        <v>3.7</v>
      </c>
      <c r="E28" s="7">
        <v>3.6</v>
      </c>
    </row>
    <row r="29" spans="1:5" x14ac:dyDescent="0.2">
      <c r="A29" s="34" t="s">
        <v>27</v>
      </c>
      <c r="B29" s="7">
        <v>2.9</v>
      </c>
      <c r="C29" s="7">
        <v>2.9</v>
      </c>
      <c r="D29" s="7">
        <v>2.8</v>
      </c>
      <c r="E29" s="7">
        <v>2.8</v>
      </c>
    </row>
    <row r="30" spans="1:5" x14ac:dyDescent="0.2">
      <c r="A30" s="34" t="s">
        <v>28</v>
      </c>
      <c r="B30" s="7">
        <v>4.9000000000000004</v>
      </c>
      <c r="C30" s="7">
        <v>4.5999999999999996</v>
      </c>
      <c r="D30" s="7">
        <v>4.5</v>
      </c>
      <c r="E30" s="7">
        <v>4.5</v>
      </c>
    </row>
    <row r="31" spans="1:5" x14ac:dyDescent="0.2">
      <c r="A31" s="34" t="s">
        <v>29</v>
      </c>
      <c r="B31" s="7">
        <v>2.6</v>
      </c>
      <c r="C31" s="7">
        <v>2.7</v>
      </c>
      <c r="D31" s="7">
        <v>2.7</v>
      </c>
      <c r="E31" s="7">
        <v>2.7</v>
      </c>
    </row>
    <row r="32" spans="1:5" x14ac:dyDescent="0.2">
      <c r="A32" s="34" t="s">
        <v>30</v>
      </c>
      <c r="B32" s="7">
        <v>4.7</v>
      </c>
      <c r="C32" s="7">
        <v>4.2</v>
      </c>
      <c r="D32" s="7">
        <v>4.2</v>
      </c>
      <c r="E32" s="7">
        <v>4.2</v>
      </c>
    </row>
    <row r="33" spans="1:5" x14ac:dyDescent="0.2">
      <c r="A33" s="34" t="s">
        <v>31</v>
      </c>
      <c r="B33" s="7">
        <v>6</v>
      </c>
      <c r="C33" s="7">
        <v>4.7</v>
      </c>
      <c r="D33" s="7">
        <v>4.5999999999999996</v>
      </c>
      <c r="E33" s="7">
        <v>4.5999999999999996</v>
      </c>
    </row>
    <row r="34" spans="1:5" x14ac:dyDescent="0.2">
      <c r="A34" s="34" t="s">
        <v>32</v>
      </c>
      <c r="B34" s="7">
        <v>4.7</v>
      </c>
      <c r="C34" s="7">
        <v>4.3</v>
      </c>
      <c r="D34" s="7">
        <v>4.2</v>
      </c>
      <c r="E34" s="7">
        <v>4.0999999999999996</v>
      </c>
    </row>
    <row r="35" spans="1:5" x14ac:dyDescent="0.2">
      <c r="A35" s="34" t="s">
        <v>33</v>
      </c>
      <c r="B35" s="7">
        <v>4.4000000000000004</v>
      </c>
      <c r="C35" s="7">
        <v>4.0999999999999996</v>
      </c>
      <c r="D35" s="7">
        <v>3.9</v>
      </c>
      <c r="E35" s="7">
        <v>3.8</v>
      </c>
    </row>
    <row r="36" spans="1:5" x14ac:dyDescent="0.2">
      <c r="A36" s="34" t="s">
        <v>34</v>
      </c>
      <c r="B36" s="7">
        <v>2.6</v>
      </c>
      <c r="C36" s="7">
        <v>2.6</v>
      </c>
      <c r="D36" s="7">
        <v>2.6</v>
      </c>
      <c r="E36" s="7">
        <v>2.7</v>
      </c>
    </row>
    <row r="37" spans="1:5" x14ac:dyDescent="0.2">
      <c r="A37" s="34" t="s">
        <v>35</v>
      </c>
      <c r="B37" s="7">
        <v>5</v>
      </c>
      <c r="C37" s="7">
        <v>4.5999999999999996</v>
      </c>
      <c r="D37" s="7">
        <v>4.5999999999999996</v>
      </c>
      <c r="E37" s="7">
        <v>4.5999999999999996</v>
      </c>
    </row>
    <row r="38" spans="1:5" x14ac:dyDescent="0.2">
      <c r="A38" s="34" t="s">
        <v>36</v>
      </c>
      <c r="B38" s="7">
        <v>4.0999999999999996</v>
      </c>
      <c r="C38" s="7">
        <v>3.8</v>
      </c>
      <c r="D38" s="7">
        <v>3.7</v>
      </c>
      <c r="E38" s="7">
        <v>3.5</v>
      </c>
    </row>
    <row r="39" spans="1:5" x14ac:dyDescent="0.2">
      <c r="A39" s="34" t="s">
        <v>37</v>
      </c>
      <c r="B39" s="7">
        <v>4.2</v>
      </c>
      <c r="C39" s="7">
        <v>3.9</v>
      </c>
      <c r="D39" s="7">
        <v>3.8</v>
      </c>
      <c r="E39" s="7">
        <v>3.8</v>
      </c>
    </row>
    <row r="40" spans="1:5" x14ac:dyDescent="0.2">
      <c r="A40" s="34" t="s">
        <v>38</v>
      </c>
      <c r="B40" s="7">
        <v>4.8</v>
      </c>
      <c r="C40" s="7">
        <v>4.2</v>
      </c>
      <c r="D40" s="7">
        <v>4.0999999999999996</v>
      </c>
      <c r="E40" s="7">
        <v>4.0999999999999996</v>
      </c>
    </row>
    <row r="41" spans="1:5" x14ac:dyDescent="0.2">
      <c r="A41" s="7" t="s">
        <v>39</v>
      </c>
      <c r="B41" s="7">
        <v>4.5</v>
      </c>
      <c r="C41" s="7">
        <v>4.0999999999999996</v>
      </c>
      <c r="D41" s="7">
        <v>4</v>
      </c>
      <c r="E41" s="7">
        <v>3.9</v>
      </c>
    </row>
    <row r="42" spans="1:5" x14ac:dyDescent="0.2">
      <c r="A42" s="7" t="s">
        <v>40</v>
      </c>
      <c r="B42" s="7">
        <v>4.2</v>
      </c>
      <c r="C42" s="7">
        <v>3.6</v>
      </c>
      <c r="D42" s="7">
        <v>3.4</v>
      </c>
      <c r="E42" s="7">
        <v>3.3</v>
      </c>
    </row>
    <row r="43" spans="1:5" x14ac:dyDescent="0.2">
      <c r="A43" s="7" t="s">
        <v>41</v>
      </c>
      <c r="B43" s="7">
        <v>3.4</v>
      </c>
      <c r="C43" s="7">
        <v>3.1</v>
      </c>
      <c r="D43" s="7">
        <v>3</v>
      </c>
      <c r="E43" s="7">
        <v>3</v>
      </c>
    </row>
    <row r="44" spans="1:5" x14ac:dyDescent="0.2">
      <c r="A44" s="7" t="s">
        <v>42</v>
      </c>
      <c r="B44" s="7">
        <v>3.3</v>
      </c>
      <c r="C44" s="7">
        <v>3.5</v>
      </c>
      <c r="D44" s="7">
        <v>3.6</v>
      </c>
      <c r="E44" s="7">
        <v>3.6</v>
      </c>
    </row>
    <row r="45" spans="1:5" x14ac:dyDescent="0.2">
      <c r="A45" s="7" t="s">
        <v>43</v>
      </c>
      <c r="B45" s="7">
        <v>4</v>
      </c>
      <c r="C45" s="7">
        <v>4</v>
      </c>
      <c r="D45" s="7">
        <v>3.9</v>
      </c>
      <c r="E45" s="7">
        <v>3.8</v>
      </c>
    </row>
    <row r="46" spans="1:5" x14ac:dyDescent="0.2">
      <c r="A46" s="7" t="s">
        <v>44</v>
      </c>
      <c r="B46" s="7">
        <v>3.2</v>
      </c>
      <c r="C46" s="7">
        <v>3.1</v>
      </c>
      <c r="D46" s="7">
        <v>3.1</v>
      </c>
      <c r="E46" s="7">
        <v>3.2</v>
      </c>
    </row>
    <row r="47" spans="1:5" x14ac:dyDescent="0.2">
      <c r="A47" s="7" t="s">
        <v>45</v>
      </c>
      <c r="B47" s="7">
        <v>2.9</v>
      </c>
      <c r="C47" s="7">
        <v>2.8</v>
      </c>
      <c r="D47" s="7">
        <v>2.8</v>
      </c>
      <c r="E47" s="7">
        <v>2.9</v>
      </c>
    </row>
    <row r="48" spans="1:5" x14ac:dyDescent="0.2">
      <c r="A48" s="7" t="s">
        <v>46</v>
      </c>
      <c r="B48" s="7">
        <v>3.6</v>
      </c>
      <c r="C48" s="7">
        <v>3.1</v>
      </c>
      <c r="D48" s="7">
        <v>3</v>
      </c>
      <c r="E48" s="7">
        <v>2.9</v>
      </c>
    </row>
    <row r="49" spans="1:5" x14ac:dyDescent="0.2">
      <c r="A49" s="7" t="s">
        <v>47</v>
      </c>
      <c r="B49" s="7">
        <v>4.7</v>
      </c>
      <c r="C49" s="7">
        <v>4.5999999999999996</v>
      </c>
      <c r="D49" s="7">
        <v>4.5</v>
      </c>
      <c r="E49" s="7">
        <v>4.4000000000000004</v>
      </c>
    </row>
    <row r="50" spans="1:5" x14ac:dyDescent="0.2">
      <c r="A50" s="7" t="s">
        <v>48</v>
      </c>
      <c r="B50" s="7">
        <v>5.3</v>
      </c>
      <c r="C50" s="7">
        <v>5.4</v>
      </c>
      <c r="D50" s="7">
        <v>5.3</v>
      </c>
      <c r="E50" s="7">
        <v>5.2</v>
      </c>
    </row>
    <row r="51" spans="1:5" x14ac:dyDescent="0.2">
      <c r="A51" s="7" t="s">
        <v>49</v>
      </c>
      <c r="B51" s="7">
        <v>3.3</v>
      </c>
      <c r="C51" s="7">
        <v>2.9</v>
      </c>
      <c r="D51" s="7">
        <v>3</v>
      </c>
      <c r="E51" s="7">
        <v>3</v>
      </c>
    </row>
    <row r="52" spans="1:5" x14ac:dyDescent="0.2">
      <c r="A52" s="7" t="s">
        <v>50</v>
      </c>
      <c r="B52" s="7">
        <v>4.0999999999999996</v>
      </c>
      <c r="C52" s="7">
        <v>3.8</v>
      </c>
      <c r="D52" s="7">
        <v>3.9</v>
      </c>
      <c r="E52" s="7">
        <v>4.0999999999999996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3" zoomScaleNormal="100" workbookViewId="0">
      <selection activeCell="B2" sqref="B2:E52"/>
    </sheetView>
  </sheetViews>
  <sheetFormatPr defaultColWidth="9.140625"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42979</v>
      </c>
      <c r="C1" s="4">
        <v>43282</v>
      </c>
      <c r="D1" s="4">
        <v>43313</v>
      </c>
      <c r="E1" s="6">
        <v>43344</v>
      </c>
    </row>
    <row r="2" spans="1:5" x14ac:dyDescent="0.2">
      <c r="A2" s="34" t="s">
        <v>0</v>
      </c>
      <c r="B2" s="37">
        <v>2018.4</v>
      </c>
      <c r="C2" s="37">
        <v>2039</v>
      </c>
      <c r="D2" s="37">
        <v>2039.8</v>
      </c>
      <c r="E2" s="37">
        <v>2044.2</v>
      </c>
    </row>
    <row r="3" spans="1:5" x14ac:dyDescent="0.2">
      <c r="A3" s="34" t="s">
        <v>1</v>
      </c>
      <c r="B3" s="35">
        <v>328.5</v>
      </c>
      <c r="C3" s="35">
        <v>326.3</v>
      </c>
      <c r="D3" s="35">
        <v>326.2</v>
      </c>
      <c r="E3" s="35">
        <v>326.2</v>
      </c>
    </row>
    <row r="4" spans="1:5" x14ac:dyDescent="0.2">
      <c r="A4" s="34" t="s">
        <v>2</v>
      </c>
      <c r="B4" s="37">
        <v>2795.2</v>
      </c>
      <c r="C4" s="37">
        <v>2843</v>
      </c>
      <c r="D4" s="37">
        <v>2869.8</v>
      </c>
      <c r="E4" s="37">
        <v>2876.6</v>
      </c>
    </row>
    <row r="5" spans="1:5" x14ac:dyDescent="0.2">
      <c r="A5" s="34" t="s">
        <v>3</v>
      </c>
      <c r="B5" s="37">
        <v>1240.5</v>
      </c>
      <c r="C5" s="37">
        <v>1249.8</v>
      </c>
      <c r="D5" s="37">
        <v>1250.5</v>
      </c>
      <c r="E5" s="37">
        <v>1253.7</v>
      </c>
    </row>
    <row r="6" spans="1:5" x14ac:dyDescent="0.2">
      <c r="A6" s="34" t="s">
        <v>4</v>
      </c>
      <c r="B6" s="37">
        <v>16863.3</v>
      </c>
      <c r="C6" s="37">
        <v>17147.099999999999</v>
      </c>
      <c r="D6" s="37">
        <v>17189.7</v>
      </c>
      <c r="E6" s="37">
        <v>17202.900000000001</v>
      </c>
    </row>
    <row r="7" spans="1:5" x14ac:dyDescent="0.2">
      <c r="A7" s="36" t="s">
        <v>5</v>
      </c>
      <c r="B7" s="37">
        <v>2670.9</v>
      </c>
      <c r="C7" s="37">
        <v>2739</v>
      </c>
      <c r="D7" s="37">
        <v>2743</v>
      </c>
      <c r="E7" s="37">
        <v>2748.1</v>
      </c>
    </row>
    <row r="8" spans="1:5" x14ac:dyDescent="0.2">
      <c r="A8" s="36" t="s">
        <v>6</v>
      </c>
      <c r="B8" s="37">
        <v>1681.4</v>
      </c>
      <c r="C8" s="37">
        <v>1698.5</v>
      </c>
      <c r="D8" s="37">
        <v>1701.8</v>
      </c>
      <c r="E8" s="37">
        <v>1701.3</v>
      </c>
    </row>
    <row r="9" spans="1:5" x14ac:dyDescent="0.2">
      <c r="A9" s="34" t="s">
        <v>116</v>
      </c>
      <c r="B9" s="37">
        <v>455.6</v>
      </c>
      <c r="C9" s="37">
        <v>461.9</v>
      </c>
      <c r="D9" s="37">
        <v>462.6</v>
      </c>
      <c r="E9" s="37">
        <v>463.6</v>
      </c>
    </row>
    <row r="10" spans="1:5" x14ac:dyDescent="0.2">
      <c r="A10" s="34" t="s">
        <v>122</v>
      </c>
      <c r="B10" s="37">
        <v>791.6</v>
      </c>
      <c r="C10" s="37">
        <v>796.6</v>
      </c>
      <c r="D10" s="37">
        <v>796.8</v>
      </c>
      <c r="E10" s="37">
        <v>799.6</v>
      </c>
    </row>
    <row r="11" spans="1:5" x14ac:dyDescent="0.2">
      <c r="A11" s="34" t="s">
        <v>9</v>
      </c>
      <c r="B11" s="37">
        <v>8435.1</v>
      </c>
      <c r="C11" s="37">
        <v>8801.7000000000007</v>
      </c>
      <c r="D11" s="37">
        <v>8825.5</v>
      </c>
      <c r="E11" s="37">
        <v>8842.4</v>
      </c>
    </row>
    <row r="12" spans="1:5" x14ac:dyDescent="0.2">
      <c r="A12" s="34" t="s">
        <v>10</v>
      </c>
      <c r="B12" s="37">
        <v>4459.1000000000004</v>
      </c>
      <c r="C12" s="37">
        <v>4541.2</v>
      </c>
      <c r="D12" s="37">
        <v>4554.8999999999996</v>
      </c>
      <c r="E12" s="37">
        <v>4570.2</v>
      </c>
    </row>
    <row r="13" spans="1:5" x14ac:dyDescent="0.2">
      <c r="A13" s="34" t="s">
        <v>117</v>
      </c>
      <c r="B13" s="37">
        <v>653</v>
      </c>
      <c r="C13" s="37">
        <v>664.5</v>
      </c>
      <c r="D13" s="37">
        <v>667.1</v>
      </c>
      <c r="E13" s="37">
        <v>664.6</v>
      </c>
    </row>
    <row r="14" spans="1:5" x14ac:dyDescent="0.2">
      <c r="A14" s="34" t="s">
        <v>12</v>
      </c>
      <c r="B14" s="37">
        <v>719.7</v>
      </c>
      <c r="C14" s="37">
        <v>741</v>
      </c>
      <c r="D14" s="37">
        <v>739.9</v>
      </c>
      <c r="E14" s="37">
        <v>738.9</v>
      </c>
    </row>
    <row r="15" spans="1:5" x14ac:dyDescent="0.2">
      <c r="A15" s="34" t="s">
        <v>13</v>
      </c>
      <c r="B15" s="37">
        <v>6074.6</v>
      </c>
      <c r="C15" s="37">
        <v>6125.2</v>
      </c>
      <c r="D15" s="37">
        <v>6122.1</v>
      </c>
      <c r="E15" s="37">
        <v>6124.9</v>
      </c>
    </row>
    <row r="16" spans="1:5" x14ac:dyDescent="0.2">
      <c r="A16" s="34" t="s">
        <v>14</v>
      </c>
      <c r="B16" s="37">
        <v>3109.6</v>
      </c>
      <c r="C16" s="37">
        <v>3130.4</v>
      </c>
      <c r="D16" s="37">
        <v>3138.4</v>
      </c>
      <c r="E16" s="37">
        <v>3137.6</v>
      </c>
    </row>
    <row r="17" spans="1:5" x14ac:dyDescent="0.2">
      <c r="A17" s="34" t="s">
        <v>15</v>
      </c>
      <c r="B17" s="37">
        <v>1572.5</v>
      </c>
      <c r="C17" s="37">
        <v>1591</v>
      </c>
      <c r="D17" s="37">
        <v>1593.5</v>
      </c>
      <c r="E17" s="37">
        <v>1590.1</v>
      </c>
    </row>
    <row r="18" spans="1:5" x14ac:dyDescent="0.2">
      <c r="A18" s="34" t="s">
        <v>16</v>
      </c>
      <c r="B18" s="37">
        <v>1404.3</v>
      </c>
      <c r="C18" s="37">
        <v>1426.7</v>
      </c>
      <c r="D18" s="37">
        <v>1430.8</v>
      </c>
      <c r="E18" s="37">
        <v>1423.9</v>
      </c>
    </row>
    <row r="19" spans="1:5" x14ac:dyDescent="0.2">
      <c r="A19" s="34" t="s">
        <v>17</v>
      </c>
      <c r="B19" s="37">
        <v>1923.9</v>
      </c>
      <c r="C19" s="37">
        <v>1932.6</v>
      </c>
      <c r="D19" s="37">
        <v>1936.3</v>
      </c>
      <c r="E19" s="37">
        <v>1938.4</v>
      </c>
    </row>
    <row r="20" spans="1:5" x14ac:dyDescent="0.2">
      <c r="A20" s="34" t="s">
        <v>18</v>
      </c>
      <c r="B20" s="37">
        <v>1967.5</v>
      </c>
      <c r="C20" s="37">
        <v>1986.2</v>
      </c>
      <c r="D20" s="37">
        <v>1987.3</v>
      </c>
      <c r="E20" s="37">
        <v>1987.4</v>
      </c>
    </row>
    <row r="21" spans="1:5" x14ac:dyDescent="0.2">
      <c r="A21" s="34" t="s">
        <v>19</v>
      </c>
      <c r="B21" s="37">
        <v>624.20000000000005</v>
      </c>
      <c r="C21" s="37">
        <v>628.6</v>
      </c>
      <c r="D21" s="37">
        <v>628.29999999999995</v>
      </c>
      <c r="E21" s="37">
        <v>628.70000000000005</v>
      </c>
    </row>
    <row r="22" spans="1:5" x14ac:dyDescent="0.2">
      <c r="A22" s="34" t="s">
        <v>118</v>
      </c>
      <c r="B22" s="37">
        <v>2727.4</v>
      </c>
      <c r="C22" s="37">
        <v>2745.1</v>
      </c>
      <c r="D22" s="37">
        <v>2751.4</v>
      </c>
      <c r="E22" s="37">
        <v>2752.6</v>
      </c>
    </row>
    <row r="23" spans="1:5" x14ac:dyDescent="0.2">
      <c r="A23" s="34" t="s">
        <v>21</v>
      </c>
      <c r="B23" s="37">
        <v>3614</v>
      </c>
      <c r="C23" s="37">
        <v>3679</v>
      </c>
      <c r="D23" s="37">
        <v>3683.6</v>
      </c>
      <c r="E23" s="37">
        <v>3677.4</v>
      </c>
    </row>
    <row r="24" spans="1:5" x14ac:dyDescent="0.2">
      <c r="A24" s="34" t="s">
        <v>22</v>
      </c>
      <c r="B24" s="37">
        <v>4375.8999999999996</v>
      </c>
      <c r="C24" s="37">
        <v>4429.1000000000004</v>
      </c>
      <c r="D24" s="37">
        <v>4437</v>
      </c>
      <c r="E24" s="37">
        <v>4439.2</v>
      </c>
    </row>
    <row r="25" spans="1:5" x14ac:dyDescent="0.2">
      <c r="A25" s="34" t="s">
        <v>23</v>
      </c>
      <c r="B25" s="37">
        <v>2934.6</v>
      </c>
      <c r="C25" s="37">
        <v>2976.7</v>
      </c>
      <c r="D25" s="37">
        <v>2974.2</v>
      </c>
      <c r="E25" s="37">
        <v>2972.8</v>
      </c>
    </row>
    <row r="26" spans="1:5" x14ac:dyDescent="0.2">
      <c r="A26" s="34" t="s">
        <v>24</v>
      </c>
      <c r="B26" s="37">
        <v>1149.8</v>
      </c>
      <c r="C26" s="37">
        <v>1165.5</v>
      </c>
      <c r="D26" s="37">
        <v>1169.5</v>
      </c>
      <c r="E26" s="37">
        <v>1170.0999999999999</v>
      </c>
    </row>
    <row r="27" spans="1:5" x14ac:dyDescent="0.2">
      <c r="A27" s="34" t="s">
        <v>25</v>
      </c>
      <c r="B27" s="37">
        <v>2871.5</v>
      </c>
      <c r="C27" s="37">
        <v>2904.7</v>
      </c>
      <c r="D27" s="37">
        <v>2907.5</v>
      </c>
      <c r="E27" s="37">
        <v>2910.8</v>
      </c>
    </row>
    <row r="28" spans="1:5" x14ac:dyDescent="0.2">
      <c r="A28" s="34" t="s">
        <v>26</v>
      </c>
      <c r="B28" s="37">
        <v>472.4</v>
      </c>
      <c r="C28" s="37">
        <v>478.3</v>
      </c>
      <c r="D28" s="37">
        <v>479.3</v>
      </c>
      <c r="E28" s="37">
        <v>479.8</v>
      </c>
    </row>
    <row r="29" spans="1:5" x14ac:dyDescent="0.2">
      <c r="A29" s="34" t="s">
        <v>119</v>
      </c>
      <c r="B29" s="37">
        <v>1016.8</v>
      </c>
      <c r="C29" s="37">
        <v>1032.5</v>
      </c>
      <c r="D29" s="37">
        <v>1033.0999999999999</v>
      </c>
      <c r="E29" s="37">
        <v>1034.2</v>
      </c>
    </row>
    <row r="30" spans="1:5" x14ac:dyDescent="0.2">
      <c r="A30" s="34" t="s">
        <v>28</v>
      </c>
      <c r="B30" s="37">
        <v>1350.6</v>
      </c>
      <c r="C30" s="37">
        <v>1388.2</v>
      </c>
      <c r="D30" s="37">
        <v>1391.3</v>
      </c>
      <c r="E30" s="37">
        <v>1394.1</v>
      </c>
    </row>
    <row r="31" spans="1:5" x14ac:dyDescent="0.2">
      <c r="A31" s="34" t="s">
        <v>29</v>
      </c>
      <c r="B31" s="37">
        <v>674.5</v>
      </c>
      <c r="C31" s="37">
        <v>688.2</v>
      </c>
      <c r="D31" s="37">
        <v>689.5</v>
      </c>
      <c r="E31" s="37">
        <v>689.4</v>
      </c>
    </row>
    <row r="32" spans="1:5" x14ac:dyDescent="0.2">
      <c r="A32" s="34" t="s">
        <v>30</v>
      </c>
      <c r="B32" s="37">
        <v>4137.8999999999996</v>
      </c>
      <c r="C32" s="37">
        <v>4194.1000000000004</v>
      </c>
      <c r="D32" s="37">
        <v>4194.8999999999996</v>
      </c>
      <c r="E32" s="37">
        <v>4195.8999999999996</v>
      </c>
    </row>
    <row r="33" spans="1:5" x14ac:dyDescent="0.2">
      <c r="A33" s="34" t="s">
        <v>31</v>
      </c>
      <c r="B33" s="37">
        <v>829.3</v>
      </c>
      <c r="C33" s="37">
        <v>843.8</v>
      </c>
      <c r="D33" s="37">
        <v>848.1</v>
      </c>
      <c r="E33" s="37">
        <v>850.5</v>
      </c>
    </row>
    <row r="34" spans="1:5" x14ac:dyDescent="0.2">
      <c r="A34" s="34" t="s">
        <v>32</v>
      </c>
      <c r="B34" s="37">
        <v>9545.2000000000007</v>
      </c>
      <c r="C34" s="37">
        <v>9622.4</v>
      </c>
      <c r="D34" s="37">
        <v>9634.2000000000007</v>
      </c>
      <c r="E34" s="37">
        <v>9640.5</v>
      </c>
    </row>
    <row r="35" spans="1:5" x14ac:dyDescent="0.2">
      <c r="A35" s="34" t="s">
        <v>33</v>
      </c>
      <c r="B35" s="37">
        <v>4422.3999999999996</v>
      </c>
      <c r="C35" s="37">
        <v>4526</v>
      </c>
      <c r="D35" s="37">
        <v>4526.6000000000004</v>
      </c>
      <c r="E35" s="37">
        <v>4504.7</v>
      </c>
    </row>
    <row r="36" spans="1:5" x14ac:dyDescent="0.2">
      <c r="A36" s="34" t="s">
        <v>34</v>
      </c>
      <c r="B36" s="37">
        <v>430</v>
      </c>
      <c r="C36" s="37">
        <v>434.1</v>
      </c>
      <c r="D36" s="37">
        <v>435.5</v>
      </c>
      <c r="E36" s="37">
        <v>434.8</v>
      </c>
    </row>
    <row r="37" spans="1:5" x14ac:dyDescent="0.2">
      <c r="A37" s="34" t="s">
        <v>35</v>
      </c>
      <c r="B37" s="37">
        <v>5534.3</v>
      </c>
      <c r="C37" s="37">
        <v>5611.8</v>
      </c>
      <c r="D37" s="37">
        <v>5634.6</v>
      </c>
      <c r="E37" s="37">
        <v>5638.9</v>
      </c>
    </row>
    <row r="38" spans="1:5" x14ac:dyDescent="0.2">
      <c r="A38" s="7" t="s">
        <v>36</v>
      </c>
      <c r="B38" s="30">
        <v>1666.9</v>
      </c>
      <c r="C38" s="30">
        <v>1694.4</v>
      </c>
      <c r="D38" s="30">
        <v>1698.1</v>
      </c>
      <c r="E38" s="30">
        <v>1700.9</v>
      </c>
    </row>
    <row r="39" spans="1:5" x14ac:dyDescent="0.2">
      <c r="A39" s="7" t="s">
        <v>37</v>
      </c>
      <c r="B39" s="30">
        <v>1879.4</v>
      </c>
      <c r="C39" s="30">
        <v>1919.9</v>
      </c>
      <c r="D39" s="30">
        <v>1922.3</v>
      </c>
      <c r="E39" s="30">
        <v>1922.6</v>
      </c>
    </row>
    <row r="40" spans="1:5" x14ac:dyDescent="0.2">
      <c r="A40" s="7" t="s">
        <v>38</v>
      </c>
      <c r="B40" s="30">
        <v>5956.9</v>
      </c>
      <c r="C40" s="30">
        <v>6023.4</v>
      </c>
      <c r="D40" s="30">
        <v>6027.9</v>
      </c>
      <c r="E40" s="30">
        <v>6035.6</v>
      </c>
    </row>
    <row r="41" spans="1:5" x14ac:dyDescent="0.2">
      <c r="A41" s="7" t="s">
        <v>39</v>
      </c>
      <c r="B41" s="30">
        <v>495.1</v>
      </c>
      <c r="C41" s="30">
        <v>504.3</v>
      </c>
      <c r="D41" s="30">
        <v>502.1</v>
      </c>
      <c r="E41" s="30">
        <v>502.1</v>
      </c>
    </row>
    <row r="42" spans="1:5" x14ac:dyDescent="0.2">
      <c r="A42" s="7" t="s">
        <v>40</v>
      </c>
      <c r="B42" s="30">
        <v>2085.4</v>
      </c>
      <c r="C42" s="30">
        <v>2126.1999999999998</v>
      </c>
      <c r="D42" s="30">
        <v>2127.5</v>
      </c>
      <c r="E42" s="30">
        <v>2113</v>
      </c>
    </row>
    <row r="43" spans="1:5" x14ac:dyDescent="0.2">
      <c r="A43" s="7" t="s">
        <v>120</v>
      </c>
      <c r="B43" s="30">
        <v>435.2</v>
      </c>
      <c r="C43" s="30">
        <v>439.8</v>
      </c>
      <c r="D43" s="30">
        <v>440.5</v>
      </c>
      <c r="E43" s="30">
        <v>441.4</v>
      </c>
    </row>
    <row r="44" spans="1:5" x14ac:dyDescent="0.2">
      <c r="A44" s="7" t="s">
        <v>121</v>
      </c>
      <c r="B44" s="30">
        <v>3016.9</v>
      </c>
      <c r="C44" s="30">
        <v>3067.8</v>
      </c>
      <c r="D44" s="30">
        <v>3072.2</v>
      </c>
      <c r="E44" s="30">
        <v>3080.8</v>
      </c>
    </row>
    <row r="45" spans="1:5" x14ac:dyDescent="0.2">
      <c r="A45" s="7" t="s">
        <v>43</v>
      </c>
      <c r="B45" s="30">
        <v>12232.1</v>
      </c>
      <c r="C45" s="30">
        <v>12594.5</v>
      </c>
      <c r="D45" s="30">
        <v>12622.9</v>
      </c>
      <c r="E45" s="30">
        <v>12638.5</v>
      </c>
    </row>
    <row r="46" spans="1:5" x14ac:dyDescent="0.2">
      <c r="A46" s="7" t="s">
        <v>44</v>
      </c>
      <c r="B46" s="30">
        <v>1475.5</v>
      </c>
      <c r="C46" s="30">
        <v>1520.5</v>
      </c>
      <c r="D46" s="30">
        <v>1525.3</v>
      </c>
      <c r="E46" s="30">
        <v>1527.9</v>
      </c>
    </row>
    <row r="47" spans="1:5" x14ac:dyDescent="0.2">
      <c r="A47" s="7" t="s">
        <v>45</v>
      </c>
      <c r="B47" s="7">
        <v>314.39999999999998</v>
      </c>
      <c r="C47" s="7">
        <v>313.7</v>
      </c>
      <c r="D47" s="7">
        <v>313</v>
      </c>
      <c r="E47" s="7">
        <v>312.5</v>
      </c>
    </row>
    <row r="48" spans="1:5" x14ac:dyDescent="0.2">
      <c r="A48" s="7" t="s">
        <v>46</v>
      </c>
      <c r="B48" s="30">
        <v>3956.8</v>
      </c>
      <c r="C48" s="30">
        <v>4005.9</v>
      </c>
      <c r="D48" s="30">
        <v>4019.6</v>
      </c>
      <c r="E48" s="30">
        <v>4025.2</v>
      </c>
    </row>
    <row r="49" spans="1:5" x14ac:dyDescent="0.2">
      <c r="A49" s="7" t="s">
        <v>47</v>
      </c>
      <c r="B49" s="30">
        <v>3339.3</v>
      </c>
      <c r="C49" s="30">
        <v>3430.6</v>
      </c>
      <c r="D49" s="30">
        <v>3440</v>
      </c>
      <c r="E49" s="30">
        <v>3444.5</v>
      </c>
    </row>
    <row r="50" spans="1:5" x14ac:dyDescent="0.2">
      <c r="A50" s="7" t="s">
        <v>48</v>
      </c>
      <c r="B50" s="7">
        <v>745.8</v>
      </c>
      <c r="C50" s="7">
        <v>751.6</v>
      </c>
      <c r="D50" s="7">
        <v>752</v>
      </c>
      <c r="E50" s="7">
        <v>751.7</v>
      </c>
    </row>
    <row r="51" spans="1:5" x14ac:dyDescent="0.2">
      <c r="A51" s="7" t="s">
        <v>49</v>
      </c>
      <c r="B51" s="30">
        <v>2943.5</v>
      </c>
      <c r="C51" s="30">
        <v>2984.7</v>
      </c>
      <c r="D51" s="30">
        <v>2986.3</v>
      </c>
      <c r="E51" s="30">
        <v>2985.2</v>
      </c>
    </row>
    <row r="52" spans="1:5" x14ac:dyDescent="0.2">
      <c r="A52" s="7" t="s">
        <v>50</v>
      </c>
      <c r="B52" s="7">
        <v>282.2</v>
      </c>
      <c r="C52" s="7">
        <v>287.2</v>
      </c>
      <c r="D52" s="7">
        <v>287.60000000000002</v>
      </c>
      <c r="E52" s="7">
        <v>288.5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3" workbookViewId="0">
      <selection activeCell="B2" sqref="B2:E52"/>
    </sheetView>
  </sheetViews>
  <sheetFormatPr defaultColWidth="9.140625" defaultRowHeight="12.75" x14ac:dyDescent="0.2"/>
  <cols>
    <col min="1" max="1" width="15.28515625" style="7" customWidth="1"/>
    <col min="2" max="2" width="9.140625" style="7"/>
    <col min="3" max="3" width="13.85546875" style="7" customWidth="1"/>
    <col min="4" max="16384" width="9.140625" style="7"/>
  </cols>
  <sheetData>
    <row r="1" spans="1:5" x14ac:dyDescent="0.2">
      <c r="A1" s="3"/>
      <c r="B1" s="4">
        <v>42979</v>
      </c>
      <c r="C1" s="4">
        <v>43282</v>
      </c>
      <c r="D1" s="4">
        <v>43313</v>
      </c>
      <c r="E1" s="6">
        <v>43344</v>
      </c>
    </row>
    <row r="2" spans="1:5" x14ac:dyDescent="0.2">
      <c r="A2" s="34" t="s">
        <v>0</v>
      </c>
      <c r="B2" s="7">
        <v>385.3</v>
      </c>
      <c r="C2" s="7">
        <v>384</v>
      </c>
      <c r="D2" s="7">
        <v>385.4</v>
      </c>
      <c r="E2" s="7">
        <v>384.7</v>
      </c>
    </row>
    <row r="3" spans="1:5" x14ac:dyDescent="0.2">
      <c r="A3" s="34" t="s">
        <v>1</v>
      </c>
      <c r="B3" s="7">
        <v>80.7</v>
      </c>
      <c r="C3" s="7">
        <v>80.099999999999994</v>
      </c>
      <c r="D3" s="7">
        <v>80.3</v>
      </c>
      <c r="E3" s="7">
        <v>80.2</v>
      </c>
    </row>
    <row r="4" spans="1:5" x14ac:dyDescent="0.2">
      <c r="A4" s="34" t="s">
        <v>2</v>
      </c>
      <c r="B4" s="7">
        <v>415.7</v>
      </c>
      <c r="C4" s="7">
        <v>415.6</v>
      </c>
      <c r="D4" s="7">
        <v>422.5</v>
      </c>
      <c r="E4" s="7">
        <v>418.7</v>
      </c>
    </row>
    <row r="5" spans="1:5" x14ac:dyDescent="0.2">
      <c r="A5" s="34" t="s">
        <v>3</v>
      </c>
      <c r="B5" s="7">
        <v>211.6</v>
      </c>
      <c r="C5" s="7">
        <v>211.6</v>
      </c>
      <c r="D5" s="7">
        <v>211.6</v>
      </c>
      <c r="E5" s="7">
        <v>211.6</v>
      </c>
    </row>
    <row r="6" spans="1:5" x14ac:dyDescent="0.2">
      <c r="A6" s="34" t="s">
        <v>4</v>
      </c>
      <c r="B6" s="30">
        <v>2555.6999999999998</v>
      </c>
      <c r="C6" s="30">
        <v>2584.6</v>
      </c>
      <c r="D6" s="30">
        <v>2593.1999999999998</v>
      </c>
      <c r="E6" s="30">
        <v>2598.3000000000002</v>
      </c>
    </row>
    <row r="7" spans="1:5" x14ac:dyDescent="0.2">
      <c r="A7" s="34" t="s">
        <v>5</v>
      </c>
      <c r="B7" s="7">
        <v>441.1</v>
      </c>
      <c r="C7" s="7">
        <v>447.4</v>
      </c>
      <c r="D7" s="7">
        <v>449.4</v>
      </c>
      <c r="E7" s="7">
        <v>450.1</v>
      </c>
    </row>
    <row r="8" spans="1:5" x14ac:dyDescent="0.2">
      <c r="A8" s="34" t="s">
        <v>6</v>
      </c>
      <c r="B8" s="7">
        <v>231.1</v>
      </c>
      <c r="C8" s="7">
        <v>227.5</v>
      </c>
      <c r="D8" s="7">
        <v>227.1</v>
      </c>
      <c r="E8" s="7">
        <v>227.6</v>
      </c>
    </row>
    <row r="9" spans="1:5" x14ac:dyDescent="0.2">
      <c r="A9" s="34" t="s">
        <v>7</v>
      </c>
      <c r="B9" s="7">
        <v>66.099999999999994</v>
      </c>
      <c r="C9" s="7">
        <v>66.5</v>
      </c>
      <c r="D9" s="7">
        <v>66.599999999999994</v>
      </c>
      <c r="E9" s="7">
        <v>66.7</v>
      </c>
    </row>
    <row r="10" spans="1:5" x14ac:dyDescent="0.2">
      <c r="A10" s="34" t="s">
        <v>8</v>
      </c>
      <c r="B10" s="7">
        <v>240.5</v>
      </c>
      <c r="C10" s="7">
        <v>237.5</v>
      </c>
      <c r="D10" s="7">
        <v>237.5</v>
      </c>
      <c r="E10" s="7">
        <v>237.3</v>
      </c>
    </row>
    <row r="11" spans="1:5" x14ac:dyDescent="0.2">
      <c r="A11" s="34" t="s">
        <v>9</v>
      </c>
      <c r="B11" s="30">
        <v>1107.2</v>
      </c>
      <c r="C11" s="30">
        <v>1106.3</v>
      </c>
      <c r="D11" s="30">
        <v>1106.2</v>
      </c>
      <c r="E11" s="30">
        <v>1105.4000000000001</v>
      </c>
    </row>
    <row r="12" spans="1:5" x14ac:dyDescent="0.2">
      <c r="A12" s="34" t="s">
        <v>10</v>
      </c>
      <c r="B12" s="7">
        <v>689</v>
      </c>
      <c r="C12" s="7">
        <v>692.9</v>
      </c>
      <c r="D12" s="7">
        <v>695.1</v>
      </c>
      <c r="E12" s="7">
        <v>695.9</v>
      </c>
    </row>
    <row r="13" spans="1:5" x14ac:dyDescent="0.2">
      <c r="A13" s="34" t="s">
        <v>11</v>
      </c>
      <c r="B13" s="7">
        <v>125.9</v>
      </c>
      <c r="C13" s="7">
        <v>125.8</v>
      </c>
      <c r="D13" s="7">
        <v>127.8</v>
      </c>
      <c r="E13" s="7">
        <v>125.3</v>
      </c>
    </row>
    <row r="14" spans="1:5" x14ac:dyDescent="0.2">
      <c r="A14" s="34" t="s">
        <v>12</v>
      </c>
      <c r="B14" s="7">
        <v>123.6</v>
      </c>
      <c r="C14" s="7">
        <v>127.6</v>
      </c>
      <c r="D14" s="7">
        <v>127.4</v>
      </c>
      <c r="E14" s="7">
        <v>127.4</v>
      </c>
    </row>
    <row r="15" spans="1:5" x14ac:dyDescent="0.2">
      <c r="A15" s="34" t="s">
        <v>13</v>
      </c>
      <c r="B15" s="7">
        <v>832.6</v>
      </c>
      <c r="C15" s="7">
        <v>843.9</v>
      </c>
      <c r="D15" s="7">
        <v>843.2</v>
      </c>
      <c r="E15" s="7">
        <v>843.5</v>
      </c>
    </row>
    <row r="16" spans="1:5" x14ac:dyDescent="0.2">
      <c r="A16" s="34" t="s">
        <v>14</v>
      </c>
      <c r="B16" s="7">
        <v>425.1</v>
      </c>
      <c r="C16" s="7">
        <v>427.4</v>
      </c>
      <c r="D16" s="7">
        <v>430</v>
      </c>
      <c r="E16" s="7">
        <v>426.7</v>
      </c>
    </row>
    <row r="17" spans="1:5" x14ac:dyDescent="0.2">
      <c r="A17" s="34" t="s">
        <v>15</v>
      </c>
      <c r="B17" s="7">
        <v>261.3</v>
      </c>
      <c r="C17" s="7">
        <v>262.3</v>
      </c>
      <c r="D17" s="7">
        <v>263.60000000000002</v>
      </c>
      <c r="E17" s="7">
        <v>260.10000000000002</v>
      </c>
    </row>
    <row r="18" spans="1:5" x14ac:dyDescent="0.2">
      <c r="A18" s="34" t="s">
        <v>16</v>
      </c>
      <c r="B18" s="7">
        <v>255.4</v>
      </c>
      <c r="C18" s="7">
        <v>259</v>
      </c>
      <c r="D18" s="7">
        <v>263.5</v>
      </c>
      <c r="E18" s="7">
        <v>260.39999999999998</v>
      </c>
    </row>
    <row r="19" spans="1:5" x14ac:dyDescent="0.2">
      <c r="A19" s="34" t="s">
        <v>17</v>
      </c>
      <c r="B19" s="7">
        <v>316.2</v>
      </c>
      <c r="C19" s="7">
        <v>315.5</v>
      </c>
      <c r="D19" s="7">
        <v>316.89999999999998</v>
      </c>
      <c r="E19" s="7">
        <v>315.89999999999998</v>
      </c>
    </row>
    <row r="20" spans="1:5" x14ac:dyDescent="0.2">
      <c r="A20" s="34" t="s">
        <v>18</v>
      </c>
      <c r="B20" s="7">
        <v>326.10000000000002</v>
      </c>
      <c r="C20" s="7">
        <v>324</v>
      </c>
      <c r="D20" s="7">
        <v>323.7</v>
      </c>
      <c r="E20" s="7">
        <v>323.5</v>
      </c>
    </row>
    <row r="21" spans="1:5" x14ac:dyDescent="0.2">
      <c r="A21" s="34" t="s">
        <v>19</v>
      </c>
      <c r="B21" s="7">
        <v>100.3</v>
      </c>
      <c r="C21" s="7">
        <v>100.6</v>
      </c>
      <c r="D21" s="7">
        <v>100.7</v>
      </c>
      <c r="E21" s="7">
        <v>100.7</v>
      </c>
    </row>
    <row r="22" spans="1:5" x14ac:dyDescent="0.2">
      <c r="A22" s="34" t="s">
        <v>20</v>
      </c>
      <c r="B22" s="7">
        <v>502.5</v>
      </c>
      <c r="C22" s="7">
        <v>501.9</v>
      </c>
      <c r="D22" s="7">
        <v>499</v>
      </c>
      <c r="E22" s="7">
        <v>500.6</v>
      </c>
    </row>
    <row r="23" spans="1:5" x14ac:dyDescent="0.2">
      <c r="A23" s="34" t="s">
        <v>21</v>
      </c>
      <c r="B23" s="7">
        <v>450.6</v>
      </c>
      <c r="C23" s="7">
        <v>453.3</v>
      </c>
      <c r="D23" s="7">
        <v>453.2</v>
      </c>
      <c r="E23" s="7">
        <v>453</v>
      </c>
    </row>
    <row r="24" spans="1:5" x14ac:dyDescent="0.2">
      <c r="A24" s="34" t="s">
        <v>22</v>
      </c>
      <c r="B24" s="7">
        <v>606.9</v>
      </c>
      <c r="C24" s="7">
        <v>603.5</v>
      </c>
      <c r="D24" s="7">
        <v>606.20000000000005</v>
      </c>
      <c r="E24" s="7">
        <v>611.29999999999995</v>
      </c>
    </row>
    <row r="25" spans="1:5" x14ac:dyDescent="0.2">
      <c r="A25" s="34" t="s">
        <v>23</v>
      </c>
      <c r="B25" s="7">
        <v>427.6</v>
      </c>
      <c r="C25" s="7">
        <v>429.6</v>
      </c>
      <c r="D25" s="7">
        <v>430.8</v>
      </c>
      <c r="E25" s="7">
        <v>431.9</v>
      </c>
    </row>
    <row r="26" spans="1:5" x14ac:dyDescent="0.2">
      <c r="A26" s="34" t="s">
        <v>24</v>
      </c>
      <c r="B26" s="7">
        <v>242.4</v>
      </c>
      <c r="C26" s="7">
        <v>243.6</v>
      </c>
      <c r="D26" s="7">
        <v>244.2</v>
      </c>
      <c r="E26" s="7">
        <v>245.2</v>
      </c>
    </row>
    <row r="27" spans="1:5" x14ac:dyDescent="0.2">
      <c r="A27" s="34" t="s">
        <v>25</v>
      </c>
      <c r="B27" s="7">
        <v>434.6</v>
      </c>
      <c r="C27" s="7">
        <v>435.5</v>
      </c>
      <c r="D27" s="7">
        <v>434.3</v>
      </c>
      <c r="E27" s="7">
        <v>435.1</v>
      </c>
    </row>
    <row r="28" spans="1:5" x14ac:dyDescent="0.2">
      <c r="A28" s="34" t="s">
        <v>26</v>
      </c>
      <c r="B28" s="7">
        <v>91.6</v>
      </c>
      <c r="C28" s="7">
        <v>92.8</v>
      </c>
      <c r="D28" s="7">
        <v>93</v>
      </c>
      <c r="E28" s="7">
        <v>92.7</v>
      </c>
    </row>
    <row r="29" spans="1:5" x14ac:dyDescent="0.2">
      <c r="A29" s="34" t="s">
        <v>27</v>
      </c>
      <c r="B29" s="7">
        <v>172.8</v>
      </c>
      <c r="C29" s="7">
        <v>172.6</v>
      </c>
      <c r="D29" s="7">
        <v>171.9</v>
      </c>
      <c r="E29" s="7">
        <v>173.2</v>
      </c>
    </row>
    <row r="30" spans="1:5" x14ac:dyDescent="0.2">
      <c r="A30" s="34" t="s">
        <v>28</v>
      </c>
      <c r="B30" s="7">
        <v>163.1</v>
      </c>
      <c r="C30" s="7">
        <v>167.1</v>
      </c>
      <c r="D30" s="7">
        <v>167.5</v>
      </c>
      <c r="E30" s="7">
        <v>168</v>
      </c>
    </row>
    <row r="31" spans="1:5" x14ac:dyDescent="0.2">
      <c r="A31" s="34" t="s">
        <v>29</v>
      </c>
      <c r="B31" s="7">
        <v>90</v>
      </c>
      <c r="C31" s="7">
        <v>90.1</v>
      </c>
      <c r="D31" s="7">
        <v>90.6</v>
      </c>
      <c r="E31" s="7">
        <v>90.7</v>
      </c>
    </row>
    <row r="32" spans="1:5" x14ac:dyDescent="0.2">
      <c r="A32" s="34" t="s">
        <v>30</v>
      </c>
      <c r="B32" s="7">
        <v>615.4</v>
      </c>
      <c r="C32" s="7">
        <v>616.6</v>
      </c>
      <c r="D32" s="7">
        <v>617.4</v>
      </c>
      <c r="E32" s="7">
        <v>616.5</v>
      </c>
    </row>
    <row r="33" spans="1:5" x14ac:dyDescent="0.2">
      <c r="A33" s="34" t="s">
        <v>31</v>
      </c>
      <c r="B33" s="7">
        <v>186.1</v>
      </c>
      <c r="C33" s="7">
        <v>185.6</v>
      </c>
      <c r="D33" s="7">
        <v>186.8</v>
      </c>
      <c r="E33" s="7">
        <v>186.8</v>
      </c>
    </row>
    <row r="34" spans="1:5" x14ac:dyDescent="0.2">
      <c r="A34" s="34" t="s">
        <v>32</v>
      </c>
      <c r="B34" s="30">
        <v>1448.7</v>
      </c>
      <c r="C34" s="30">
        <v>1450.2</v>
      </c>
      <c r="D34" s="30">
        <v>1450.7</v>
      </c>
      <c r="E34" s="30">
        <v>1450.7</v>
      </c>
    </row>
    <row r="35" spans="1:5" x14ac:dyDescent="0.2">
      <c r="A35" s="34" t="s">
        <v>33</v>
      </c>
      <c r="B35" s="7">
        <v>737.3</v>
      </c>
      <c r="C35" s="7">
        <v>743.5</v>
      </c>
      <c r="D35" s="7">
        <v>742.7</v>
      </c>
      <c r="E35" s="7">
        <v>741.8</v>
      </c>
    </row>
    <row r="36" spans="1:5" x14ac:dyDescent="0.2">
      <c r="A36" s="34" t="s">
        <v>34</v>
      </c>
      <c r="B36" s="7">
        <v>82.6</v>
      </c>
      <c r="C36" s="7">
        <v>80.900000000000006</v>
      </c>
      <c r="D36" s="7">
        <v>81</v>
      </c>
      <c r="E36" s="7">
        <v>80.3</v>
      </c>
    </row>
    <row r="37" spans="1:5" x14ac:dyDescent="0.2">
      <c r="A37" s="7" t="s">
        <v>35</v>
      </c>
      <c r="B37" s="7">
        <v>783.8</v>
      </c>
      <c r="C37" s="7">
        <v>786.3</v>
      </c>
      <c r="D37" s="7">
        <v>793.3</v>
      </c>
      <c r="E37" s="7">
        <v>791.1</v>
      </c>
    </row>
    <row r="38" spans="1:5" x14ac:dyDescent="0.2">
      <c r="A38" s="7" t="s">
        <v>36</v>
      </c>
      <c r="B38" s="7">
        <v>351.1</v>
      </c>
      <c r="C38" s="7">
        <v>351.8</v>
      </c>
      <c r="D38" s="7">
        <v>351.8</v>
      </c>
      <c r="E38" s="7">
        <v>352.4</v>
      </c>
    </row>
    <row r="39" spans="1:5" x14ac:dyDescent="0.2">
      <c r="A39" s="7" t="s">
        <v>37</v>
      </c>
      <c r="B39" s="7">
        <v>310.2</v>
      </c>
      <c r="C39" s="7">
        <v>292.60000000000002</v>
      </c>
      <c r="D39" s="7">
        <v>293.2</v>
      </c>
      <c r="E39" s="7">
        <v>293.3</v>
      </c>
    </row>
    <row r="40" spans="1:5" x14ac:dyDescent="0.2">
      <c r="A40" s="7" t="s">
        <v>38</v>
      </c>
      <c r="B40" s="7">
        <v>704.6</v>
      </c>
      <c r="C40" s="7">
        <v>705</v>
      </c>
      <c r="D40" s="7">
        <v>706.3</v>
      </c>
      <c r="E40" s="7">
        <v>703.5</v>
      </c>
    </row>
    <row r="41" spans="1:5" x14ac:dyDescent="0.2">
      <c r="A41" s="7" t="s">
        <v>39</v>
      </c>
      <c r="B41" s="7">
        <v>60.8</v>
      </c>
      <c r="C41" s="7">
        <v>60.6</v>
      </c>
      <c r="D41" s="7">
        <v>60.5</v>
      </c>
      <c r="E41" s="7">
        <v>60.4</v>
      </c>
    </row>
    <row r="42" spans="1:5" x14ac:dyDescent="0.2">
      <c r="A42" s="7" t="s">
        <v>40</v>
      </c>
      <c r="B42" s="7">
        <v>365.8</v>
      </c>
      <c r="C42" s="7">
        <v>368.5</v>
      </c>
      <c r="D42" s="7">
        <v>368.6</v>
      </c>
      <c r="E42" s="7">
        <v>368</v>
      </c>
    </row>
    <row r="43" spans="1:5" x14ac:dyDescent="0.2">
      <c r="A43" s="7" t="s">
        <v>41</v>
      </c>
      <c r="B43" s="7">
        <v>79.5</v>
      </c>
      <c r="C43" s="7">
        <v>79.5</v>
      </c>
      <c r="D43" s="7">
        <v>79.900000000000006</v>
      </c>
      <c r="E43" s="7">
        <v>80</v>
      </c>
    </row>
    <row r="44" spans="1:5" x14ac:dyDescent="0.2">
      <c r="A44" s="7" t="s">
        <v>42</v>
      </c>
      <c r="B44" s="7">
        <v>430.7</v>
      </c>
      <c r="C44" s="7">
        <v>430.9</v>
      </c>
      <c r="D44" s="7">
        <v>434.1</v>
      </c>
      <c r="E44" s="7">
        <v>434.2</v>
      </c>
    </row>
    <row r="45" spans="1:5" x14ac:dyDescent="0.2">
      <c r="A45" s="7" t="s">
        <v>43</v>
      </c>
      <c r="B45" s="30">
        <v>1935.5</v>
      </c>
      <c r="C45" s="30">
        <v>1942.9</v>
      </c>
      <c r="D45" s="30">
        <v>1940.5</v>
      </c>
      <c r="E45" s="30">
        <v>1939.4</v>
      </c>
    </row>
    <row r="46" spans="1:5" x14ac:dyDescent="0.2">
      <c r="A46" s="7" t="s">
        <v>44</v>
      </c>
      <c r="B46" s="7">
        <v>243.5</v>
      </c>
      <c r="C46" s="7">
        <v>248.3</v>
      </c>
      <c r="D46" s="7">
        <v>248.3</v>
      </c>
      <c r="E46" s="7">
        <v>249.5</v>
      </c>
    </row>
    <row r="47" spans="1:5" x14ac:dyDescent="0.2">
      <c r="A47" s="7" t="s">
        <v>45</v>
      </c>
      <c r="B47" s="7">
        <v>55.8</v>
      </c>
      <c r="C47" s="7">
        <v>55.9</v>
      </c>
      <c r="D47" s="7">
        <v>55.4</v>
      </c>
      <c r="E47" s="7">
        <v>55.5</v>
      </c>
    </row>
    <row r="48" spans="1:5" x14ac:dyDescent="0.2">
      <c r="A48" s="7" t="s">
        <v>46</v>
      </c>
      <c r="B48" s="7">
        <v>718.3</v>
      </c>
      <c r="C48" s="7">
        <v>703.7</v>
      </c>
      <c r="D48" s="7">
        <v>703.3</v>
      </c>
      <c r="E48" s="7">
        <v>701.2</v>
      </c>
    </row>
    <row r="49" spans="1:5" x14ac:dyDescent="0.2">
      <c r="A49" s="7" t="s">
        <v>47</v>
      </c>
      <c r="B49" s="7">
        <v>590</v>
      </c>
      <c r="C49" s="7">
        <v>594.29999999999995</v>
      </c>
      <c r="D49" s="7">
        <v>594.1</v>
      </c>
      <c r="E49" s="7">
        <v>594.70000000000005</v>
      </c>
    </row>
    <row r="50" spans="1:5" x14ac:dyDescent="0.2">
      <c r="A50" s="7" t="s">
        <v>48</v>
      </c>
      <c r="B50" s="7">
        <v>153.69999999999999</v>
      </c>
      <c r="C50" s="7">
        <v>155</v>
      </c>
      <c r="D50" s="7">
        <v>155.19999999999999</v>
      </c>
      <c r="E50" s="7">
        <v>155.19999999999999</v>
      </c>
    </row>
    <row r="51" spans="1:5" x14ac:dyDescent="0.2">
      <c r="A51" s="7" t="s">
        <v>49</v>
      </c>
      <c r="B51" s="7">
        <v>408.5</v>
      </c>
      <c r="C51" s="7">
        <v>411.2</v>
      </c>
      <c r="D51" s="7">
        <v>414.5</v>
      </c>
      <c r="E51" s="7">
        <v>414.3</v>
      </c>
    </row>
    <row r="52" spans="1:5" x14ac:dyDescent="0.2">
      <c r="A52" s="7" t="s">
        <v>50</v>
      </c>
      <c r="B52" s="7">
        <v>70.2</v>
      </c>
      <c r="C52" s="7">
        <v>69.599999999999994</v>
      </c>
      <c r="D52" s="7">
        <v>69.7</v>
      </c>
      <c r="E52" s="7">
        <v>69.3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BLS_Table_1</vt:lpstr>
      <vt:lpstr>BLS_T3_Total</vt:lpstr>
      <vt:lpstr>BLS_T3_GOV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cp:lastPrinted>2015-05-27T14:28:30Z</cp:lastPrinted>
  <dcterms:created xsi:type="dcterms:W3CDTF">2015-03-27T14:43:53Z</dcterms:created>
  <dcterms:modified xsi:type="dcterms:W3CDTF">2018-10-19T15:09:27Z</dcterms:modified>
</cp:coreProperties>
</file>