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Erin/Documents/Urban/SEM/"/>
    </mc:Choice>
  </mc:AlternateContent>
  <xr:revisionPtr revIDLastSave="0" documentId="13_ncr:1_{6CC414A0-EFE1-7149-8FA6-72B31E11B8C6}" xr6:coauthVersionLast="31" xr6:coauthVersionMax="31" xr10:uidLastSave="{00000000-0000-0000-0000-000000000000}"/>
  <bookViews>
    <workbookView xWindow="11080" yWindow="460" windowWidth="14520" windowHeight="14180" activeTab="1" xr2:uid="{00000000-000D-0000-FFFF-FFFF00000000}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79017"/>
</workbook>
</file>

<file path=xl/calcChain.xml><?xml version="1.0" encoding="utf-8"?>
<calcChain xmlns="http://schemas.openxmlformats.org/spreadsheetml/2006/main">
  <c r="D38" i="5" l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F2" i="2"/>
  <c r="C3" i="4" l="1"/>
  <c r="C22" i="4"/>
  <c r="C18" i="4"/>
  <c r="C14" i="4"/>
  <c r="C10" i="4"/>
  <c r="C7" i="4"/>
  <c r="C5" i="4"/>
  <c r="F2" i="1" l="1"/>
  <c r="F49" i="1" l="1"/>
  <c r="F53" i="1"/>
  <c r="F33" i="1"/>
  <c r="F17" i="1"/>
  <c r="F45" i="1"/>
  <c r="F41" i="1"/>
  <c r="F37" i="1"/>
  <c r="F29" i="1"/>
  <c r="F25" i="1"/>
  <c r="F21" i="1"/>
  <c r="F13" i="1"/>
  <c r="F9" i="1"/>
  <c r="F5" i="1"/>
  <c r="F51" i="1"/>
  <c r="F48" i="1"/>
  <c r="F46" i="1"/>
  <c r="F43" i="1"/>
  <c r="F42" i="1"/>
  <c r="F40" i="1"/>
  <c r="F39" i="1"/>
  <c r="F38" i="1"/>
  <c r="F36" i="1"/>
  <c r="F35" i="1"/>
  <c r="F34" i="1"/>
  <c r="F32" i="1"/>
  <c r="F31" i="1"/>
  <c r="F30" i="1"/>
  <c r="F28" i="1"/>
  <c r="F27" i="1"/>
  <c r="F26" i="1"/>
  <c r="F24" i="1"/>
  <c r="F23" i="1"/>
  <c r="F22" i="1"/>
  <c r="F20" i="1"/>
  <c r="F19" i="1"/>
  <c r="F18" i="1"/>
  <c r="F16" i="1"/>
  <c r="F15" i="1"/>
  <c r="F14" i="1"/>
  <c r="F12" i="1"/>
  <c r="F11" i="1"/>
  <c r="C12" i="4"/>
  <c r="F10" i="1"/>
  <c r="F8" i="1"/>
  <c r="F7" i="1"/>
  <c r="C8" i="4"/>
  <c r="F6" i="1"/>
  <c r="F4" i="1"/>
  <c r="F3" i="1"/>
  <c r="C4" i="4"/>
  <c r="F52" i="1"/>
  <c r="F47" i="1"/>
  <c r="F44" i="1"/>
  <c r="F50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C6" i="4" l="1"/>
  <c r="C9" i="4"/>
  <c r="C11" i="4"/>
  <c r="C13" i="4"/>
  <c r="C15" i="4"/>
  <c r="C16" i="4"/>
  <c r="C17" i="4"/>
  <c r="C19" i="4"/>
  <c r="C20" i="4"/>
  <c r="C21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F2" i="3"/>
  <c r="F53" i="3" l="1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E51" i="4"/>
  <c r="D38" i="4" l="1"/>
  <c r="D44" i="4"/>
  <c r="D49" i="4"/>
  <c r="D51" i="4"/>
  <c r="D5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9" i="4"/>
  <c r="D40" i="4"/>
  <c r="D41" i="4"/>
  <c r="D42" i="4"/>
  <c r="D43" i="4"/>
  <c r="D45" i="4"/>
  <c r="D46" i="4"/>
  <c r="D47" i="4"/>
  <c r="D48" i="4"/>
  <c r="D50" i="4"/>
  <c r="D52" i="4"/>
  <c r="D53" i="4"/>
  <c r="D3" i="4" l="1"/>
  <c r="E3" i="4"/>
  <c r="D1" i="5" l="1"/>
  <c r="F3" i="4"/>
  <c r="B26" i="5"/>
  <c r="B24" i="5"/>
  <c r="B16" i="5"/>
  <c r="B52" i="5"/>
  <c r="B38" i="5"/>
  <c r="B45" i="5"/>
  <c r="E52" i="4"/>
  <c r="E50" i="4"/>
  <c r="E48" i="4"/>
  <c r="D51" i="5" s="1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B44" i="5" l="1"/>
  <c r="B6" i="5"/>
  <c r="B40" i="5"/>
  <c r="B46" i="5"/>
  <c r="B17" i="5"/>
  <c r="B13" i="5"/>
  <c r="B34" i="5"/>
  <c r="B5" i="5"/>
  <c r="B14" i="5"/>
  <c r="B37" i="5"/>
  <c r="B11" i="5"/>
  <c r="B30" i="5"/>
  <c r="B21" i="5"/>
  <c r="B33" i="5"/>
  <c r="B39" i="5"/>
  <c r="B18" i="5"/>
  <c r="B53" i="5"/>
  <c r="B23" i="5"/>
  <c r="B35" i="5"/>
  <c r="B41" i="5"/>
  <c r="B51" i="5"/>
  <c r="B7" i="5"/>
  <c r="B8" i="5"/>
  <c r="B1" i="5"/>
  <c r="D22" i="5"/>
  <c r="B10" i="5"/>
  <c r="B12" i="5"/>
  <c r="B42" i="5"/>
  <c r="B3" i="5"/>
  <c r="B48" i="5"/>
  <c r="B32" i="5"/>
  <c r="B15" i="5"/>
  <c r="B22" i="5"/>
  <c r="B47" i="5"/>
  <c r="B43" i="5"/>
  <c r="B4" i="5"/>
  <c r="D14" i="5"/>
  <c r="D8" i="5"/>
  <c r="B25" i="5"/>
  <c r="B20" i="5"/>
  <c r="B9" i="5"/>
  <c r="B27" i="5"/>
  <c r="B19" i="5"/>
  <c r="B50" i="5"/>
  <c r="B28" i="5"/>
  <c r="B36" i="5"/>
  <c r="B31" i="5"/>
  <c r="B29" i="5"/>
  <c r="B49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37" i="5" s="1"/>
  <c r="F4" i="4"/>
  <c r="F6" i="4"/>
  <c r="F8" i="4"/>
  <c r="F10" i="4"/>
  <c r="F12" i="4"/>
  <c r="F14" i="4"/>
  <c r="F16" i="4"/>
  <c r="E52" i="5" s="1"/>
  <c r="F18" i="4"/>
  <c r="F20" i="4"/>
  <c r="F22" i="4"/>
  <c r="F24" i="4"/>
  <c r="F26" i="4"/>
  <c r="F28" i="4"/>
  <c r="F30" i="4"/>
  <c r="F32" i="4"/>
  <c r="F34" i="4"/>
  <c r="E54" i="4"/>
  <c r="E5" i="4"/>
  <c r="D10" i="5" s="1"/>
  <c r="E7" i="4"/>
  <c r="D11" i="5" s="1"/>
  <c r="E9" i="4"/>
  <c r="D45" i="5" s="1"/>
  <c r="E11" i="4"/>
  <c r="E13" i="4"/>
  <c r="E15" i="4"/>
  <c r="E17" i="4"/>
  <c r="D7" i="5" s="1"/>
  <c r="E19" i="4"/>
  <c r="E21" i="4"/>
  <c r="D16" i="5" s="1"/>
  <c r="E23" i="4"/>
  <c r="E25" i="4"/>
  <c r="D12" i="5" s="1"/>
  <c r="E27" i="4"/>
  <c r="D50" i="5" s="1"/>
  <c r="E29" i="4"/>
  <c r="E31" i="4"/>
  <c r="E33" i="4"/>
  <c r="D17" i="5" s="1"/>
  <c r="E35" i="4"/>
  <c r="E37" i="4"/>
  <c r="D42" i="5" s="1"/>
  <c r="E39" i="4"/>
  <c r="D36" i="5" s="1"/>
  <c r="E41" i="4"/>
  <c r="D3" i="5" s="1"/>
  <c r="E43" i="4"/>
  <c r="E45" i="4"/>
  <c r="D48" i="5" s="1"/>
  <c r="E47" i="4"/>
  <c r="E49" i="4"/>
  <c r="D30" i="5" s="1"/>
  <c r="E53" i="4"/>
  <c r="D37" i="5" s="1"/>
  <c r="C27" i="5"/>
  <c r="C46" i="5"/>
  <c r="C6" i="5"/>
  <c r="C7" i="5"/>
  <c r="C39" i="5"/>
  <c r="C18" i="5"/>
  <c r="C23" i="5"/>
  <c r="C21" i="5"/>
  <c r="C5" i="5"/>
  <c r="B55" i="5" l="1"/>
  <c r="C13" i="5"/>
  <c r="C37" i="5"/>
  <c r="C48" i="5"/>
  <c r="C42" i="5"/>
  <c r="D19" i="5"/>
  <c r="D9" i="5"/>
  <c r="E14" i="5"/>
  <c r="E46" i="5"/>
  <c r="E28" i="5"/>
  <c r="E50" i="5"/>
  <c r="D35" i="5"/>
  <c r="D53" i="5"/>
  <c r="D46" i="5"/>
  <c r="E22" i="5"/>
  <c r="E35" i="5"/>
  <c r="C47" i="5"/>
  <c r="C22" i="5"/>
  <c r="C28" i="5"/>
  <c r="D29" i="5"/>
  <c r="D25" i="5"/>
  <c r="E53" i="5"/>
  <c r="E49" i="5"/>
  <c r="E8" i="5"/>
  <c r="E13" i="5"/>
  <c r="C35" i="5"/>
  <c r="E15" i="5"/>
  <c r="E17" i="5"/>
  <c r="C24" i="5"/>
  <c r="D49" i="5"/>
  <c r="D31" i="5"/>
  <c r="D27" i="5"/>
  <c r="E7" i="5"/>
  <c r="D15" i="5"/>
  <c r="C10" i="5"/>
  <c r="E31" i="5"/>
  <c r="E27" i="5"/>
  <c r="E23" i="5"/>
  <c r="D43" i="5"/>
  <c r="C51" i="5"/>
  <c r="C26" i="5"/>
  <c r="C31" i="5"/>
  <c r="E11" i="5"/>
  <c r="E40" i="5"/>
  <c r="E32" i="5"/>
  <c r="E3" i="5"/>
  <c r="D4" i="5"/>
  <c r="D18" i="5"/>
  <c r="C34" i="5"/>
  <c r="C43" i="5"/>
  <c r="C20" i="5"/>
  <c r="C3" i="5"/>
  <c r="D28" i="5"/>
  <c r="D20" i="5"/>
  <c r="E18" i="5"/>
  <c r="E39" i="5"/>
  <c r="E29" i="5"/>
  <c r="E19" i="5"/>
  <c r="E9" i="5"/>
  <c r="D33" i="5"/>
  <c r="D40" i="5"/>
  <c r="C30" i="5"/>
  <c r="C4" i="5"/>
  <c r="C11" i="5"/>
  <c r="C40" i="5"/>
  <c r="C15" i="5"/>
  <c r="C50" i="5"/>
  <c r="C32" i="5"/>
  <c r="C38" i="5"/>
  <c r="D5" i="5"/>
  <c r="E33" i="5"/>
  <c r="E36" i="5"/>
  <c r="E26" i="5"/>
  <c r="E25" i="5"/>
  <c r="E41" i="5"/>
  <c r="E21" i="5"/>
  <c r="E1" i="5"/>
  <c r="C8" i="5"/>
  <c r="C1" i="5"/>
  <c r="C41" i="5"/>
  <c r="C33" i="5"/>
  <c r="C19" i="5"/>
  <c r="C25" i="5"/>
  <c r="C29" i="5"/>
  <c r="C36" i="5"/>
  <c r="C12" i="5"/>
  <c r="C45" i="5"/>
  <c r="D32" i="5"/>
  <c r="D44" i="5"/>
  <c r="E30" i="5"/>
  <c r="E47" i="5"/>
  <c r="E6" i="5"/>
  <c r="E48" i="5"/>
  <c r="E42" i="5"/>
  <c r="E24" i="5"/>
  <c r="E16" i="5"/>
  <c r="E38" i="5"/>
  <c r="E10" i="5"/>
  <c r="E34" i="5"/>
  <c r="D21" i="5"/>
  <c r="D47" i="5"/>
  <c r="C16" i="5"/>
  <c r="D26" i="5"/>
  <c r="E20" i="5"/>
  <c r="D41" i="5"/>
  <c r="D39" i="5"/>
  <c r="D34" i="5"/>
  <c r="C53" i="5"/>
  <c r="C14" i="5"/>
  <c r="C9" i="5"/>
  <c r="C49" i="5"/>
  <c r="C17" i="5"/>
  <c r="C44" i="5"/>
  <c r="C52" i="5"/>
  <c r="D24" i="5"/>
  <c r="E43" i="5"/>
  <c r="E12" i="5"/>
  <c r="E44" i="5"/>
  <c r="E45" i="5"/>
  <c r="E51" i="5"/>
  <c r="E5" i="5"/>
  <c r="E4" i="5"/>
  <c r="D23" i="5"/>
  <c r="D52" i="5"/>
  <c r="D13" i="5"/>
  <c r="D6" i="5"/>
  <c r="E55" i="5" l="1"/>
  <c r="C55" i="5"/>
</calcChain>
</file>

<file path=xl/sharedStrings.xml><?xml version="1.0" encoding="utf-8"?>
<sst xmlns="http://schemas.openxmlformats.org/spreadsheetml/2006/main" count="499" uniqueCount="124">
  <si>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</si>
  <si>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</si>
  <si>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</si>
  <si>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</si>
  <si>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</si>
  <si>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</si>
  <si>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</si>
  <si>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</si>
  <si>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</si>
  <si>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</si>
  <si>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</si>
  <si>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</si>
  <si>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</si>
  <si>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</si>
  <si>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</si>
  <si>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</si>
  <si>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</si>
  <si>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</si>
  <si>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</si>
  <si>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</si>
  <si>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</si>
  <si>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</si>
  <si>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</si>
  <si>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</si>
  <si>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</si>
  <si>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</si>
  <si>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</si>
  <si>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</si>
  <si>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</si>
  <si>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</si>
  <si>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</si>
  <si>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</si>
  <si>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</si>
  <si>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</si>
  <si>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</si>
  <si>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</si>
  <si>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</si>
  <si>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</si>
  <si>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</si>
  <si>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</si>
  <si>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</si>
  <si>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</si>
  <si>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</si>
  <si>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</si>
  <si>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</si>
  <si>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</si>
  <si>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</si>
  <si>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</si>
  <si>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</si>
  <si>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</si>
  <si>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</si>
  <si>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</si>
  <si>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</si>
  <si>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</si>
  <si>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</si>
  <si>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</si>
  <si>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</si>
  <si>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</si>
  <si>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</si>
  <si>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</si>
  <si>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</si>
  <si>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</si>
  <si>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</si>
  <si>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</si>
  <si>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</si>
  <si>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</si>
  <si>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</si>
  <si>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</si>
  <si>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</si>
  <si>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</si>
  <si>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</si>
  <si>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</si>
  <si>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</si>
  <si>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</si>
  <si>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</si>
  <si>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</si>
  <si>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</si>
  <si>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</si>
  <si>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</si>
  <si>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</si>
  <si>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</si>
  <si>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</si>
  <si>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</si>
  <si>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</si>
  <si>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</si>
  <si>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</si>
  <si>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</si>
  <si>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</si>
  <si>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</si>
  <si>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</si>
  <si>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</si>
  <si>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</si>
  <si>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</si>
  <si>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</si>
  <si>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</si>
  <si>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</si>
  <si>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</si>
  <si>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</si>
  <si>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</si>
  <si>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</si>
  <si>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</si>
  <si>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</si>
  <si>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</si>
  <si>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</si>
  <si>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</si>
  <si>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</si>
  <si>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</si>
  <si>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</si>
  <si>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</si>
  <si>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</si>
  <si>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</si>
  <si>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</si>
  <si>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</si>
  <si>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</si>
  <si>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</si>
  <si>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</si>
  <si>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Delaware(2)</t>
  </si>
  <si>
    <t>Hawaii(2)</t>
  </si>
  <si>
    <t>Maryland(2)</t>
  </si>
  <si>
    <t>Nebraska(2)</t>
  </si>
  <si>
    <t>South Dakota(2)</t>
  </si>
  <si>
    <t>Tennessee(2)</t>
  </si>
  <si>
    <t>District of Columbia(2)</t>
  </si>
  <si>
    <t>Employment March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</si>
</sst>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.0000000000"/>
    <numFmt numFmtId="171" formatCode="0%_);\(0%\)"/>
    <numFmt numFmtId="172" formatCode="0.0"/>
    <numFmt numFmtId="173" formatCode="[$-409]mmm\-yy;@"/>
    <numFmt numFmtId="174" formatCode="#0.0"/>
    <numFmt numFmtId="179" formatCode="#,##0.0"/>
  </numFmts>
  <fonts count="8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  <font>
      <sz val="10"/>
      <color indexed="8"/>
      <name val="Arial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333333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165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6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6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6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6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6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6" fontId="32" fillId="0" borderId="0" applyFill="0"/>
    <xf numFmtId="165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6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165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70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7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0" fontId="59" fillId="0" borderId="0"/>
    <xf numFmtId="16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3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3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3" fontId="64" fillId="0" borderId="0" applyNumberFormat="0" applyFill="0" applyBorder="0" applyAlignment="0" applyProtection="0"/>
    <xf numFmtId="173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3" fontId="65" fillId="0" borderId="0" applyNumberFormat="0" applyFill="0" applyBorder="0" applyAlignment="0" applyProtection="0"/>
    <xf numFmtId="173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3" fontId="66" fillId="0" borderId="0" applyNumberFormat="0" applyFill="0" applyBorder="0" applyAlignment="0" applyProtection="0"/>
    <xf numFmtId="173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3" fontId="64" fillId="0" borderId="0" applyNumberFormat="0" applyFill="0" applyBorder="0" applyAlignment="0" applyProtection="0"/>
    <xf numFmtId="173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3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3" fontId="23" fillId="0" borderId="0"/>
    <xf numFmtId="173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3" fontId="23" fillId="0" borderId="0"/>
    <xf numFmtId="0" fontId="23" fillId="0" borderId="0"/>
    <xf numFmtId="0" fontId="1" fillId="0" borderId="0"/>
    <xf numFmtId="0" fontId="23" fillId="0" borderId="0"/>
    <xf numFmtId="173" fontId="23" fillId="0" borderId="0"/>
    <xf numFmtId="0" fontId="23" fillId="0" borderId="0"/>
    <xf numFmtId="173" fontId="23" fillId="0" borderId="0"/>
    <xf numFmtId="173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3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3" fontId="70" fillId="0" borderId="0"/>
    <xf numFmtId="0" fontId="60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0" fontId="69" fillId="0" borderId="0"/>
    <xf numFmtId="0" fontId="38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3" fontId="71" fillId="0" borderId="16">
      <alignment horizontal="center"/>
    </xf>
    <xf numFmtId="0" fontId="23" fillId="0" borderId="0"/>
    <xf numFmtId="16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165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165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164" fontId="59" fillId="0" borderId="0" applyFont="0" applyFill="0" applyBorder="0" applyAlignment="0" applyProtection="0"/>
    <xf numFmtId="0" fontId="23" fillId="0" borderId="0"/>
    <xf numFmtId="165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165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173" fontId="1" fillId="0" borderId="0"/>
    <xf numFmtId="173" fontId="1" fillId="0" borderId="0"/>
    <xf numFmtId="0" fontId="1" fillId="0" borderId="0"/>
    <xf numFmtId="173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41">
    <xf numFmtId="0" fontId="0" fillId="0" borderId="0" xfId="0"/>
    <xf numFmtId="172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2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172" fontId="56" fillId="0" borderId="0" xfId="0" applyNumberFormat="1" applyFont="1" applyFill="1"/>
    <xf numFmtId="0" fontId="23" fillId="40" borderId="0" xfId="149" applyFont="1" applyFill="1"/>
    <xf numFmtId="172" fontId="56" fillId="40" borderId="0" xfId="0" applyNumberFormat="1" applyFont="1" applyFill="1"/>
    <xf numFmtId="0" fontId="74" fillId="0" borderId="0" xfId="0" applyFont="1" applyAlignment="1">
      <alignment horizontal="left" vertical="center"/>
    </xf>
    <xf numFmtId="172" fontId="23" fillId="0" borderId="0" xfId="0" applyNumberFormat="1" applyFont="1" applyFill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1" fontId="56" fillId="0" borderId="0" xfId="0" applyNumberFormat="1" applyFont="1"/>
    <xf numFmtId="3" fontId="56" fillId="0" borderId="0" xfId="0" applyNumberFormat="1" applyFont="1"/>
    <xf numFmtId="4" fontId="56" fillId="0" borderId="0" xfId="0" applyNumberFormat="1" applyFont="1"/>
    <xf numFmtId="174" fontId="75" fillId="0" borderId="0" xfId="0" applyNumberFormat="1" applyFont="1" applyFill="1" applyAlignment="1">
      <alignment horizontal="right"/>
    </xf>
    <xf numFmtId="172" fontId="23" fillId="0" borderId="0" xfId="0" applyNumberFormat="1" applyFont="1"/>
    <xf numFmtId="172" fontId="23" fillId="40" borderId="0" xfId="0" applyNumberFormat="1" applyFont="1" applyFill="1"/>
    <xf numFmtId="0" fontId="73" fillId="0" borderId="0" xfId="0" applyFont="1" applyFill="1" applyAlignment="1">
      <alignment horizontal="left"/>
    </xf>
    <xf numFmtId="0" fontId="76" fillId="0" borderId="0" xfId="0" applyFont="1"/>
    <xf numFmtId="0" fontId="77" fillId="0" borderId="0" xfId="0" applyFont="1"/>
    <xf numFmtId="0" fontId="78" fillId="0" borderId="0" xfId="0" applyFont="1" applyFill="1"/>
    <xf numFmtId="0" fontId="79" fillId="0" borderId="0" xfId="0" applyFont="1"/>
    <xf numFmtId="0" fontId="80" fillId="0" borderId="0" xfId="0" applyFont="1"/>
    <xf numFmtId="179" fontId="79" fillId="0" borderId="0" xfId="0" applyNumberFormat="1" applyFont="1"/>
  </cellXfs>
  <cellStyles count="507">
    <cellStyle name="20% - Accent1" xfId="18" builtinId="30" customBuiltin="1"/>
    <cellStyle name="20% - Accent1 2" xfId="383" xr:uid="{00000000-0005-0000-0000-000001000000}"/>
    <cellStyle name="20% - Accent2" xfId="22" builtinId="34" customBuiltin="1"/>
    <cellStyle name="20% - Accent2 2" xfId="384" xr:uid="{00000000-0005-0000-0000-000003000000}"/>
    <cellStyle name="20% - Accent3" xfId="26" builtinId="38" customBuiltin="1"/>
    <cellStyle name="20% - Accent3 2" xfId="385" xr:uid="{00000000-0005-0000-0000-000005000000}"/>
    <cellStyle name="20% - Accent4" xfId="30" builtinId="42" customBuiltin="1"/>
    <cellStyle name="20% - Accent4 2" xfId="386" xr:uid="{00000000-0005-0000-0000-000007000000}"/>
    <cellStyle name="20% - Accent5" xfId="34" builtinId="46" customBuiltin="1"/>
    <cellStyle name="20% - Accent5 2" xfId="387" xr:uid="{00000000-0005-0000-0000-000009000000}"/>
    <cellStyle name="20% - Accent6" xfId="38" builtinId="50" customBuiltin="1"/>
    <cellStyle name="20% - Accent6 2" xfId="388" xr:uid="{00000000-0005-0000-0000-00000B000000}"/>
    <cellStyle name="40% - Accent1" xfId="19" builtinId="31" customBuiltin="1"/>
    <cellStyle name="40% - Accent1 2" xfId="389" xr:uid="{00000000-0005-0000-0000-00000D000000}"/>
    <cellStyle name="40% - Accent2" xfId="23" builtinId="35" customBuiltin="1"/>
    <cellStyle name="40% - Accent2 2" xfId="390" xr:uid="{00000000-0005-0000-0000-00000F000000}"/>
    <cellStyle name="40% - Accent3" xfId="27" builtinId="39" customBuiltin="1"/>
    <cellStyle name="40% - Accent3 2" xfId="391" xr:uid="{00000000-0005-0000-0000-000011000000}"/>
    <cellStyle name="40% - Accent4" xfId="31" builtinId="43" customBuiltin="1"/>
    <cellStyle name="40% - Accent4 2" xfId="392" xr:uid="{00000000-0005-0000-0000-000013000000}"/>
    <cellStyle name="40% - Accent5" xfId="35" builtinId="47" customBuiltin="1"/>
    <cellStyle name="40% - Accent5 2" xfId="393" xr:uid="{00000000-0005-0000-0000-000015000000}"/>
    <cellStyle name="40% - Accent6" xfId="39" builtinId="51" customBuiltin="1"/>
    <cellStyle name="40% - Accent6 2" xfId="394" xr:uid="{00000000-0005-0000-0000-000017000000}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 xr:uid="{00000000-0005-0000-0000-000024000000}"/>
    <cellStyle name="Bad" xfId="7" builtinId="27" customBuiltin="1"/>
    <cellStyle name="C00A" xfId="43" xr:uid="{00000000-0005-0000-0000-000026000000}"/>
    <cellStyle name="C00B" xfId="44" xr:uid="{00000000-0005-0000-0000-000027000000}"/>
    <cellStyle name="C00L" xfId="45" xr:uid="{00000000-0005-0000-0000-000028000000}"/>
    <cellStyle name="C01A" xfId="46" xr:uid="{00000000-0005-0000-0000-000029000000}"/>
    <cellStyle name="C01B" xfId="47" xr:uid="{00000000-0005-0000-0000-00002A000000}"/>
    <cellStyle name="C01H" xfId="48" xr:uid="{00000000-0005-0000-0000-00002B000000}"/>
    <cellStyle name="C01L" xfId="49" xr:uid="{00000000-0005-0000-0000-00002C000000}"/>
    <cellStyle name="C02A" xfId="50" xr:uid="{00000000-0005-0000-0000-00002D000000}"/>
    <cellStyle name="C02B" xfId="51" xr:uid="{00000000-0005-0000-0000-00002E000000}"/>
    <cellStyle name="C02H" xfId="52" xr:uid="{00000000-0005-0000-0000-00002F000000}"/>
    <cellStyle name="C02L" xfId="53" xr:uid="{00000000-0005-0000-0000-000030000000}"/>
    <cellStyle name="C03A" xfId="54" xr:uid="{00000000-0005-0000-0000-000031000000}"/>
    <cellStyle name="C03B" xfId="55" xr:uid="{00000000-0005-0000-0000-000032000000}"/>
    <cellStyle name="C03H" xfId="56" xr:uid="{00000000-0005-0000-0000-000033000000}"/>
    <cellStyle name="C03L" xfId="57" xr:uid="{00000000-0005-0000-0000-000034000000}"/>
    <cellStyle name="C04A" xfId="58" xr:uid="{00000000-0005-0000-0000-000035000000}"/>
    <cellStyle name="C04B" xfId="59" xr:uid="{00000000-0005-0000-0000-000036000000}"/>
    <cellStyle name="C04H" xfId="60" xr:uid="{00000000-0005-0000-0000-000037000000}"/>
    <cellStyle name="C04L" xfId="61" xr:uid="{00000000-0005-0000-0000-000038000000}"/>
    <cellStyle name="C05A" xfId="62" xr:uid="{00000000-0005-0000-0000-000039000000}"/>
    <cellStyle name="C05B" xfId="63" xr:uid="{00000000-0005-0000-0000-00003A000000}"/>
    <cellStyle name="C05H" xfId="64" xr:uid="{00000000-0005-0000-0000-00003B000000}"/>
    <cellStyle name="C05L" xfId="65" xr:uid="{00000000-0005-0000-0000-00003C000000}"/>
    <cellStyle name="C06A" xfId="66" xr:uid="{00000000-0005-0000-0000-00003D000000}"/>
    <cellStyle name="C06B" xfId="67" xr:uid="{00000000-0005-0000-0000-00003E000000}"/>
    <cellStyle name="C06H" xfId="68" xr:uid="{00000000-0005-0000-0000-00003F000000}"/>
    <cellStyle name="C06L" xfId="69" xr:uid="{00000000-0005-0000-0000-000040000000}"/>
    <cellStyle name="C07A" xfId="70" xr:uid="{00000000-0005-0000-0000-000041000000}"/>
    <cellStyle name="C07B" xfId="71" xr:uid="{00000000-0005-0000-0000-000042000000}"/>
    <cellStyle name="C07H" xfId="72" xr:uid="{00000000-0005-0000-0000-000043000000}"/>
    <cellStyle name="C07L" xfId="73" xr:uid="{00000000-0005-0000-0000-000044000000}"/>
    <cellStyle name="Calculation" xfId="11" builtinId="22" customBuiltin="1"/>
    <cellStyle name="Check Cell" xfId="13" builtinId="23" customBuiltin="1"/>
    <cellStyle name="Comma 10" xfId="160" xr:uid="{00000000-0005-0000-0000-000047000000}"/>
    <cellStyle name="Comma 2" xfId="74" xr:uid="{00000000-0005-0000-0000-000048000000}"/>
    <cellStyle name="Comma 2 2" xfId="155" xr:uid="{00000000-0005-0000-0000-000049000000}"/>
    <cellStyle name="Comma 3" xfId="75" xr:uid="{00000000-0005-0000-0000-00004A000000}"/>
    <cellStyle name="Comma 4" xfId="154" xr:uid="{00000000-0005-0000-0000-00004B000000}"/>
    <cellStyle name="Comma 5" xfId="153" xr:uid="{00000000-0005-0000-0000-00004C000000}"/>
    <cellStyle name="Comma 6" xfId="152" xr:uid="{00000000-0005-0000-0000-00004D000000}"/>
    <cellStyle name="Comma 6 2" xfId="344" xr:uid="{00000000-0005-0000-0000-00004E000000}"/>
    <cellStyle name="Comma 6 2 2" xfId="436" xr:uid="{00000000-0005-0000-0000-00004F000000}"/>
    <cellStyle name="Comma 6 3" xfId="399" xr:uid="{00000000-0005-0000-0000-000050000000}"/>
    <cellStyle name="Comma 7" xfId="312" xr:uid="{00000000-0005-0000-0000-000051000000}"/>
    <cellStyle name="Comma 7 2" xfId="376" xr:uid="{00000000-0005-0000-0000-000052000000}"/>
    <cellStyle name="Comma 8" xfId="340" xr:uid="{00000000-0005-0000-0000-000053000000}"/>
    <cellStyle name="Comma 9" xfId="397" xr:uid="{00000000-0005-0000-0000-000054000000}"/>
    <cellStyle name="Comma0" xfId="76" xr:uid="{00000000-0005-0000-0000-000055000000}"/>
    <cellStyle name="Comma0 2" xfId="151" xr:uid="{00000000-0005-0000-0000-000056000000}"/>
    <cellStyle name="Currency 2" xfId="374" xr:uid="{00000000-0005-0000-0000-000057000000}"/>
    <cellStyle name="Currency 3" xfId="426" xr:uid="{00000000-0005-0000-0000-000058000000}"/>
    <cellStyle name="Currency 4" xfId="307" xr:uid="{00000000-0005-0000-0000-000059000000}"/>
    <cellStyle name="Currency0" xfId="77" xr:uid="{00000000-0005-0000-0000-00005A000000}"/>
    <cellStyle name="Currency0 2" xfId="150" xr:uid="{00000000-0005-0000-0000-00005B000000}"/>
    <cellStyle name="Date" xfId="78" xr:uid="{00000000-0005-0000-0000-00005C000000}"/>
    <cellStyle name="Date 2" xfId="162" xr:uid="{00000000-0005-0000-0000-00005D000000}"/>
    <cellStyle name="Euro" xfId="79" xr:uid="{00000000-0005-0000-0000-00005E000000}"/>
    <cellStyle name="Euro 2" xfId="164" xr:uid="{00000000-0005-0000-0000-00005F000000}"/>
    <cellStyle name="Euro 3" xfId="163" xr:uid="{00000000-0005-0000-0000-000060000000}"/>
    <cellStyle name="EXPENSE REPORT" xfId="80" xr:uid="{00000000-0005-0000-0000-000061000000}"/>
    <cellStyle name="Explanatory Text" xfId="15" builtinId="53" customBuiltin="1"/>
    <cellStyle name="Explanatory Text 2" xfId="505" xr:uid="{00000000-0005-0000-0000-000063000000}"/>
    <cellStyle name="Fixed" xfId="81" xr:uid="{00000000-0005-0000-0000-000064000000}"/>
    <cellStyle name="Fixed 2" xfId="165" xr:uid="{00000000-0005-0000-0000-000065000000}"/>
    <cellStyle name="Good" xfId="6" builtinId="26" customBuiltin="1"/>
    <cellStyle name="Grey" xfId="82" xr:uid="{00000000-0005-0000-0000-000067000000}"/>
    <cellStyle name="Header1" xfId="83" xr:uid="{00000000-0005-0000-0000-000068000000}"/>
    <cellStyle name="Header2" xfId="84" xr:uid="{00000000-0005-0000-0000-000069000000}"/>
    <cellStyle name="Heading" xfId="85" xr:uid="{00000000-0005-0000-0000-00006A000000}"/>
    <cellStyle name="Heading 1" xfId="2" builtinId="16" customBuiltin="1"/>
    <cellStyle name="Heading 1 2" xfId="499" xr:uid="{00000000-0005-0000-0000-00006C000000}"/>
    <cellStyle name="Heading 2" xfId="3" builtinId="17" customBuiltin="1"/>
    <cellStyle name="Heading 2 2" xfId="500" xr:uid="{00000000-0005-0000-0000-00006E000000}"/>
    <cellStyle name="Heading 3" xfId="4" builtinId="18" customBuiltin="1"/>
    <cellStyle name="Heading 3 2" xfId="501" xr:uid="{00000000-0005-0000-0000-000070000000}"/>
    <cellStyle name="Heading 4" xfId="5" builtinId="19" customBuiltin="1"/>
    <cellStyle name="Heading 4 2" xfId="502" xr:uid="{00000000-0005-0000-0000-000072000000}"/>
    <cellStyle name="Heading1" xfId="86" xr:uid="{00000000-0005-0000-0000-000073000000}"/>
    <cellStyle name="Hyperlink 2" xfId="156" xr:uid="{00000000-0005-0000-0000-000074000000}"/>
    <cellStyle name="Hyperlink 2 2" xfId="166" xr:uid="{00000000-0005-0000-0000-000075000000}"/>
    <cellStyle name="Hyperlink 2 3" xfId="167" xr:uid="{00000000-0005-0000-0000-000076000000}"/>
    <cellStyle name="Hyperlink 3" xfId="168" xr:uid="{00000000-0005-0000-0000-000077000000}"/>
    <cellStyle name="Input" xfId="9" builtinId="20" customBuiltin="1"/>
    <cellStyle name="Input [yellow]" xfId="87" xr:uid="{00000000-0005-0000-0000-000079000000}"/>
    <cellStyle name="Lines" xfId="88" xr:uid="{00000000-0005-0000-0000-00007A000000}"/>
    <cellStyle name="Linked Cell" xfId="12" builtinId="24" customBuiltin="1"/>
    <cellStyle name="Linked Cell 2" xfId="503" xr:uid="{00000000-0005-0000-0000-00007C000000}"/>
    <cellStyle name="Map Data Values" xfId="169" xr:uid="{00000000-0005-0000-0000-00007D000000}"/>
    <cellStyle name="Map Data Values 2" xfId="170" xr:uid="{00000000-0005-0000-0000-00007E000000}"/>
    <cellStyle name="Map Data Values 3" xfId="171" xr:uid="{00000000-0005-0000-0000-00007F000000}"/>
    <cellStyle name="Map Distance" xfId="172" xr:uid="{00000000-0005-0000-0000-000080000000}"/>
    <cellStyle name="Map Distance 2" xfId="173" xr:uid="{00000000-0005-0000-0000-000081000000}"/>
    <cellStyle name="Map Distance 3" xfId="174" xr:uid="{00000000-0005-0000-0000-000082000000}"/>
    <cellStyle name="Map Legend" xfId="175" xr:uid="{00000000-0005-0000-0000-000083000000}"/>
    <cellStyle name="Map Legend 2" xfId="176" xr:uid="{00000000-0005-0000-0000-000084000000}"/>
    <cellStyle name="Map Legend 3" xfId="177" xr:uid="{00000000-0005-0000-0000-000085000000}"/>
    <cellStyle name="Map Object Names" xfId="178" xr:uid="{00000000-0005-0000-0000-000086000000}"/>
    <cellStyle name="Map Object Names 2" xfId="179" xr:uid="{00000000-0005-0000-0000-000087000000}"/>
    <cellStyle name="Map Object Names 3" xfId="180" xr:uid="{00000000-0005-0000-0000-000088000000}"/>
    <cellStyle name="Map Title" xfId="181" xr:uid="{00000000-0005-0000-0000-000089000000}"/>
    <cellStyle name="Map Title 2" xfId="182" xr:uid="{00000000-0005-0000-0000-00008A000000}"/>
    <cellStyle name="Map Title 3" xfId="183" xr:uid="{00000000-0005-0000-0000-00008B000000}"/>
    <cellStyle name="Neutral" xfId="8" builtinId="28" customBuiltin="1"/>
    <cellStyle name="no dec" xfId="89" xr:uid="{00000000-0005-0000-0000-00008D000000}"/>
    <cellStyle name="Normal" xfId="0" builtinId="0"/>
    <cellStyle name="Normal - Style1" xfId="90" xr:uid="{00000000-0005-0000-0000-00008F000000}"/>
    <cellStyle name="Normal 10" xfId="184" xr:uid="{00000000-0005-0000-0000-000090000000}"/>
    <cellStyle name="Normal 10 2" xfId="185" xr:uid="{00000000-0005-0000-0000-000091000000}"/>
    <cellStyle name="Normal 11" xfId="186" xr:uid="{00000000-0005-0000-0000-000092000000}"/>
    <cellStyle name="Normal 11 2" xfId="187" xr:uid="{00000000-0005-0000-0000-000093000000}"/>
    <cellStyle name="Normal 12" xfId="188" xr:uid="{00000000-0005-0000-0000-000094000000}"/>
    <cellStyle name="Normal 12 2" xfId="189" xr:uid="{00000000-0005-0000-0000-000095000000}"/>
    <cellStyle name="Normal 13" xfId="190" xr:uid="{00000000-0005-0000-0000-000096000000}"/>
    <cellStyle name="Normal 13 2" xfId="191" xr:uid="{00000000-0005-0000-0000-000097000000}"/>
    <cellStyle name="Normal 14" xfId="192" xr:uid="{00000000-0005-0000-0000-000098000000}"/>
    <cellStyle name="Normal 14 2" xfId="193" xr:uid="{00000000-0005-0000-0000-000099000000}"/>
    <cellStyle name="Normal 15" xfId="194" xr:uid="{00000000-0005-0000-0000-00009A000000}"/>
    <cellStyle name="Normal 16" xfId="195" xr:uid="{00000000-0005-0000-0000-00009B000000}"/>
    <cellStyle name="Normal 16 2" xfId="196" xr:uid="{00000000-0005-0000-0000-00009C000000}"/>
    <cellStyle name="Normal 17" xfId="197" xr:uid="{00000000-0005-0000-0000-00009D000000}"/>
    <cellStyle name="Normal 17 2" xfId="198" xr:uid="{00000000-0005-0000-0000-00009E000000}"/>
    <cellStyle name="Normal 18" xfId="199" xr:uid="{00000000-0005-0000-0000-00009F000000}"/>
    <cellStyle name="Normal 18 2" xfId="200" xr:uid="{00000000-0005-0000-0000-0000A0000000}"/>
    <cellStyle name="Normal 18 2 2" xfId="347" xr:uid="{00000000-0005-0000-0000-0000A1000000}"/>
    <cellStyle name="Normal 18 2 2 2" xfId="439" xr:uid="{00000000-0005-0000-0000-0000A2000000}"/>
    <cellStyle name="Normal 18 2 3" xfId="401" xr:uid="{00000000-0005-0000-0000-0000A3000000}"/>
    <cellStyle name="Normal 18 3" xfId="346" xr:uid="{00000000-0005-0000-0000-0000A4000000}"/>
    <cellStyle name="Normal 18 3 2" xfId="438" xr:uid="{00000000-0005-0000-0000-0000A5000000}"/>
    <cellStyle name="Normal 18 4" xfId="400" xr:uid="{00000000-0005-0000-0000-0000A6000000}"/>
    <cellStyle name="Normal 19" xfId="201" xr:uid="{00000000-0005-0000-0000-0000A7000000}"/>
    <cellStyle name="Normal 19 2" xfId="348" xr:uid="{00000000-0005-0000-0000-0000A8000000}"/>
    <cellStyle name="Normal 19 2 2" xfId="440" xr:uid="{00000000-0005-0000-0000-0000A9000000}"/>
    <cellStyle name="Normal 19 3" xfId="402" xr:uid="{00000000-0005-0000-0000-0000AA000000}"/>
    <cellStyle name="Normal 2" xfId="91" xr:uid="{00000000-0005-0000-0000-0000AB000000}"/>
    <cellStyle name="Normal 2 2" xfId="92" xr:uid="{00000000-0005-0000-0000-0000AC000000}"/>
    <cellStyle name="Normal 2 2 2" xfId="202" xr:uid="{00000000-0005-0000-0000-0000AD000000}"/>
    <cellStyle name="Normal 2 2 3" xfId="203" xr:uid="{00000000-0005-0000-0000-0000AE000000}"/>
    <cellStyle name="Normal 2 2 4" xfId="204" xr:uid="{00000000-0005-0000-0000-0000AF000000}"/>
    <cellStyle name="Normal 2 3" xfId="205" xr:uid="{00000000-0005-0000-0000-0000B0000000}"/>
    <cellStyle name="Normal 2 3 2" xfId="350" xr:uid="{00000000-0005-0000-0000-0000B1000000}"/>
    <cellStyle name="Normal 2 3 2 2" xfId="442" xr:uid="{00000000-0005-0000-0000-0000B2000000}"/>
    <cellStyle name="Normal 2 3 3" xfId="403" xr:uid="{00000000-0005-0000-0000-0000B3000000}"/>
    <cellStyle name="Normal 2 4" xfId="206" xr:uid="{00000000-0005-0000-0000-0000B4000000}"/>
    <cellStyle name="Normal 2 5" xfId="207" xr:uid="{00000000-0005-0000-0000-0000B5000000}"/>
    <cellStyle name="Normal 2 6" xfId="315" xr:uid="{00000000-0005-0000-0000-0000B6000000}"/>
    <cellStyle name="Normal 2 6 2" xfId="377" xr:uid="{00000000-0005-0000-0000-0000B7000000}"/>
    <cellStyle name="Normal 2 6 2 2" xfId="465" xr:uid="{00000000-0005-0000-0000-0000B8000000}"/>
    <cellStyle name="Normal 2 6 3" xfId="427" xr:uid="{00000000-0005-0000-0000-0000B9000000}"/>
    <cellStyle name="Normal 2 7" xfId="325" xr:uid="{00000000-0005-0000-0000-0000BA000000}"/>
    <cellStyle name="Normal 2 8" xfId="474" xr:uid="{00000000-0005-0000-0000-0000BB000000}"/>
    <cellStyle name="Normal 2 9" xfId="158" xr:uid="{00000000-0005-0000-0000-0000BC000000}"/>
    <cellStyle name="Normal 2_temp" xfId="208" xr:uid="{00000000-0005-0000-0000-0000BD000000}"/>
    <cellStyle name="Normal 20" xfId="209" xr:uid="{00000000-0005-0000-0000-0000BE000000}"/>
    <cellStyle name="Normal 21" xfId="210" xr:uid="{00000000-0005-0000-0000-0000BF000000}"/>
    <cellStyle name="Normal 22" xfId="211" xr:uid="{00000000-0005-0000-0000-0000C0000000}"/>
    <cellStyle name="Normal 22 2" xfId="351" xr:uid="{00000000-0005-0000-0000-0000C1000000}"/>
    <cellStyle name="Normal 22 2 2" xfId="443" xr:uid="{00000000-0005-0000-0000-0000C2000000}"/>
    <cellStyle name="Normal 22 3" xfId="404" xr:uid="{00000000-0005-0000-0000-0000C3000000}"/>
    <cellStyle name="Normal 23" xfId="212" xr:uid="{00000000-0005-0000-0000-0000C4000000}"/>
    <cellStyle name="Normal 23 2" xfId="352" xr:uid="{00000000-0005-0000-0000-0000C5000000}"/>
    <cellStyle name="Normal 23 2 2" xfId="444" xr:uid="{00000000-0005-0000-0000-0000C6000000}"/>
    <cellStyle name="Normal 23 3" xfId="405" xr:uid="{00000000-0005-0000-0000-0000C7000000}"/>
    <cellStyle name="Normal 24" xfId="213" xr:uid="{00000000-0005-0000-0000-0000C8000000}"/>
    <cellStyle name="Normal 25" xfId="214" xr:uid="{00000000-0005-0000-0000-0000C9000000}"/>
    <cellStyle name="Normal 26" xfId="215" xr:uid="{00000000-0005-0000-0000-0000CA000000}"/>
    <cellStyle name="Normal 27" xfId="306" xr:uid="{00000000-0005-0000-0000-0000CB000000}"/>
    <cellStyle name="Normal 27 2" xfId="373" xr:uid="{00000000-0005-0000-0000-0000CC000000}"/>
    <cellStyle name="Normal 28" xfId="309" xr:uid="{00000000-0005-0000-0000-0000CD000000}"/>
    <cellStyle name="Normal 29" xfId="310" xr:uid="{00000000-0005-0000-0000-0000CE000000}"/>
    <cellStyle name="Normal 3" xfId="93" xr:uid="{00000000-0005-0000-0000-0000CF000000}"/>
    <cellStyle name="Normal 3 2" xfId="94" xr:uid="{00000000-0005-0000-0000-0000D0000000}"/>
    <cellStyle name="Normal 3 3" xfId="217" xr:uid="{00000000-0005-0000-0000-0000D1000000}"/>
    <cellStyle name="Normal 3 4" xfId="308" xr:uid="{00000000-0005-0000-0000-0000D2000000}"/>
    <cellStyle name="Normal 3 5" xfId="216" xr:uid="{00000000-0005-0000-0000-0000D3000000}"/>
    <cellStyle name="Normal 3_SRR_2008_1-15-09djb(1)" xfId="218" xr:uid="{00000000-0005-0000-0000-0000D4000000}"/>
    <cellStyle name="Normal 30" xfId="311" xr:uid="{00000000-0005-0000-0000-0000D5000000}"/>
    <cellStyle name="Normal 30 2" xfId="375" xr:uid="{00000000-0005-0000-0000-0000D6000000}"/>
    <cellStyle name="Normal 31" xfId="313" xr:uid="{00000000-0005-0000-0000-0000D7000000}"/>
    <cellStyle name="Normal 32" xfId="317" xr:uid="{00000000-0005-0000-0000-0000D8000000}"/>
    <cellStyle name="Normal 33" xfId="314" xr:uid="{00000000-0005-0000-0000-0000D9000000}"/>
    <cellStyle name="Normal 34" xfId="318" xr:uid="{00000000-0005-0000-0000-0000DA000000}"/>
    <cellStyle name="Normal 35" xfId="320" xr:uid="{00000000-0005-0000-0000-0000DB000000}"/>
    <cellStyle name="Normal 36" xfId="321" xr:uid="{00000000-0005-0000-0000-0000DC000000}"/>
    <cellStyle name="Normal 37" xfId="319" xr:uid="{00000000-0005-0000-0000-0000DD000000}"/>
    <cellStyle name="Normal 38" xfId="322" xr:uid="{00000000-0005-0000-0000-0000DE000000}"/>
    <cellStyle name="Normal 39" xfId="323" xr:uid="{00000000-0005-0000-0000-0000DF000000}"/>
    <cellStyle name="Normal 4" xfId="95" xr:uid="{00000000-0005-0000-0000-0000E0000000}"/>
    <cellStyle name="Normal 4 2" xfId="96" xr:uid="{00000000-0005-0000-0000-0000E1000000}"/>
    <cellStyle name="Normal 4 3" xfId="220" xr:uid="{00000000-0005-0000-0000-0000E2000000}"/>
    <cellStyle name="Normal 4 4" xfId="221" xr:uid="{00000000-0005-0000-0000-0000E3000000}"/>
    <cellStyle name="Normal 4 5" xfId="222" xr:uid="{00000000-0005-0000-0000-0000E4000000}"/>
    <cellStyle name="Normal 4 5 2" xfId="354" xr:uid="{00000000-0005-0000-0000-0000E5000000}"/>
    <cellStyle name="Normal 4 5 2 2" xfId="446" xr:uid="{00000000-0005-0000-0000-0000E6000000}"/>
    <cellStyle name="Normal 4 5 3" xfId="407" xr:uid="{00000000-0005-0000-0000-0000E7000000}"/>
    <cellStyle name="Normal 4 6" xfId="353" xr:uid="{00000000-0005-0000-0000-0000E8000000}"/>
    <cellStyle name="Normal 4 6 2" xfId="445" xr:uid="{00000000-0005-0000-0000-0000E9000000}"/>
    <cellStyle name="Normal 4 7" xfId="406" xr:uid="{00000000-0005-0000-0000-0000EA000000}"/>
    <cellStyle name="Normal 4 8" xfId="219" xr:uid="{00000000-0005-0000-0000-0000EB000000}"/>
    <cellStyle name="Normal 4_temp" xfId="223" xr:uid="{00000000-0005-0000-0000-0000EC000000}"/>
    <cellStyle name="Normal 40" xfId="324" xr:uid="{00000000-0005-0000-0000-0000ED000000}"/>
    <cellStyle name="Normal 41" xfId="326" xr:uid="{00000000-0005-0000-0000-0000EE000000}"/>
    <cellStyle name="Normal 42" xfId="327" xr:uid="{00000000-0005-0000-0000-0000EF000000}"/>
    <cellStyle name="Normal 43" xfId="328" xr:uid="{00000000-0005-0000-0000-0000F0000000}"/>
    <cellStyle name="Normal 44" xfId="329" xr:uid="{00000000-0005-0000-0000-0000F1000000}"/>
    <cellStyle name="Normal 45" xfId="330" xr:uid="{00000000-0005-0000-0000-0000F2000000}"/>
    <cellStyle name="Normal 46" xfId="335" xr:uid="{00000000-0005-0000-0000-0000F3000000}"/>
    <cellStyle name="Normal 46 2" xfId="430" xr:uid="{00000000-0005-0000-0000-0000F4000000}"/>
    <cellStyle name="Normal 47" xfId="339" xr:uid="{00000000-0005-0000-0000-0000F5000000}"/>
    <cellStyle name="Normal 48" xfId="337" xr:uid="{00000000-0005-0000-0000-0000F6000000}"/>
    <cellStyle name="Normal 48 2" xfId="432" xr:uid="{00000000-0005-0000-0000-0000F7000000}"/>
    <cellStyle name="Normal 49" xfId="338" xr:uid="{00000000-0005-0000-0000-0000F8000000}"/>
    <cellStyle name="Normal 49 2" xfId="433" xr:uid="{00000000-0005-0000-0000-0000F9000000}"/>
    <cellStyle name="Normal 5" xfId="97" xr:uid="{00000000-0005-0000-0000-0000FA000000}"/>
    <cellStyle name="Normal 5 2" xfId="225" xr:uid="{00000000-0005-0000-0000-0000FB000000}"/>
    <cellStyle name="Normal 5 3" xfId="226" xr:uid="{00000000-0005-0000-0000-0000FC000000}"/>
    <cellStyle name="Normal 5 4" xfId="224" xr:uid="{00000000-0005-0000-0000-0000FD000000}"/>
    <cellStyle name="Normal 50" xfId="372" xr:uid="{00000000-0005-0000-0000-0000FE000000}"/>
    <cellStyle name="Normal 50 2" xfId="464" xr:uid="{00000000-0005-0000-0000-0000FF000000}"/>
    <cellStyle name="Normal 51" xfId="342" xr:uid="{00000000-0005-0000-0000-000000010000}"/>
    <cellStyle name="Normal 51 2" xfId="434" xr:uid="{00000000-0005-0000-0000-000001010000}"/>
    <cellStyle name="Normal 52" xfId="379" xr:uid="{00000000-0005-0000-0000-000002010000}"/>
    <cellStyle name="Normal 52 2" xfId="467" xr:uid="{00000000-0005-0000-0000-000003010000}"/>
    <cellStyle name="Normal 53" xfId="345" xr:uid="{00000000-0005-0000-0000-000004010000}"/>
    <cellStyle name="Normal 53 2" xfId="437" xr:uid="{00000000-0005-0000-0000-000005010000}"/>
    <cellStyle name="Normal 54" xfId="381" xr:uid="{00000000-0005-0000-0000-000006010000}"/>
    <cellStyle name="Normal 55" xfId="378" xr:uid="{00000000-0005-0000-0000-000007010000}"/>
    <cellStyle name="Normal 55 2" xfId="466" xr:uid="{00000000-0005-0000-0000-000008010000}"/>
    <cellStyle name="Normal 56" xfId="343" xr:uid="{00000000-0005-0000-0000-000009010000}"/>
    <cellStyle name="Normal 56 2" xfId="435" xr:uid="{00000000-0005-0000-0000-00000A010000}"/>
    <cellStyle name="Normal 57" xfId="349" xr:uid="{00000000-0005-0000-0000-00000B010000}"/>
    <cellStyle name="Normal 57 2" xfId="441" xr:uid="{00000000-0005-0000-0000-00000C010000}"/>
    <cellStyle name="Normal 58" xfId="396" xr:uid="{00000000-0005-0000-0000-00000D010000}"/>
    <cellStyle name="Normal 59" xfId="429" xr:uid="{00000000-0005-0000-0000-00000E010000}"/>
    <cellStyle name="Normal 6" xfId="98" xr:uid="{00000000-0005-0000-0000-00000F010000}"/>
    <cellStyle name="Normal 6 2" xfId="228" xr:uid="{00000000-0005-0000-0000-000010010000}"/>
    <cellStyle name="Normal 6 2 2" xfId="229" xr:uid="{00000000-0005-0000-0000-000011010000}"/>
    <cellStyle name="Normal 6 2 2 2" xfId="230" xr:uid="{00000000-0005-0000-0000-000012010000}"/>
    <cellStyle name="Normal 6 2 2 2 2" xfId="357" xr:uid="{00000000-0005-0000-0000-000013010000}"/>
    <cellStyle name="Normal 6 2 2 2 2 2" xfId="449" xr:uid="{00000000-0005-0000-0000-000014010000}"/>
    <cellStyle name="Normal 6 2 2 2 3" xfId="410" xr:uid="{00000000-0005-0000-0000-000015010000}"/>
    <cellStyle name="Normal 6 2 2 3" xfId="356" xr:uid="{00000000-0005-0000-0000-000016010000}"/>
    <cellStyle name="Normal 6 2 2 3 2" xfId="448" xr:uid="{00000000-0005-0000-0000-000017010000}"/>
    <cellStyle name="Normal 6 2 2 4" xfId="409" xr:uid="{00000000-0005-0000-0000-000018010000}"/>
    <cellStyle name="Normal 6 2 3" xfId="231" xr:uid="{00000000-0005-0000-0000-000019010000}"/>
    <cellStyle name="Normal 6 2 3 2" xfId="358" xr:uid="{00000000-0005-0000-0000-00001A010000}"/>
    <cellStyle name="Normal 6 2 3 2 2" xfId="450" xr:uid="{00000000-0005-0000-0000-00001B010000}"/>
    <cellStyle name="Normal 6 2 3 3" xfId="411" xr:uid="{00000000-0005-0000-0000-00001C010000}"/>
    <cellStyle name="Normal 6 2 4" xfId="355" xr:uid="{00000000-0005-0000-0000-00001D010000}"/>
    <cellStyle name="Normal 6 2 4 2" xfId="447" xr:uid="{00000000-0005-0000-0000-00001E010000}"/>
    <cellStyle name="Normal 6 2 5" xfId="408" xr:uid="{00000000-0005-0000-0000-00001F010000}"/>
    <cellStyle name="Normal 6 3" xfId="232" xr:uid="{00000000-0005-0000-0000-000020010000}"/>
    <cellStyle name="Normal 6 3 2" xfId="233" xr:uid="{00000000-0005-0000-0000-000021010000}"/>
    <cellStyle name="Normal 6 3 2 2" xfId="360" xr:uid="{00000000-0005-0000-0000-000022010000}"/>
    <cellStyle name="Normal 6 3 2 2 2" xfId="452" xr:uid="{00000000-0005-0000-0000-000023010000}"/>
    <cellStyle name="Normal 6 3 2 3" xfId="413" xr:uid="{00000000-0005-0000-0000-000024010000}"/>
    <cellStyle name="Normal 6 3 3" xfId="359" xr:uid="{00000000-0005-0000-0000-000025010000}"/>
    <cellStyle name="Normal 6 3 3 2" xfId="451" xr:uid="{00000000-0005-0000-0000-000026010000}"/>
    <cellStyle name="Normal 6 3 4" xfId="412" xr:uid="{00000000-0005-0000-0000-000027010000}"/>
    <cellStyle name="Normal 6 4" xfId="234" xr:uid="{00000000-0005-0000-0000-000028010000}"/>
    <cellStyle name="Normal 6 4 2" xfId="361" xr:uid="{00000000-0005-0000-0000-000029010000}"/>
    <cellStyle name="Normal 6 4 2 2" xfId="453" xr:uid="{00000000-0005-0000-0000-00002A010000}"/>
    <cellStyle name="Normal 6 4 3" xfId="414" xr:uid="{00000000-0005-0000-0000-00002B010000}"/>
    <cellStyle name="Normal 6 5" xfId="235" xr:uid="{00000000-0005-0000-0000-00002C010000}"/>
    <cellStyle name="Normal 6 5 2" xfId="362" xr:uid="{00000000-0005-0000-0000-00002D010000}"/>
    <cellStyle name="Normal 6 5 2 2" xfId="454" xr:uid="{00000000-0005-0000-0000-00002E010000}"/>
    <cellStyle name="Normal 6 5 3" xfId="415" xr:uid="{00000000-0005-0000-0000-00002F010000}"/>
    <cellStyle name="Normal 6 6" xfId="481" xr:uid="{00000000-0005-0000-0000-000030010000}"/>
    <cellStyle name="Normal 6 7" xfId="227" xr:uid="{00000000-0005-0000-0000-000031010000}"/>
    <cellStyle name="Normal 6_temp" xfId="236" xr:uid="{00000000-0005-0000-0000-000032010000}"/>
    <cellStyle name="Normal 60" xfId="469" xr:uid="{00000000-0005-0000-0000-000033010000}"/>
    <cellStyle name="Normal 61" xfId="382" xr:uid="{00000000-0005-0000-0000-000034010000}"/>
    <cellStyle name="Normal 62" xfId="425" xr:uid="{00000000-0005-0000-0000-000035010000}"/>
    <cellStyle name="Normal 63" xfId="470" xr:uid="{00000000-0005-0000-0000-000036010000}"/>
    <cellStyle name="Normal 64" xfId="475" xr:uid="{00000000-0005-0000-0000-000037010000}"/>
    <cellStyle name="Normal 65" xfId="476" xr:uid="{00000000-0005-0000-0000-000038010000}"/>
    <cellStyle name="Normal 66" xfId="477" xr:uid="{00000000-0005-0000-0000-000039010000}"/>
    <cellStyle name="Normal 67" xfId="471" xr:uid="{00000000-0005-0000-0000-00003A010000}"/>
    <cellStyle name="Normal 68" xfId="478" xr:uid="{00000000-0005-0000-0000-00003B010000}"/>
    <cellStyle name="Normal 69" xfId="472" xr:uid="{00000000-0005-0000-0000-00003C010000}"/>
    <cellStyle name="Normal 7" xfId="41" xr:uid="{00000000-0005-0000-0000-00003D010000}"/>
    <cellStyle name="Normal 7 2" xfId="238" xr:uid="{00000000-0005-0000-0000-00003E010000}"/>
    <cellStyle name="Normal 7 2 2" xfId="239" xr:uid="{00000000-0005-0000-0000-00003F010000}"/>
    <cellStyle name="Normal 7 2 2 2" xfId="364" xr:uid="{00000000-0005-0000-0000-000040010000}"/>
    <cellStyle name="Normal 7 2 2 2 2" xfId="456" xr:uid="{00000000-0005-0000-0000-000041010000}"/>
    <cellStyle name="Normal 7 2 2 3" xfId="417" xr:uid="{00000000-0005-0000-0000-000042010000}"/>
    <cellStyle name="Normal 7 2 3" xfId="363" xr:uid="{00000000-0005-0000-0000-000043010000}"/>
    <cellStyle name="Normal 7 2 3 2" xfId="455" xr:uid="{00000000-0005-0000-0000-000044010000}"/>
    <cellStyle name="Normal 7 2 4" xfId="416" xr:uid="{00000000-0005-0000-0000-000045010000}"/>
    <cellStyle name="Normal 7 3" xfId="240" xr:uid="{00000000-0005-0000-0000-000046010000}"/>
    <cellStyle name="Normal 7 3 2" xfId="365" xr:uid="{00000000-0005-0000-0000-000047010000}"/>
    <cellStyle name="Normal 7 3 2 2" xfId="457" xr:uid="{00000000-0005-0000-0000-000048010000}"/>
    <cellStyle name="Normal 7 3 3" xfId="418" xr:uid="{00000000-0005-0000-0000-000049010000}"/>
    <cellStyle name="Normal 7 4" xfId="241" xr:uid="{00000000-0005-0000-0000-00004A010000}"/>
    <cellStyle name="Normal 7 4 2" xfId="366" xr:uid="{00000000-0005-0000-0000-00004B010000}"/>
    <cellStyle name="Normal 7 4 2 2" xfId="458" xr:uid="{00000000-0005-0000-0000-00004C010000}"/>
    <cellStyle name="Normal 7 4 3" xfId="419" xr:uid="{00000000-0005-0000-0000-00004D010000}"/>
    <cellStyle name="Normal 7 5" xfId="237" xr:uid="{00000000-0005-0000-0000-00004E010000}"/>
    <cellStyle name="Normal 70" xfId="479" xr:uid="{00000000-0005-0000-0000-00004F010000}"/>
    <cellStyle name="Normal 71" xfId="480" xr:uid="{00000000-0005-0000-0000-000050010000}"/>
    <cellStyle name="Normal 72" xfId="482" xr:uid="{00000000-0005-0000-0000-000051010000}"/>
    <cellStyle name="Normal 73" xfId="473" xr:uid="{00000000-0005-0000-0000-000052010000}"/>
    <cellStyle name="Normal 74" xfId="483" xr:uid="{00000000-0005-0000-0000-000053010000}"/>
    <cellStyle name="Normal 75" xfId="161" xr:uid="{00000000-0005-0000-0000-000054010000}"/>
    <cellStyle name="Normal 76" xfId="332" xr:uid="{00000000-0005-0000-0000-000055010000}"/>
    <cellStyle name="Normal 76 2" xfId="497" xr:uid="{00000000-0005-0000-0000-000056010000}"/>
    <cellStyle name="Normal 77" xfId="489" xr:uid="{00000000-0005-0000-0000-000057010000}"/>
    <cellStyle name="Normal 78" xfId="334" xr:uid="{00000000-0005-0000-0000-000058010000}"/>
    <cellStyle name="Normal 79" xfId="494" xr:uid="{00000000-0005-0000-0000-000059010000}"/>
    <cellStyle name="Normal 8" xfId="149" xr:uid="{00000000-0005-0000-0000-00005A010000}"/>
    <cellStyle name="Normal 8 2" xfId="243" xr:uid="{00000000-0005-0000-0000-00005B010000}"/>
    <cellStyle name="Normal 8 3" xfId="244" xr:uid="{00000000-0005-0000-0000-00005C010000}"/>
    <cellStyle name="Normal 8 4" xfId="245" xr:uid="{00000000-0005-0000-0000-00005D010000}"/>
    <cellStyle name="Normal 8 5" xfId="242" xr:uid="{00000000-0005-0000-0000-00005E010000}"/>
    <cellStyle name="Normal 80" xfId="487" xr:uid="{00000000-0005-0000-0000-00005F010000}"/>
    <cellStyle name="Normal 81" xfId="486" xr:uid="{00000000-0005-0000-0000-000060010000}"/>
    <cellStyle name="Normal 82" xfId="485" xr:uid="{00000000-0005-0000-0000-000061010000}"/>
    <cellStyle name="Normal 83" xfId="491" xr:uid="{00000000-0005-0000-0000-000062010000}"/>
    <cellStyle name="Normal 84" xfId="495" xr:uid="{00000000-0005-0000-0000-000063010000}"/>
    <cellStyle name="Normal 85" xfId="496" xr:uid="{00000000-0005-0000-0000-000064010000}"/>
    <cellStyle name="Normal 9" xfId="246" xr:uid="{00000000-0005-0000-0000-000065010000}"/>
    <cellStyle name="Normal 9 2" xfId="247" xr:uid="{00000000-0005-0000-0000-000066010000}"/>
    <cellStyle name="Normal2" xfId="99" xr:uid="{00000000-0005-0000-0000-000067010000}"/>
    <cellStyle name="Note 2" xfId="248" xr:uid="{00000000-0005-0000-0000-000068010000}"/>
    <cellStyle name="Note 2 2" xfId="367" xr:uid="{00000000-0005-0000-0000-000069010000}"/>
    <cellStyle name="Note 2 2 2" xfId="459" xr:uid="{00000000-0005-0000-0000-00006A010000}"/>
    <cellStyle name="Note 2 3" xfId="420" xr:uid="{00000000-0005-0000-0000-00006B010000}"/>
    <cellStyle name="Note 3" xfId="336" xr:uid="{00000000-0005-0000-0000-00006C010000}"/>
    <cellStyle name="Note 3 2" xfId="431" xr:uid="{00000000-0005-0000-0000-00006D010000}"/>
    <cellStyle name="Note 4" xfId="395" xr:uid="{00000000-0005-0000-0000-00006E010000}"/>
    <cellStyle name="Output" xfId="10" builtinId="21" customBuiltin="1"/>
    <cellStyle name="Percent (0)" xfId="100" xr:uid="{00000000-0005-0000-0000-000070010000}"/>
    <cellStyle name="Percent [2]" xfId="101" xr:uid="{00000000-0005-0000-0000-000071010000}"/>
    <cellStyle name="Percent 10" xfId="380" xr:uid="{00000000-0005-0000-0000-000072010000}"/>
    <cellStyle name="Percent 11" xfId="398" xr:uid="{00000000-0005-0000-0000-000073010000}"/>
    <cellStyle name="Percent 12" xfId="428" xr:uid="{00000000-0005-0000-0000-000074010000}"/>
    <cellStyle name="Percent 13" xfId="468" xr:uid="{00000000-0005-0000-0000-000075010000}"/>
    <cellStyle name="Percent 14" xfId="159" xr:uid="{00000000-0005-0000-0000-000076010000}"/>
    <cellStyle name="Percent 15" xfId="331" xr:uid="{00000000-0005-0000-0000-000077010000}"/>
    <cellStyle name="Percent 16" xfId="488" xr:uid="{00000000-0005-0000-0000-000078010000}"/>
    <cellStyle name="Percent 17" xfId="493" xr:uid="{00000000-0005-0000-0000-000079010000}"/>
    <cellStyle name="Percent 18" xfId="333" xr:uid="{00000000-0005-0000-0000-00007A010000}"/>
    <cellStyle name="Percent 19" xfId="490" xr:uid="{00000000-0005-0000-0000-00007B010000}"/>
    <cellStyle name="Percent 2" xfId="102" xr:uid="{00000000-0005-0000-0000-00007C010000}"/>
    <cellStyle name="Percent 2 2" xfId="249" xr:uid="{00000000-0005-0000-0000-00007D010000}"/>
    <cellStyle name="Percent 2 2 2" xfId="250" xr:uid="{00000000-0005-0000-0000-00007E010000}"/>
    <cellStyle name="Percent 2 2 2 2" xfId="368" xr:uid="{00000000-0005-0000-0000-00007F010000}"/>
    <cellStyle name="Percent 2 2 2 2 2" xfId="460" xr:uid="{00000000-0005-0000-0000-000080010000}"/>
    <cellStyle name="Percent 2 2 2 3" xfId="421" xr:uid="{00000000-0005-0000-0000-000081010000}"/>
    <cellStyle name="Percent 2 2 3" xfId="251" xr:uid="{00000000-0005-0000-0000-000082010000}"/>
    <cellStyle name="Percent 2 3" xfId="252" xr:uid="{00000000-0005-0000-0000-000083010000}"/>
    <cellStyle name="Percent 2 4" xfId="253" xr:uid="{00000000-0005-0000-0000-000084010000}"/>
    <cellStyle name="Percent 2 5" xfId="316" xr:uid="{00000000-0005-0000-0000-000085010000}"/>
    <cellStyle name="Percent 2 6" xfId="157" xr:uid="{00000000-0005-0000-0000-000086010000}"/>
    <cellStyle name="Percent 20" xfId="492" xr:uid="{00000000-0005-0000-0000-000087010000}"/>
    <cellStyle name="Percent 21" xfId="268" xr:uid="{00000000-0005-0000-0000-000088010000}"/>
    <cellStyle name="Percent 22" xfId="484" xr:uid="{00000000-0005-0000-0000-000089010000}"/>
    <cellStyle name="Percent 3" xfId="254" xr:uid="{00000000-0005-0000-0000-00008A010000}"/>
    <cellStyle name="Percent 3 2" xfId="255" xr:uid="{00000000-0005-0000-0000-00008B010000}"/>
    <cellStyle name="Percent 3 3" xfId="256" xr:uid="{00000000-0005-0000-0000-00008C010000}"/>
    <cellStyle name="Percent 4" xfId="257" xr:uid="{00000000-0005-0000-0000-00008D010000}"/>
    <cellStyle name="Percent 4 2" xfId="258" xr:uid="{00000000-0005-0000-0000-00008E010000}"/>
    <cellStyle name="Percent 5" xfId="259" xr:uid="{00000000-0005-0000-0000-00008F010000}"/>
    <cellStyle name="Percent 6" xfId="260" xr:uid="{00000000-0005-0000-0000-000090010000}"/>
    <cellStyle name="Percent 7" xfId="261" xr:uid="{00000000-0005-0000-0000-000091010000}"/>
    <cellStyle name="Percent 7 2" xfId="262" xr:uid="{00000000-0005-0000-0000-000092010000}"/>
    <cellStyle name="Percent 7 2 2" xfId="370" xr:uid="{00000000-0005-0000-0000-000093010000}"/>
    <cellStyle name="Percent 7 2 2 2" xfId="462" xr:uid="{00000000-0005-0000-0000-000094010000}"/>
    <cellStyle name="Percent 7 2 3" xfId="423" xr:uid="{00000000-0005-0000-0000-000095010000}"/>
    <cellStyle name="Percent 7 3" xfId="369" xr:uid="{00000000-0005-0000-0000-000096010000}"/>
    <cellStyle name="Percent 7 3 2" xfId="461" xr:uid="{00000000-0005-0000-0000-000097010000}"/>
    <cellStyle name="Percent 7 4" xfId="422" xr:uid="{00000000-0005-0000-0000-000098010000}"/>
    <cellStyle name="Percent 8" xfId="263" xr:uid="{00000000-0005-0000-0000-000099010000}"/>
    <cellStyle name="Percent 8 2" xfId="371" xr:uid="{00000000-0005-0000-0000-00009A010000}"/>
    <cellStyle name="Percent 8 2 2" xfId="463" xr:uid="{00000000-0005-0000-0000-00009B010000}"/>
    <cellStyle name="Percent 8 3" xfId="424" xr:uid="{00000000-0005-0000-0000-00009C010000}"/>
    <cellStyle name="Percent 9" xfId="341" xr:uid="{00000000-0005-0000-0000-00009D010000}"/>
    <cellStyle name="PSChar" xfId="103" xr:uid="{00000000-0005-0000-0000-00009E010000}"/>
    <cellStyle name="PSDate" xfId="104" xr:uid="{00000000-0005-0000-0000-00009F010000}"/>
    <cellStyle name="PSDec" xfId="105" xr:uid="{00000000-0005-0000-0000-0000A0010000}"/>
    <cellStyle name="PSHeading" xfId="106" xr:uid="{00000000-0005-0000-0000-0000A1010000}"/>
    <cellStyle name="PSInt" xfId="107" xr:uid="{00000000-0005-0000-0000-0000A2010000}"/>
    <cellStyle name="PSSpacer" xfId="108" xr:uid="{00000000-0005-0000-0000-0000A3010000}"/>
    <cellStyle name="R00A" xfId="109" xr:uid="{00000000-0005-0000-0000-0000A4010000}"/>
    <cellStyle name="R00B" xfId="110" xr:uid="{00000000-0005-0000-0000-0000A5010000}"/>
    <cellStyle name="R00B 2" xfId="265" xr:uid="{00000000-0005-0000-0000-0000A6010000}"/>
    <cellStyle name="R00B 3" xfId="264" xr:uid="{00000000-0005-0000-0000-0000A7010000}"/>
    <cellStyle name="R00L" xfId="111" xr:uid="{00000000-0005-0000-0000-0000A8010000}"/>
    <cellStyle name="R00L 2" xfId="267" xr:uid="{00000000-0005-0000-0000-0000A9010000}"/>
    <cellStyle name="R00L 3" xfId="266" xr:uid="{00000000-0005-0000-0000-0000AA010000}"/>
    <cellStyle name="R01A" xfId="112" xr:uid="{00000000-0005-0000-0000-0000AB010000}"/>
    <cellStyle name="R01B" xfId="113" xr:uid="{00000000-0005-0000-0000-0000AC010000}"/>
    <cellStyle name="R01H" xfId="114" xr:uid="{00000000-0005-0000-0000-0000AD010000}"/>
    <cellStyle name="R01L" xfId="115" xr:uid="{00000000-0005-0000-0000-0000AE010000}"/>
    <cellStyle name="R02A" xfId="116" xr:uid="{00000000-0005-0000-0000-0000AF010000}"/>
    <cellStyle name="R02B" xfId="117" xr:uid="{00000000-0005-0000-0000-0000B0010000}"/>
    <cellStyle name="R02H" xfId="118" xr:uid="{00000000-0005-0000-0000-0000B1010000}"/>
    <cellStyle name="R02H 2" xfId="270" xr:uid="{00000000-0005-0000-0000-0000B2010000}"/>
    <cellStyle name="R02H 3" xfId="269" xr:uid="{00000000-0005-0000-0000-0000B3010000}"/>
    <cellStyle name="R02L" xfId="119" xr:uid="{00000000-0005-0000-0000-0000B4010000}"/>
    <cellStyle name="R02L 2" xfId="272" xr:uid="{00000000-0005-0000-0000-0000B5010000}"/>
    <cellStyle name="R02L 3" xfId="271" xr:uid="{00000000-0005-0000-0000-0000B6010000}"/>
    <cellStyle name="R03A" xfId="120" xr:uid="{00000000-0005-0000-0000-0000B7010000}"/>
    <cellStyle name="R03B" xfId="121" xr:uid="{00000000-0005-0000-0000-0000B8010000}"/>
    <cellStyle name="R03H" xfId="122" xr:uid="{00000000-0005-0000-0000-0000B9010000}"/>
    <cellStyle name="R03H 2" xfId="274" xr:uid="{00000000-0005-0000-0000-0000BA010000}"/>
    <cellStyle name="R03H 3" xfId="273" xr:uid="{00000000-0005-0000-0000-0000BB010000}"/>
    <cellStyle name="R03L" xfId="123" xr:uid="{00000000-0005-0000-0000-0000BC010000}"/>
    <cellStyle name="R03L 2" xfId="276" xr:uid="{00000000-0005-0000-0000-0000BD010000}"/>
    <cellStyle name="R03L 3" xfId="275" xr:uid="{00000000-0005-0000-0000-0000BE010000}"/>
    <cellStyle name="R04A" xfId="124" xr:uid="{00000000-0005-0000-0000-0000BF010000}"/>
    <cellStyle name="R04B" xfId="125" xr:uid="{00000000-0005-0000-0000-0000C0010000}"/>
    <cellStyle name="R04H" xfId="126" xr:uid="{00000000-0005-0000-0000-0000C1010000}"/>
    <cellStyle name="R04H 2" xfId="278" xr:uid="{00000000-0005-0000-0000-0000C2010000}"/>
    <cellStyle name="R04H 3" xfId="277" xr:uid="{00000000-0005-0000-0000-0000C3010000}"/>
    <cellStyle name="R04L" xfId="127" xr:uid="{00000000-0005-0000-0000-0000C4010000}"/>
    <cellStyle name="R04L 2" xfId="280" xr:uid="{00000000-0005-0000-0000-0000C5010000}"/>
    <cellStyle name="R04L 3" xfId="279" xr:uid="{00000000-0005-0000-0000-0000C6010000}"/>
    <cellStyle name="R05A" xfId="128" xr:uid="{00000000-0005-0000-0000-0000C7010000}"/>
    <cellStyle name="R05B" xfId="129" xr:uid="{00000000-0005-0000-0000-0000C8010000}"/>
    <cellStyle name="R05H" xfId="130" xr:uid="{00000000-0005-0000-0000-0000C9010000}"/>
    <cellStyle name="R05H 2" xfId="282" xr:uid="{00000000-0005-0000-0000-0000CA010000}"/>
    <cellStyle name="R05H 3" xfId="281" xr:uid="{00000000-0005-0000-0000-0000CB010000}"/>
    <cellStyle name="R05L" xfId="131" xr:uid="{00000000-0005-0000-0000-0000CC010000}"/>
    <cellStyle name="R05L 2" xfId="284" xr:uid="{00000000-0005-0000-0000-0000CD010000}"/>
    <cellStyle name="R05L 3" xfId="283" xr:uid="{00000000-0005-0000-0000-0000CE010000}"/>
    <cellStyle name="R06A" xfId="132" xr:uid="{00000000-0005-0000-0000-0000CF010000}"/>
    <cellStyle name="R06B" xfId="133" xr:uid="{00000000-0005-0000-0000-0000D0010000}"/>
    <cellStyle name="R06H" xfId="134" xr:uid="{00000000-0005-0000-0000-0000D1010000}"/>
    <cellStyle name="R06H 2" xfId="286" xr:uid="{00000000-0005-0000-0000-0000D2010000}"/>
    <cellStyle name="R06H 3" xfId="285" xr:uid="{00000000-0005-0000-0000-0000D3010000}"/>
    <cellStyle name="R06L" xfId="135" xr:uid="{00000000-0005-0000-0000-0000D4010000}"/>
    <cellStyle name="R06L 2" xfId="288" xr:uid="{00000000-0005-0000-0000-0000D5010000}"/>
    <cellStyle name="R06L 3" xfId="287" xr:uid="{00000000-0005-0000-0000-0000D6010000}"/>
    <cellStyle name="R07A" xfId="136" xr:uid="{00000000-0005-0000-0000-0000D7010000}"/>
    <cellStyle name="R07B" xfId="137" xr:uid="{00000000-0005-0000-0000-0000D8010000}"/>
    <cellStyle name="R07H" xfId="138" xr:uid="{00000000-0005-0000-0000-0000D9010000}"/>
    <cellStyle name="R07H 2" xfId="290" xr:uid="{00000000-0005-0000-0000-0000DA010000}"/>
    <cellStyle name="R07H 3" xfId="289" xr:uid="{00000000-0005-0000-0000-0000DB010000}"/>
    <cellStyle name="R07L" xfId="139" xr:uid="{00000000-0005-0000-0000-0000DC010000}"/>
    <cellStyle name="R07L 2" xfId="292" xr:uid="{00000000-0005-0000-0000-0000DD010000}"/>
    <cellStyle name="R07L 3" xfId="291" xr:uid="{00000000-0005-0000-0000-0000DE010000}"/>
    <cellStyle name="R08A" xfId="140" xr:uid="{00000000-0005-0000-0000-0000DF010000}"/>
    <cellStyle name="R08H" xfId="141" xr:uid="{00000000-0005-0000-0000-0000E0010000}"/>
    <cellStyle name="R08H 2" xfId="294" xr:uid="{00000000-0005-0000-0000-0000E1010000}"/>
    <cellStyle name="R08H 3" xfId="293" xr:uid="{00000000-0005-0000-0000-0000E2010000}"/>
    <cellStyle name="R08L" xfId="142" xr:uid="{00000000-0005-0000-0000-0000E3010000}"/>
    <cellStyle name="R08L 2" xfId="296" xr:uid="{00000000-0005-0000-0000-0000E4010000}"/>
    <cellStyle name="R08L 3" xfId="295" xr:uid="{00000000-0005-0000-0000-0000E5010000}"/>
    <cellStyle name="R09H" xfId="143" xr:uid="{00000000-0005-0000-0000-0000E6010000}"/>
    <cellStyle name="R09H 2" xfId="298" xr:uid="{00000000-0005-0000-0000-0000E7010000}"/>
    <cellStyle name="R09H 3" xfId="297" xr:uid="{00000000-0005-0000-0000-0000E8010000}"/>
    <cellStyle name="R09L" xfId="144" xr:uid="{00000000-0005-0000-0000-0000E9010000}"/>
    <cellStyle name="R09L 2" xfId="300" xr:uid="{00000000-0005-0000-0000-0000EA010000}"/>
    <cellStyle name="R09L 3" xfId="299" xr:uid="{00000000-0005-0000-0000-0000EB010000}"/>
    <cellStyle name="R10H" xfId="145" xr:uid="{00000000-0005-0000-0000-0000EC010000}"/>
    <cellStyle name="R10H 2" xfId="302" xr:uid="{00000000-0005-0000-0000-0000ED010000}"/>
    <cellStyle name="R10H 3" xfId="301" xr:uid="{00000000-0005-0000-0000-0000EE010000}"/>
    <cellStyle name="R10L" xfId="146" xr:uid="{00000000-0005-0000-0000-0000EF010000}"/>
    <cellStyle name="R10L 2" xfId="304" xr:uid="{00000000-0005-0000-0000-0000F0010000}"/>
    <cellStyle name="R10L 3" xfId="303" xr:uid="{00000000-0005-0000-0000-0000F1010000}"/>
    <cellStyle name="Style 1" xfId="147" xr:uid="{00000000-0005-0000-0000-0000F2010000}"/>
    <cellStyle name="style_col_headings" xfId="305" xr:uid="{00000000-0005-0000-0000-0000F3010000}"/>
    <cellStyle name="Tickmark" xfId="148" xr:uid="{00000000-0005-0000-0000-0000F4010000}"/>
    <cellStyle name="Title" xfId="1" builtinId="15" customBuiltin="1"/>
    <cellStyle name="Title 2" xfId="498" xr:uid="{00000000-0005-0000-0000-0000F6010000}"/>
    <cellStyle name="Total" xfId="16" builtinId="25" customBuiltin="1"/>
    <cellStyle name="Total 2" xfId="506" xr:uid="{00000000-0005-0000-0000-0000F8010000}"/>
    <cellStyle name="Warning Text" xfId="14" builtinId="11" customBuiltin="1"/>
    <cellStyle name="Warning Text 2" xfId="504" xr:uid="{00000000-0005-0000-0000-0000FA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workbookViewId="0">
      <selection sqref="A1:F1"/>
    </sheetView>
  </sheetViews>
  <sheetFormatPr baseColWidth="10" defaultColWidth="9.1640625" defaultRowHeight="13"/>
  <cols>
    <col min="1" max="1" width="17.5" style="7" bestFit="1" customWidth="1"/>
    <col min="2" max="2" width="9" style="7" customWidth="1"/>
    <col min="3" max="3" width="25" style="2" customWidth="1"/>
    <col min="4" max="4" width="24.83203125" style="2" customWidth="1"/>
    <col min="5" max="5" width="28.83203125" style="2" customWidth="1"/>
    <col min="6" max="6" width="28" style="2" customWidth="1"/>
    <col min="7" max="16384" width="9.1640625" style="2"/>
  </cols>
  <sheetData>
    <row r="1" spans="1:10" ht="18">
      <c r="A1" s="34" t="s">
        <v>123</v>
      </c>
      <c r="B1" s="34"/>
      <c r="C1" s="34"/>
      <c r="D1" s="34"/>
      <c r="E1" s="34"/>
      <c r="F1" s="34"/>
    </row>
    <row r="2" spans="1:10" ht="39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>
      <c r="A3" s="8" t="s">
        <v>51</v>
      </c>
      <c r="B3" s="16" t="s">
        <v>110</v>
      </c>
      <c r="C3" s="1">
        <f>+Unemployment!E2</f>
        <v>4.0999999999999996</v>
      </c>
      <c r="D3" s="1">
        <f>+Unemployment!F2</f>
        <v>-0.40000000000000036</v>
      </c>
      <c r="E3" s="1">
        <f>+Total_Employment!F2</f>
        <v>1.5489590255465258</v>
      </c>
      <c r="F3" s="1">
        <f>+Government_Employment!F2</f>
        <v>5.3777897284223997E-2</v>
      </c>
    </row>
    <row r="4" spans="1:10">
      <c r="A4" s="8" t="s">
        <v>0</v>
      </c>
      <c r="B4" s="16" t="s">
        <v>59</v>
      </c>
      <c r="C4" s="1">
        <f>+Unemployment!E3</f>
        <v>3.8</v>
      </c>
      <c r="D4" s="1">
        <f>+Unemployment!F3</f>
        <v>-1.2000000000000002</v>
      </c>
      <c r="E4" s="1">
        <f>+Total_Employment!F3</f>
        <v>0.95852992301961315</v>
      </c>
      <c r="F4" s="1">
        <f>+Government_Employment!F3</f>
        <v>0.36420395421437046</v>
      </c>
    </row>
    <row r="5" spans="1:10">
      <c r="A5" s="8" t="s">
        <v>1</v>
      </c>
      <c r="B5" s="16" t="s">
        <v>60</v>
      </c>
      <c r="C5" s="1">
        <f>+Unemployment!E4</f>
        <v>7.3</v>
      </c>
      <c r="D5" s="1">
        <f>+Unemployment!F4</f>
        <v>0.20000000000000018</v>
      </c>
      <c r="E5" s="1">
        <f>+Total_Employment!F4</f>
        <v>-0.21199273167776811</v>
      </c>
      <c r="F5" s="1">
        <f>+Government_Employment!F4</f>
        <v>-0.98159509202453421</v>
      </c>
    </row>
    <row r="6" spans="1:10">
      <c r="A6" s="8" t="s">
        <v>2</v>
      </c>
      <c r="B6" s="16" t="s">
        <v>61</v>
      </c>
      <c r="C6" s="1">
        <f>+Unemployment!E5</f>
        <v>4.9000000000000004</v>
      </c>
      <c r="D6" s="1">
        <f>+Unemployment!F5</f>
        <v>-0.19999999999999929</v>
      </c>
      <c r="E6" s="1">
        <f>+Total_Employment!F5</f>
        <v>2.2973904837948478</v>
      </c>
      <c r="F6" s="1">
        <f>+Government_Employment!F5</f>
        <v>-0.26647286821706029</v>
      </c>
    </row>
    <row r="7" spans="1:10">
      <c r="A7" s="8" t="s">
        <v>3</v>
      </c>
      <c r="B7" s="16" t="s">
        <v>62</v>
      </c>
      <c r="C7" s="1">
        <f>+Unemployment!E6</f>
        <v>3.8</v>
      </c>
      <c r="D7" s="1">
        <f>+Unemployment!F6</f>
        <v>0.19999999999999973</v>
      </c>
      <c r="E7" s="1">
        <f>+Total_Employment!F6</f>
        <v>0.36310820624545492</v>
      </c>
      <c r="F7" s="1">
        <f>+Government_Employment!F6</f>
        <v>0.14231499051231555</v>
      </c>
    </row>
    <row r="8" spans="1:10">
      <c r="A8" s="8" t="s">
        <v>4</v>
      </c>
      <c r="B8" s="16" t="s">
        <v>63</v>
      </c>
      <c r="C8" s="1">
        <f>+Unemployment!E7</f>
        <v>4.3</v>
      </c>
      <c r="D8" s="1">
        <f>+Unemployment!F7</f>
        <v>-0.70000000000000018</v>
      </c>
      <c r="E8" s="1">
        <f>+Total_Employment!F7</f>
        <v>1.9193054625466388</v>
      </c>
      <c r="F8" s="1">
        <f>+Government_Employment!F7</f>
        <v>1.0338050314465441</v>
      </c>
    </row>
    <row r="9" spans="1:10">
      <c r="A9" s="8" t="s">
        <v>5</v>
      </c>
      <c r="B9" s="16" t="s">
        <v>64</v>
      </c>
      <c r="C9" s="1">
        <f>+Unemployment!E8</f>
        <v>3</v>
      </c>
      <c r="D9" s="1">
        <f>+Unemployment!F8</f>
        <v>0.39999999999999991</v>
      </c>
      <c r="E9" s="1">
        <f>+Total_Employment!F8</f>
        <v>2.3510734804959244</v>
      </c>
      <c r="F9" s="1">
        <f>+Government_Employment!F8</f>
        <v>0.91659028414299293</v>
      </c>
    </row>
    <row r="10" spans="1:10">
      <c r="A10" s="8" t="s">
        <v>6</v>
      </c>
      <c r="B10" s="16" t="s">
        <v>65</v>
      </c>
      <c r="C10" s="1">
        <f>+Unemployment!E9</f>
        <v>4.5</v>
      </c>
      <c r="D10" s="1">
        <f>+Unemployment!F9</f>
        <v>-0.40000000000000036</v>
      </c>
      <c r="E10" s="1">
        <f>+Total_Employment!F9</f>
        <v>0.46367851622874934</v>
      </c>
      <c r="F10" s="1">
        <f>+Government_Employment!F9</f>
        <v>-1.8739352640545159</v>
      </c>
    </row>
    <row r="11" spans="1:10">
      <c r="A11" s="8" t="s">
        <v>7</v>
      </c>
      <c r="B11" s="16" t="s">
        <v>66</v>
      </c>
      <c r="C11" s="1">
        <f>+Unemployment!E10</f>
        <v>4.3</v>
      </c>
      <c r="D11" s="1">
        <f>+Unemployment!F10</f>
        <v>-0.29999999999999982</v>
      </c>
      <c r="E11" s="1">
        <f>+Total_Employment!F10</f>
        <v>0.54692627433821084</v>
      </c>
      <c r="F11" s="1">
        <f>+Government_Employment!F10</f>
        <v>0</v>
      </c>
    </row>
    <row r="12" spans="1:10">
      <c r="A12" s="8" t="s">
        <v>8</v>
      </c>
      <c r="B12" s="16" t="s">
        <v>67</v>
      </c>
      <c r="C12" s="1">
        <f>+Unemployment!E11</f>
        <v>5.6</v>
      </c>
      <c r="D12" s="1">
        <f>+Unemployment!F11</f>
        <v>-0.5</v>
      </c>
      <c r="E12" s="1">
        <f>+Total_Employment!F11</f>
        <v>0.50600885515497129</v>
      </c>
      <c r="F12" s="1">
        <f>+Government_Employment!F11</f>
        <v>-1.6522098306484878</v>
      </c>
    </row>
    <row r="13" spans="1:10">
      <c r="A13" s="8" t="s">
        <v>9</v>
      </c>
      <c r="B13" s="16" t="s">
        <v>68</v>
      </c>
      <c r="C13" s="1">
        <f>+Unemployment!E12</f>
        <v>3.9</v>
      </c>
      <c r="D13" s="1">
        <f>+Unemployment!F12</f>
        <v>-0.50000000000000044</v>
      </c>
      <c r="E13" s="1">
        <f>+Total_Employment!F12</f>
        <v>2.0260542856139541</v>
      </c>
      <c r="F13" s="1">
        <f>+Government_Employment!F12</f>
        <v>0.48802530501581565</v>
      </c>
    </row>
    <row r="14" spans="1:10">
      <c r="A14" s="8" t="s">
        <v>10</v>
      </c>
      <c r="B14" s="16" t="s">
        <v>69</v>
      </c>
      <c r="C14" s="1">
        <f>+Unemployment!E13</f>
        <v>4.4000000000000004</v>
      </c>
      <c r="D14" s="1">
        <f>+Unemployment!F13</f>
        <v>-0.59999999999999964</v>
      </c>
      <c r="E14" s="1">
        <f>+Total_Employment!F13</f>
        <v>1.4697594734113251</v>
      </c>
      <c r="F14" s="1">
        <f>+Government_Employment!F13</f>
        <v>0.65626367215982917</v>
      </c>
    </row>
    <row r="15" spans="1:10">
      <c r="A15" s="8" t="s">
        <v>11</v>
      </c>
      <c r="B15" s="16" t="s">
        <v>70</v>
      </c>
      <c r="C15" s="1">
        <f>+Unemployment!E14</f>
        <v>2.1</v>
      </c>
      <c r="D15" s="1">
        <f>+Unemployment!F14</f>
        <v>-0.5</v>
      </c>
      <c r="E15" s="1">
        <f>+Total_Employment!F14</f>
        <v>1.2555504516919225</v>
      </c>
      <c r="F15" s="1">
        <f>+Government_Employment!F14</f>
        <v>-1.104972375690616</v>
      </c>
    </row>
    <row r="16" spans="1:10">
      <c r="A16" s="8" t="s">
        <v>12</v>
      </c>
      <c r="B16" s="16" t="s">
        <v>71</v>
      </c>
      <c r="C16" s="1">
        <f>+Unemployment!E15</f>
        <v>2.9</v>
      </c>
      <c r="D16" s="1">
        <f>+Unemployment!F15</f>
        <v>-0.39999999999999991</v>
      </c>
      <c r="E16" s="1">
        <f>+Total_Employment!F15</f>
        <v>3.2639279684862244</v>
      </c>
      <c r="F16" s="1">
        <f>+Government_Employment!F15</f>
        <v>2.7027027027027195</v>
      </c>
    </row>
    <row r="17" spans="1:6">
      <c r="A17" s="8" t="s">
        <v>13</v>
      </c>
      <c r="B17" s="16" t="s">
        <v>72</v>
      </c>
      <c r="C17" s="1">
        <f>+Unemployment!E16</f>
        <v>4.5999999999999996</v>
      </c>
      <c r="D17" s="1">
        <f>+Unemployment!F16</f>
        <v>-0.40000000000000036</v>
      </c>
      <c r="E17" s="1">
        <f>+Total_Employment!F16</f>
        <v>0.64751647698180204</v>
      </c>
      <c r="F17" s="1">
        <f>+Government_Employment!F16</f>
        <v>0.8192771084337247</v>
      </c>
    </row>
    <row r="18" spans="1:6">
      <c r="A18" s="8" t="s">
        <v>14</v>
      </c>
      <c r="B18" s="16" t="s">
        <v>73</v>
      </c>
      <c r="C18" s="1">
        <f>+Unemployment!E17</f>
        <v>3.2</v>
      </c>
      <c r="D18" s="1">
        <f>+Unemployment!F17</f>
        <v>-0.39999999999999991</v>
      </c>
      <c r="E18" s="1">
        <f>+Total_Employment!F17</f>
        <v>0.8864962444795399</v>
      </c>
      <c r="F18" s="1">
        <f>+Government_Employment!F17</f>
        <v>4.6893317702223491E-2</v>
      </c>
    </row>
    <row r="19" spans="1:6">
      <c r="A19" s="8" t="s">
        <v>15</v>
      </c>
      <c r="B19" s="16" t="s">
        <v>74</v>
      </c>
      <c r="C19" s="1">
        <f>+Unemployment!E18</f>
        <v>2.8</v>
      </c>
      <c r="D19" s="1">
        <f>+Unemployment!F18</f>
        <v>-0.5</v>
      </c>
      <c r="E19" s="1">
        <f>+Total_Employment!F18</f>
        <v>0.67451479478204401</v>
      </c>
      <c r="F19" s="1">
        <f>+Government_Employment!F18</f>
        <v>0.19267822736031004</v>
      </c>
    </row>
    <row r="20" spans="1:6">
      <c r="A20" s="8" t="s">
        <v>16</v>
      </c>
      <c r="B20" s="16" t="s">
        <v>75</v>
      </c>
      <c r="C20" s="1">
        <f>+Unemployment!E19</f>
        <v>3.4</v>
      </c>
      <c r="D20" s="1">
        <f>+Unemployment!F19</f>
        <v>-0.30000000000000027</v>
      </c>
      <c r="E20" s="1">
        <f>+Total_Employment!F19</f>
        <v>0.76124075128058966</v>
      </c>
      <c r="F20" s="1">
        <f>+Government_Employment!F19</f>
        <v>0.50801094177412853</v>
      </c>
    </row>
    <row r="21" spans="1:6">
      <c r="A21" s="8" t="s">
        <v>17</v>
      </c>
      <c r="B21" s="16" t="s">
        <v>76</v>
      </c>
      <c r="C21" s="1">
        <f>+Unemployment!E20</f>
        <v>4</v>
      </c>
      <c r="D21" s="1">
        <f>+Unemployment!F20</f>
        <v>-1.2000000000000002</v>
      </c>
      <c r="E21" s="1">
        <f>+Total_Employment!F20</f>
        <v>0.23397285914834587</v>
      </c>
      <c r="F21" s="1">
        <f>+Government_Employment!F20</f>
        <v>-0.25316455696202667</v>
      </c>
    </row>
    <row r="22" spans="1:6">
      <c r="A22" s="8" t="s">
        <v>18</v>
      </c>
      <c r="B22" s="16" t="s">
        <v>77</v>
      </c>
      <c r="C22" s="1">
        <f>+Unemployment!E21</f>
        <v>4.4000000000000004</v>
      </c>
      <c r="D22" s="1">
        <f>+Unemployment!F21</f>
        <v>-1.1999999999999993</v>
      </c>
      <c r="E22" s="1">
        <f>+Total_Employment!F21</f>
        <v>0.61327927014698247</v>
      </c>
      <c r="F22" s="1">
        <f>+Government_Employment!F21</f>
        <v>-0.91463414634146423</v>
      </c>
    </row>
    <row r="23" spans="1:6">
      <c r="A23" s="8" t="s">
        <v>19</v>
      </c>
      <c r="B23" s="16" t="s">
        <v>78</v>
      </c>
      <c r="C23" s="1">
        <f>+Unemployment!E22</f>
        <v>2.7</v>
      </c>
      <c r="D23" s="1">
        <f>+Unemployment!F22</f>
        <v>-0.59999999999999964</v>
      </c>
      <c r="E23" s="1">
        <f>+Total_Employment!F22</f>
        <v>0.46466912353788636</v>
      </c>
      <c r="F23" s="1">
        <f>+Government_Employment!F22</f>
        <v>-9.9900099900096517E-2</v>
      </c>
    </row>
    <row r="24" spans="1:6">
      <c r="A24" s="8" t="s">
        <v>20</v>
      </c>
      <c r="B24" s="16" t="s">
        <v>79</v>
      </c>
      <c r="C24" s="1">
        <f>+Unemployment!E23</f>
        <v>4.3</v>
      </c>
      <c r="D24" s="1">
        <f>+Unemployment!F23</f>
        <v>9.9999999999999645E-2</v>
      </c>
      <c r="E24" s="1">
        <f>+Total_Employment!F23</f>
        <v>0.39672335892442234</v>
      </c>
      <c r="F24" s="1">
        <f>+Government_Employment!F23</f>
        <v>-0.33636723387415746</v>
      </c>
    </row>
    <row r="25" spans="1:6">
      <c r="A25" s="8" t="s">
        <v>21</v>
      </c>
      <c r="B25" s="16" t="s">
        <v>80</v>
      </c>
      <c r="C25" s="1">
        <f>+Unemployment!E24</f>
        <v>3.5</v>
      </c>
      <c r="D25" s="1">
        <f>+Unemployment!F24</f>
        <v>-0.39999999999999991</v>
      </c>
      <c r="E25" s="1">
        <f>+Total_Employment!F24</f>
        <v>1.1614014614764745</v>
      </c>
      <c r="F25" s="1">
        <f>+Government_Employment!F24</f>
        <v>-0.46419098143235527</v>
      </c>
    </row>
    <row r="26" spans="1:6">
      <c r="A26" s="8" t="s">
        <v>22</v>
      </c>
      <c r="B26" s="16" t="s">
        <v>81</v>
      </c>
      <c r="C26" s="1">
        <f>+Unemployment!E25</f>
        <v>4.7</v>
      </c>
      <c r="D26" s="1">
        <f>+Unemployment!F25</f>
        <v>0.10000000000000053</v>
      </c>
      <c r="E26" s="1">
        <f>+Total_Employment!F25</f>
        <v>1.4049965619986393</v>
      </c>
      <c r="F26" s="1">
        <f>+Government_Employment!F25</f>
        <v>1.2158560959360631</v>
      </c>
    </row>
    <row r="27" spans="1:6">
      <c r="A27" s="8" t="s">
        <v>23</v>
      </c>
      <c r="B27" s="16" t="s">
        <v>82</v>
      </c>
      <c r="C27" s="1">
        <f>+Unemployment!E26</f>
        <v>3.2</v>
      </c>
      <c r="D27" s="1">
        <f>+Unemployment!F26</f>
        <v>-0.39999999999999991</v>
      </c>
      <c r="E27" s="1">
        <f>+Total_Employment!F26</f>
        <v>0.72696245733789855</v>
      </c>
      <c r="F27" s="1">
        <f>+Government_Employment!F26</f>
        <v>1.7577197149643675</v>
      </c>
    </row>
    <row r="28" spans="1:6">
      <c r="A28" s="8" t="s">
        <v>24</v>
      </c>
      <c r="B28" s="16" t="s">
        <v>83</v>
      </c>
      <c r="C28" s="1">
        <f>+Unemployment!E27</f>
        <v>4.5</v>
      </c>
      <c r="D28" s="1">
        <f>+Unemployment!F27</f>
        <v>-0.79999999999999982</v>
      </c>
      <c r="E28" s="1">
        <f>+Total_Employment!F27</f>
        <v>1.2513034410844615</v>
      </c>
      <c r="F28" s="1">
        <f>+Government_Employment!F27</f>
        <v>-0.16440608302507043</v>
      </c>
    </row>
    <row r="29" spans="1:6">
      <c r="A29" s="8" t="s">
        <v>25</v>
      </c>
      <c r="B29" s="16" t="s">
        <v>84</v>
      </c>
      <c r="C29" s="1">
        <f>+Unemployment!E28</f>
        <v>3.6</v>
      </c>
      <c r="D29" s="1">
        <f>+Unemployment!F28</f>
        <v>-0.29999999999999982</v>
      </c>
      <c r="E29" s="1">
        <f>+Total_Employment!F28</f>
        <v>0.99452140838189873</v>
      </c>
      <c r="F29" s="1">
        <f>+Government_Employment!F28</f>
        <v>0.11534025374855261</v>
      </c>
    </row>
    <row r="30" spans="1:6">
      <c r="A30" s="8" t="s">
        <v>26</v>
      </c>
      <c r="B30" s="16" t="s">
        <v>85</v>
      </c>
      <c r="C30" s="1">
        <f>+Unemployment!E29</f>
        <v>4.0999999999999996</v>
      </c>
      <c r="D30" s="1">
        <f>+Unemployment!F29</f>
        <v>9.9999999999999645E-2</v>
      </c>
      <c r="E30" s="1">
        <f>+Total_Employment!F29</f>
        <v>0.6357279084551859</v>
      </c>
      <c r="F30" s="1">
        <f>+Government_Employment!F29</f>
        <v>0.77262693156732176</v>
      </c>
    </row>
    <row r="31" spans="1:6">
      <c r="A31" s="8" t="s">
        <v>27</v>
      </c>
      <c r="B31" s="16" t="s">
        <v>86</v>
      </c>
      <c r="C31" s="1">
        <f>+Unemployment!E30</f>
        <v>2.8</v>
      </c>
      <c r="D31" s="1">
        <f>+Unemployment!F30</f>
        <v>-0.20000000000000018</v>
      </c>
      <c r="E31" s="1">
        <f>+Total_Employment!F30</f>
        <v>0.63788027477920117</v>
      </c>
      <c r="F31" s="1">
        <f>+Government_Employment!F30</f>
        <v>0.17351069982647349</v>
      </c>
    </row>
    <row r="32" spans="1:6">
      <c r="A32" s="8" t="s">
        <v>28</v>
      </c>
      <c r="B32" s="16" t="s">
        <v>87</v>
      </c>
      <c r="C32" s="1">
        <f>+Unemployment!E31</f>
        <v>4.9000000000000004</v>
      </c>
      <c r="D32" s="1">
        <f>+Unemployment!F31</f>
        <v>-0.29999999999999982</v>
      </c>
      <c r="E32" s="1">
        <f>+Total_Employment!F31</f>
        <v>2.9451438848920874</v>
      </c>
      <c r="F32" s="1">
        <f>+Government_Employment!F31</f>
        <v>3.5669586983729573</v>
      </c>
    </row>
    <row r="33" spans="1:6">
      <c r="A33" s="8" t="s">
        <v>29</v>
      </c>
      <c r="B33" s="16" t="s">
        <v>88</v>
      </c>
      <c r="C33" s="1">
        <f>+Unemployment!E32</f>
        <v>2.6</v>
      </c>
      <c r="D33" s="1">
        <f>+Unemployment!F32</f>
        <v>-0.10000000000000009</v>
      </c>
      <c r="E33" s="1">
        <f>+Total_Employment!F32</f>
        <v>1.2609405132769647</v>
      </c>
      <c r="F33" s="1">
        <f>+Government_Employment!F32</f>
        <v>-0.22123893805310324</v>
      </c>
    </row>
    <row r="34" spans="1:6">
      <c r="A34" s="8" t="s">
        <v>30</v>
      </c>
      <c r="B34" s="16" t="s">
        <v>89</v>
      </c>
      <c r="C34" s="1">
        <f>+Unemployment!E33</f>
        <v>4.5999999999999996</v>
      </c>
      <c r="D34" s="1">
        <f>+Unemployment!F33</f>
        <v>9.9999999999999645E-2</v>
      </c>
      <c r="E34" s="1">
        <f>+Total_Employment!F33</f>
        <v>1.6313332685014226</v>
      </c>
      <c r="F34" s="1">
        <f>+Government_Employment!F33</f>
        <v>0.32578595862517989</v>
      </c>
    </row>
    <row r="35" spans="1:6">
      <c r="A35" s="8" t="s">
        <v>31</v>
      </c>
      <c r="B35" s="16" t="s">
        <v>90</v>
      </c>
      <c r="C35" s="1">
        <f>+Unemployment!E34</f>
        <v>5.6</v>
      </c>
      <c r="D35" s="1">
        <f>+Unemployment!F34</f>
        <v>-0.70000000000000018</v>
      </c>
      <c r="E35" s="1">
        <f>+Total_Employment!F34</f>
        <v>1.1569052783803269</v>
      </c>
      <c r="F35" s="1">
        <f>+Government_Employment!F34</f>
        <v>0.21401819154629464</v>
      </c>
    </row>
    <row r="36" spans="1:6">
      <c r="A36" s="8" t="s">
        <v>32</v>
      </c>
      <c r="B36" s="16" t="s">
        <v>91</v>
      </c>
      <c r="C36" s="1">
        <f>+Unemployment!E35</f>
        <v>4.5999999999999996</v>
      </c>
      <c r="D36" s="1">
        <f>+Unemployment!F35</f>
        <v>-0.10000000000000053</v>
      </c>
      <c r="E36" s="1">
        <f>+Total_Employment!F35</f>
        <v>1.1939637911775325</v>
      </c>
      <c r="F36" s="1">
        <f>+Government_Employment!F35</f>
        <v>8.281573498964967E-2</v>
      </c>
    </row>
    <row r="37" spans="1:6">
      <c r="A37" s="8" t="s">
        <v>33</v>
      </c>
      <c r="B37" s="16" t="s">
        <v>92</v>
      </c>
      <c r="C37" s="1">
        <f>+Unemployment!E36</f>
        <v>4.5</v>
      </c>
      <c r="D37" s="1">
        <f>+Unemployment!F36</f>
        <v>-0.20000000000000018</v>
      </c>
      <c r="E37" s="1">
        <f>+Total_Employment!F36</f>
        <v>1.6664014367881563</v>
      </c>
      <c r="F37" s="1">
        <f>+Government_Employment!F36</f>
        <v>0.73952341824157219</v>
      </c>
    </row>
    <row r="38" spans="1:6">
      <c r="A38" s="8" t="s">
        <v>34</v>
      </c>
      <c r="B38" s="16" t="s">
        <v>93</v>
      </c>
      <c r="C38" s="1">
        <f>+Unemployment!E37</f>
        <v>2.6</v>
      </c>
      <c r="D38" s="1">
        <f>+Unemployment!F37</f>
        <v>0</v>
      </c>
      <c r="E38" s="1">
        <f>+Total_Employment!F37</f>
        <v>-1.2725590004627474</v>
      </c>
      <c r="F38" s="1">
        <f>+Government_Employment!F37</f>
        <v>-2.4154589371980673</v>
      </c>
    </row>
    <row r="39" spans="1:6">
      <c r="A39" s="8" t="s">
        <v>35</v>
      </c>
      <c r="B39" s="16" t="s">
        <v>94</v>
      </c>
      <c r="C39" s="1">
        <f>+Unemployment!E38</f>
        <v>4.4000000000000004</v>
      </c>
      <c r="D39" s="1">
        <f>+Unemployment!F38</f>
        <v>-0.69999999999999929</v>
      </c>
      <c r="E39" s="1">
        <f>+Total_Employment!F38</f>
        <v>0.98465102809150995</v>
      </c>
      <c r="F39" s="1">
        <f>+Government_Employment!F38</f>
        <v>0.45894951555329744</v>
      </c>
    </row>
    <row r="40" spans="1:6">
      <c r="A40" s="8" t="s">
        <v>36</v>
      </c>
      <c r="B40" s="16" t="s">
        <v>95</v>
      </c>
      <c r="C40" s="1">
        <f>+Unemployment!E39</f>
        <v>4</v>
      </c>
      <c r="D40" s="1">
        <f>+Unemployment!F39</f>
        <v>-0.5</v>
      </c>
      <c r="E40" s="1">
        <f>+Total_Employment!F39</f>
        <v>1.6863100634632922</v>
      </c>
      <c r="F40" s="1">
        <f>+Government_Employment!F39</f>
        <v>0.45714285714286707</v>
      </c>
    </row>
    <row r="41" spans="1:6">
      <c r="A41" s="8" t="s">
        <v>37</v>
      </c>
      <c r="B41" s="16" t="s">
        <v>96</v>
      </c>
      <c r="C41" s="1">
        <f>+Unemployment!E40</f>
        <v>4.0999999999999996</v>
      </c>
      <c r="D41" s="1">
        <f>+Unemployment!F40</f>
        <v>0</v>
      </c>
      <c r="E41" s="1">
        <f>+Total_Employment!F40</f>
        <v>2.1976843910806121</v>
      </c>
      <c r="F41" s="1">
        <f>+Government_Employment!F40</f>
        <v>-5.6288195561273735</v>
      </c>
    </row>
    <row r="42" spans="1:6">
      <c r="A42" s="8" t="s">
        <v>38</v>
      </c>
      <c r="B42" s="16" t="s">
        <v>97</v>
      </c>
      <c r="C42" s="1">
        <f>+Unemployment!E41</f>
        <v>4.8</v>
      </c>
      <c r="D42" s="1">
        <f>+Unemployment!F41</f>
        <v>-0.20000000000000018</v>
      </c>
      <c r="E42" s="1">
        <f>+Total_Employment!F41</f>
        <v>1.4187751241428126</v>
      </c>
      <c r="F42" s="1">
        <f>+Government_Employment!F41</f>
        <v>-0.34139402560454668</v>
      </c>
    </row>
    <row r="43" spans="1:6">
      <c r="A43" s="8" t="s">
        <v>39</v>
      </c>
      <c r="B43" s="16" t="s">
        <v>98</v>
      </c>
      <c r="C43" s="1">
        <f>+Unemployment!E42</f>
        <v>4.5</v>
      </c>
      <c r="D43" s="1">
        <f>+Unemployment!F42</f>
        <v>9.9999999999999645E-2</v>
      </c>
      <c r="E43" s="1">
        <f>+Total_Employment!F42</f>
        <v>1.301077454767241</v>
      </c>
      <c r="F43" s="1">
        <f>+Government_Employment!F42</f>
        <v>0.33003300330032292</v>
      </c>
    </row>
    <row r="44" spans="1:6">
      <c r="A44" s="8" t="s">
        <v>40</v>
      </c>
      <c r="B44" s="16" t="s">
        <v>99</v>
      </c>
      <c r="C44" s="1">
        <f>+Unemployment!E43</f>
        <v>4.4000000000000004</v>
      </c>
      <c r="D44" s="1">
        <f>+Unemployment!F43</f>
        <v>0.10000000000000053</v>
      </c>
      <c r="E44" s="1">
        <f>+Total_Employment!F43</f>
        <v>1.7056343426600451</v>
      </c>
      <c r="F44" s="1">
        <f>+Government_Employment!F43</f>
        <v>0.71252397917238586</v>
      </c>
    </row>
    <row r="45" spans="1:6">
      <c r="A45" s="8" t="s">
        <v>41</v>
      </c>
      <c r="B45" s="16" t="s">
        <v>100</v>
      </c>
      <c r="C45" s="1">
        <f>+Unemployment!E44</f>
        <v>3.4</v>
      </c>
      <c r="D45" s="1">
        <f>+Unemployment!F44</f>
        <v>0.19999999999999973</v>
      </c>
      <c r="E45" s="1">
        <f>+Total_Employment!F44</f>
        <v>1.4522821576763434</v>
      </c>
      <c r="F45" s="1">
        <f>+Government_Employment!F44</f>
        <v>1.5209125475285079</v>
      </c>
    </row>
    <row r="46" spans="1:6">
      <c r="A46" s="8" t="s">
        <v>42</v>
      </c>
      <c r="B46" s="16" t="s">
        <v>101</v>
      </c>
      <c r="C46" s="1">
        <f>+Unemployment!E45</f>
        <v>3.4</v>
      </c>
      <c r="D46" s="1">
        <f>+Unemployment!F45</f>
        <v>-0.80000000000000027</v>
      </c>
      <c r="E46" s="1">
        <f>+Total_Employment!F45</f>
        <v>1.6331700163316976</v>
      </c>
      <c r="F46" s="1">
        <f>+Government_Employment!F45</f>
        <v>0.39571694599627172</v>
      </c>
    </row>
    <row r="47" spans="1:6">
      <c r="A47" s="8" t="s">
        <v>43</v>
      </c>
      <c r="B47" s="16" t="s">
        <v>102</v>
      </c>
      <c r="C47" s="1">
        <f>+Unemployment!E46</f>
        <v>4</v>
      </c>
      <c r="D47" s="1">
        <f>+Unemployment!F46</f>
        <v>-0.59999999999999964</v>
      </c>
      <c r="E47" s="1">
        <f>+Total_Employment!F46</f>
        <v>2.4166776229292752</v>
      </c>
      <c r="F47" s="1">
        <f>+Government_Employment!F46</f>
        <v>0.25763899623847397</v>
      </c>
    </row>
    <row r="48" spans="1:6">
      <c r="A48" s="8" t="s">
        <v>44</v>
      </c>
      <c r="B48" s="16" t="s">
        <v>103</v>
      </c>
      <c r="C48" s="1">
        <f>+Unemployment!E47</f>
        <v>3.1</v>
      </c>
      <c r="D48" s="1">
        <f>+Unemployment!F47</f>
        <v>-0.19999999999999973</v>
      </c>
      <c r="E48" s="1">
        <f>+Total_Employment!F47</f>
        <v>3.2915038058012769</v>
      </c>
      <c r="F48" s="1">
        <f>+Government_Employment!F47</f>
        <v>1.8533772652388869</v>
      </c>
    </row>
    <row r="49" spans="1:6">
      <c r="A49" s="8" t="s">
        <v>45</v>
      </c>
      <c r="B49" s="16" t="s">
        <v>104</v>
      </c>
      <c r="C49" s="1">
        <f>+Unemployment!E48</f>
        <v>2.8</v>
      </c>
      <c r="D49" s="1">
        <f>+Unemployment!F48</f>
        <v>-0.30000000000000027</v>
      </c>
      <c r="E49" s="1">
        <f>+Total_Employment!F48</f>
        <v>0.19114367633004115</v>
      </c>
      <c r="F49" s="1">
        <f>+Government_Employment!F48</f>
        <v>0.35906642728904536</v>
      </c>
    </row>
    <row r="50" spans="1:6">
      <c r="A50" s="8" t="s">
        <v>46</v>
      </c>
      <c r="B50" s="16" t="s">
        <v>105</v>
      </c>
      <c r="C50" s="1">
        <f>+Unemployment!E49</f>
        <v>3.4</v>
      </c>
      <c r="D50" s="1">
        <f>+Unemployment!F49</f>
        <v>-0.5</v>
      </c>
      <c r="E50" s="1">
        <f>+Total_Employment!F49</f>
        <v>1.0005826177267751</v>
      </c>
      <c r="F50" s="1">
        <f>+Government_Employment!F49</f>
        <v>0</v>
      </c>
    </row>
    <row r="51" spans="1:6">
      <c r="A51" s="8" t="s">
        <v>47</v>
      </c>
      <c r="B51" s="16" t="s">
        <v>106</v>
      </c>
      <c r="C51" s="1">
        <f>+Unemployment!E50</f>
        <v>4.8</v>
      </c>
      <c r="D51" s="1">
        <f>+Unemployment!F50</f>
        <v>0</v>
      </c>
      <c r="E51" s="1">
        <f>+Total_Employment!F50</f>
        <v>2.7740763173834004</v>
      </c>
      <c r="F51" s="1">
        <f>+Government_Employment!F50</f>
        <v>1.6812489277749254</v>
      </c>
    </row>
    <row r="52" spans="1:6">
      <c r="A52" s="8" t="s">
        <v>48</v>
      </c>
      <c r="B52" s="16" t="s">
        <v>107</v>
      </c>
      <c r="C52" s="1">
        <f>+Unemployment!E51</f>
        <v>5.4</v>
      </c>
      <c r="D52" s="1">
        <f>+Unemployment!F51</f>
        <v>0.40000000000000036</v>
      </c>
      <c r="E52" s="1">
        <f>+Total_Employment!F51</f>
        <v>0.66961296370697809</v>
      </c>
      <c r="F52" s="1">
        <f>+Government_Employment!F51</f>
        <v>-1.2156110044785673</v>
      </c>
    </row>
    <row r="53" spans="1:6">
      <c r="A53" s="8" t="s">
        <v>49</v>
      </c>
      <c r="B53" s="16" t="s">
        <v>108</v>
      </c>
      <c r="C53" s="1">
        <f>+Unemployment!E52</f>
        <v>2.9</v>
      </c>
      <c r="D53" s="1">
        <f>+Unemployment!F52</f>
        <v>-0.39999999999999991</v>
      </c>
      <c r="E53" s="1">
        <f>+Total_Employment!F52</f>
        <v>1.0087629916446073</v>
      </c>
      <c r="F53" s="1">
        <f>+Government_Employment!F52</f>
        <v>0.46878855169010247</v>
      </c>
    </row>
    <row r="54" spans="1:6">
      <c r="A54" s="8" t="s">
        <v>50</v>
      </c>
      <c r="B54" s="16" t="s">
        <v>109</v>
      </c>
      <c r="C54" s="1">
        <f>+Unemployment!E53</f>
        <v>3.9</v>
      </c>
      <c r="D54" s="1">
        <f>+Unemployment!F53</f>
        <v>-0.39999999999999991</v>
      </c>
      <c r="E54" s="1">
        <f>+Total_Employment!F53</f>
        <v>1.245551601423478</v>
      </c>
      <c r="F54" s="1">
        <f>+Government_Employment!F53</f>
        <v>-1.9886363636363757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"/>
  <sheetViews>
    <sheetView tabSelected="1" workbookViewId="0">
      <selection activeCell="E6" sqref="E6"/>
    </sheetView>
  </sheetViews>
  <sheetFormatPr baseColWidth="10" defaultColWidth="9.1640625" defaultRowHeight="13"/>
  <cols>
    <col min="1" max="1" width="17.5" style="7" bestFit="1" customWidth="1"/>
    <col min="2" max="2" width="22.6640625" style="2" bestFit="1" customWidth="1"/>
    <col min="3" max="3" width="25" style="2" customWidth="1"/>
    <col min="4" max="4" width="20.33203125" style="2" customWidth="1"/>
    <col min="5" max="5" width="19" style="2" customWidth="1"/>
    <col min="6" max="16384" width="9.1640625" style="2"/>
  </cols>
  <sheetData>
    <row r="1" spans="1:12">
      <c r="A1" s="9" t="s">
        <v>51</v>
      </c>
      <c r="B1" s="12">
        <f>Employment_Table!C3</f>
        <v>4.0999999999999996</v>
      </c>
      <c r="C1" s="17">
        <f>Employment_Table!D3</f>
        <v>-0.40000000000000036</v>
      </c>
      <c r="D1" s="17">
        <f>Employment_Table!E3</f>
        <v>1.5489590255465258</v>
      </c>
      <c r="E1" s="17">
        <f>Employment_Table!F3</f>
        <v>5.3777897284223997E-2</v>
      </c>
    </row>
    <row r="2" spans="1:12" ht="39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27" t="s">
        <v>115</v>
      </c>
    </row>
    <row r="3" spans="1:12">
      <c r="A3" s="21" t="s">
        <v>37</v>
      </c>
      <c r="B3" s="33">
        <f>Employment_Table!C41</f>
        <v>4.0999999999999996</v>
      </c>
      <c r="C3" s="22">
        <f>Employment_Table!D41</f>
        <v>0</v>
      </c>
      <c r="D3" s="22">
        <f>Employment_Table!E41</f>
        <v>2.1976843910806121</v>
      </c>
      <c r="E3" s="20">
        <f>Employment_Table!F41</f>
        <v>-5.6288195561273735</v>
      </c>
    </row>
    <row r="4" spans="1:12">
      <c r="A4" s="18" t="s">
        <v>34</v>
      </c>
      <c r="B4" s="24">
        <f>Employment_Table!C38</f>
        <v>2.6</v>
      </c>
      <c r="C4" s="20">
        <f>Employment_Table!D38</f>
        <v>0</v>
      </c>
      <c r="D4" s="20">
        <f>Employment_Table!E38</f>
        <v>-1.2725590004627474</v>
      </c>
      <c r="E4" s="20">
        <f>Employment_Table!F38</f>
        <v>-2.4154589371980673</v>
      </c>
    </row>
    <row r="5" spans="1:12">
      <c r="A5" s="18" t="s">
        <v>50</v>
      </c>
      <c r="B5" s="24">
        <f>Employment_Table!C54</f>
        <v>3.9</v>
      </c>
      <c r="C5" s="20">
        <f>Employment_Table!D54</f>
        <v>-0.39999999999999991</v>
      </c>
      <c r="D5" s="20">
        <f>Employment_Table!E54</f>
        <v>1.245551601423478</v>
      </c>
      <c r="E5" s="20">
        <f>Employment_Table!F54</f>
        <v>-1.9886363636363757</v>
      </c>
      <c r="J5" s="18"/>
      <c r="K5" s="18"/>
    </row>
    <row r="6" spans="1:12">
      <c r="A6" s="18" t="s">
        <v>6</v>
      </c>
      <c r="B6" s="24">
        <f>Employment_Table!C10</f>
        <v>4.5</v>
      </c>
      <c r="C6" s="20">
        <f>Employment_Table!D10</f>
        <v>-0.40000000000000036</v>
      </c>
      <c r="D6" s="20">
        <f>Employment_Table!E10</f>
        <v>0.46367851622874934</v>
      </c>
      <c r="E6" s="20">
        <f>Employment_Table!F10</f>
        <v>-1.8739352640545159</v>
      </c>
      <c r="H6" s="8"/>
      <c r="J6" s="8"/>
      <c r="K6" s="21"/>
      <c r="L6" s="21"/>
    </row>
    <row r="7" spans="1:12">
      <c r="A7" s="8" t="s">
        <v>8</v>
      </c>
      <c r="B7" s="32">
        <f>Employment_Table!C12</f>
        <v>5.6</v>
      </c>
      <c r="C7" s="1">
        <f>Employment_Table!D12</f>
        <v>-0.5</v>
      </c>
      <c r="D7" s="1">
        <f>Employment_Table!E12</f>
        <v>0.50600885515497129</v>
      </c>
      <c r="E7" s="1">
        <f>Employment_Table!F12</f>
        <v>-1.6522098306484878</v>
      </c>
      <c r="H7" s="18"/>
      <c r="I7" s="18"/>
      <c r="J7" s="18"/>
      <c r="K7" s="8"/>
      <c r="L7" s="18"/>
    </row>
    <row r="8" spans="1:12">
      <c r="A8" s="18" t="s">
        <v>48</v>
      </c>
      <c r="B8" s="24">
        <f>Employment_Table!C52</f>
        <v>5.4</v>
      </c>
      <c r="C8" s="20">
        <f>Employment_Table!D52</f>
        <v>0.40000000000000036</v>
      </c>
      <c r="D8" s="20">
        <f>Employment_Table!E52</f>
        <v>0.66961296370697809</v>
      </c>
      <c r="E8" s="1">
        <f>Employment_Table!F52</f>
        <v>-1.2156110044785673</v>
      </c>
      <c r="H8" s="18"/>
      <c r="I8" s="18"/>
      <c r="J8" s="18"/>
      <c r="K8" s="18"/>
      <c r="L8" s="18"/>
    </row>
    <row r="9" spans="1:12">
      <c r="A9" s="8" t="s">
        <v>11</v>
      </c>
      <c r="B9" s="32">
        <f>Employment_Table!C15</f>
        <v>2.1</v>
      </c>
      <c r="C9" s="1">
        <f>Employment_Table!D15</f>
        <v>-0.5</v>
      </c>
      <c r="D9" s="1">
        <f>Employment_Table!E15</f>
        <v>1.2555504516919225</v>
      </c>
      <c r="E9" s="1">
        <f>Employment_Table!F15</f>
        <v>-1.104972375690616</v>
      </c>
      <c r="H9" s="18"/>
      <c r="I9" s="18"/>
      <c r="J9" s="8"/>
      <c r="K9" s="18"/>
      <c r="L9" s="18"/>
    </row>
    <row r="10" spans="1:12">
      <c r="A10" s="18" t="s">
        <v>1</v>
      </c>
      <c r="B10" s="24">
        <f>Employment_Table!C5</f>
        <v>7.3</v>
      </c>
      <c r="C10" s="20">
        <f>Employment_Table!D5</f>
        <v>0.20000000000000018</v>
      </c>
      <c r="D10" s="20">
        <f>Employment_Table!E5</f>
        <v>-0.21199273167776811</v>
      </c>
      <c r="E10" s="20">
        <f>Employment_Table!F5</f>
        <v>-0.98159509202453421</v>
      </c>
      <c r="H10" s="18"/>
      <c r="I10" s="18"/>
      <c r="J10" s="18"/>
      <c r="K10" s="18"/>
      <c r="L10" s="21"/>
    </row>
    <row r="11" spans="1:12">
      <c r="A11" s="18" t="s">
        <v>18</v>
      </c>
      <c r="B11" s="24">
        <f>Employment_Table!C22</f>
        <v>4.4000000000000004</v>
      </c>
      <c r="C11" s="20">
        <f>Employment_Table!D22</f>
        <v>-1.1999999999999993</v>
      </c>
      <c r="D11" s="20">
        <f>Employment_Table!E22</f>
        <v>0.61327927014698247</v>
      </c>
      <c r="E11" s="20">
        <f>Employment_Table!F22</f>
        <v>-0.91463414634146423</v>
      </c>
      <c r="H11" s="8"/>
      <c r="I11" s="18"/>
      <c r="J11" s="18"/>
      <c r="K11" s="18"/>
      <c r="L11" s="18"/>
    </row>
    <row r="12" spans="1:12">
      <c r="A12" s="18" t="s">
        <v>21</v>
      </c>
      <c r="B12" s="24">
        <f>Employment_Table!C25</f>
        <v>3.5</v>
      </c>
      <c r="C12" s="20">
        <f>Employment_Table!D25</f>
        <v>-0.39999999999999991</v>
      </c>
      <c r="D12" s="20">
        <f>Employment_Table!E25</f>
        <v>1.1614014614764745</v>
      </c>
      <c r="E12" s="20">
        <f>Employment_Table!F25</f>
        <v>-0.46419098143235527</v>
      </c>
      <c r="H12" s="18"/>
      <c r="I12" s="8"/>
      <c r="J12" s="18"/>
      <c r="K12" s="18"/>
      <c r="L12" s="18"/>
    </row>
    <row r="13" spans="1:12">
      <c r="A13" s="18" t="s">
        <v>38</v>
      </c>
      <c r="B13" s="24">
        <f>Employment_Table!C42</f>
        <v>4.8</v>
      </c>
      <c r="C13" s="1">
        <f>Employment_Table!D42</f>
        <v>-0.20000000000000018</v>
      </c>
      <c r="D13" s="1">
        <f>Employment_Table!E42</f>
        <v>1.4187751241428126</v>
      </c>
      <c r="E13" s="1">
        <f>Employment_Table!F42</f>
        <v>-0.34139402560454668</v>
      </c>
      <c r="H13" s="18"/>
      <c r="I13" s="18"/>
      <c r="J13" s="18"/>
      <c r="K13" s="8"/>
      <c r="L13" s="18"/>
    </row>
    <row r="14" spans="1:12">
      <c r="A14" s="8" t="s">
        <v>20</v>
      </c>
      <c r="B14" s="32">
        <f>Employment_Table!C24</f>
        <v>4.3</v>
      </c>
      <c r="C14" s="1">
        <f>Employment_Table!D24</f>
        <v>9.9999999999999645E-2</v>
      </c>
      <c r="D14" s="20">
        <f>Employment_Table!E24</f>
        <v>0.39672335892442234</v>
      </c>
      <c r="E14" s="20">
        <f>Employment_Table!F24</f>
        <v>-0.33636723387415746</v>
      </c>
      <c r="H14" s="18"/>
      <c r="I14" s="18"/>
      <c r="J14" s="18"/>
      <c r="K14" s="8"/>
      <c r="L14" s="21"/>
    </row>
    <row r="15" spans="1:12">
      <c r="A15" s="18" t="s">
        <v>2</v>
      </c>
      <c r="B15" s="24">
        <f>Employment_Table!C6</f>
        <v>4.9000000000000004</v>
      </c>
      <c r="C15" s="20">
        <f>Employment_Table!D6</f>
        <v>-0.19999999999999929</v>
      </c>
      <c r="D15" s="20">
        <f>Employment_Table!E6</f>
        <v>2.2973904837948478</v>
      </c>
      <c r="E15" s="20">
        <f>Employment_Table!F6</f>
        <v>-0.26647286821706029</v>
      </c>
      <c r="H15" s="8"/>
      <c r="I15" s="18"/>
      <c r="J15" s="7"/>
      <c r="L15" s="18"/>
    </row>
    <row r="16" spans="1:12">
      <c r="A16" s="18" t="s">
        <v>17</v>
      </c>
      <c r="B16" s="24">
        <f>Employment_Table!C21</f>
        <v>4</v>
      </c>
      <c r="C16" s="20">
        <f>Employment_Table!D21</f>
        <v>-1.2000000000000002</v>
      </c>
      <c r="D16" s="20">
        <f>Employment_Table!E21</f>
        <v>0.23397285914834587</v>
      </c>
      <c r="E16" s="20">
        <f>Employment_Table!F21</f>
        <v>-0.25316455696202667</v>
      </c>
      <c r="H16" s="18"/>
      <c r="I16" s="18"/>
      <c r="J16" s="18"/>
      <c r="L16" s="18"/>
    </row>
    <row r="17" spans="1:13">
      <c r="A17" s="18" t="s">
        <v>29</v>
      </c>
      <c r="B17" s="24">
        <f>Employment_Table!C33</f>
        <v>2.6</v>
      </c>
      <c r="C17" s="20">
        <f>Employment_Table!D33</f>
        <v>-0.10000000000000009</v>
      </c>
      <c r="D17" s="20">
        <f>Employment_Table!E33</f>
        <v>1.2609405132769647</v>
      </c>
      <c r="E17" s="20">
        <f>Employment_Table!F33</f>
        <v>-0.22123893805310324</v>
      </c>
      <c r="I17" s="18"/>
      <c r="J17" s="7"/>
      <c r="L17" s="18"/>
    </row>
    <row r="18" spans="1:13">
      <c r="A18" s="18" t="s">
        <v>24</v>
      </c>
      <c r="B18" s="24">
        <f>Employment_Table!C28</f>
        <v>4.5</v>
      </c>
      <c r="C18" s="20">
        <f>Employment_Table!D28</f>
        <v>-0.79999999999999982</v>
      </c>
      <c r="D18" s="20">
        <f>Employment_Table!E28</f>
        <v>1.2513034410844615</v>
      </c>
      <c r="E18" s="20">
        <f>Employment_Table!F28</f>
        <v>-0.16440608302507043</v>
      </c>
      <c r="J18" s="18"/>
    </row>
    <row r="19" spans="1:13">
      <c r="A19" s="18" t="s">
        <v>19</v>
      </c>
      <c r="B19" s="24">
        <f>Employment_Table!C23</f>
        <v>2.7</v>
      </c>
      <c r="C19" s="24">
        <f>Employment_Table!D23</f>
        <v>-0.59999999999999964</v>
      </c>
      <c r="D19" s="20">
        <f>Employment_Table!E23</f>
        <v>0.46466912353788636</v>
      </c>
      <c r="E19" s="1">
        <f>Employment_Table!F23</f>
        <v>-9.9900099900096517E-2</v>
      </c>
      <c r="J19" s="18" t="s">
        <v>0</v>
      </c>
    </row>
    <row r="20" spans="1:13">
      <c r="A20" s="18" t="s">
        <v>7</v>
      </c>
      <c r="B20" s="24">
        <f>Employment_Table!C11</f>
        <v>4.3</v>
      </c>
      <c r="C20" s="20">
        <f>Employment_Table!D11</f>
        <v>-0.29999999999999982</v>
      </c>
      <c r="D20" s="1">
        <f>Employment_Table!E11</f>
        <v>0.54692627433821084</v>
      </c>
      <c r="E20" s="1">
        <f>Employment_Table!F11</f>
        <v>0</v>
      </c>
      <c r="J20" s="18" t="s">
        <v>5</v>
      </c>
    </row>
    <row r="21" spans="1:13">
      <c r="A21" s="8" t="s">
        <v>46</v>
      </c>
      <c r="B21" s="32">
        <f>Employment_Table!C50</f>
        <v>3.4</v>
      </c>
      <c r="C21" s="1">
        <f>Employment_Table!D50</f>
        <v>-0.5</v>
      </c>
      <c r="D21" s="1">
        <f>Employment_Table!E50</f>
        <v>1.0005826177267751</v>
      </c>
      <c r="E21" s="1">
        <f>Employment_Table!F50</f>
        <v>0</v>
      </c>
      <c r="J21" s="18" t="s">
        <v>13</v>
      </c>
    </row>
    <row r="22" spans="1:13">
      <c r="A22" s="18" t="s">
        <v>14</v>
      </c>
      <c r="B22" s="24">
        <f>Employment_Table!C18</f>
        <v>3.2</v>
      </c>
      <c r="C22" s="1">
        <f>Employment_Table!D18</f>
        <v>-0.39999999999999991</v>
      </c>
      <c r="D22" s="1">
        <f>Employment_Table!E18</f>
        <v>0.8864962444795399</v>
      </c>
      <c r="E22" s="1">
        <f>Employment_Table!F18</f>
        <v>4.6893317702223491E-2</v>
      </c>
      <c r="J22" s="18" t="s">
        <v>22</v>
      </c>
    </row>
    <row r="23" spans="1:13">
      <c r="A23" s="8" t="s">
        <v>32</v>
      </c>
      <c r="B23" s="24">
        <f>Employment_Table!C36</f>
        <v>4.5999999999999996</v>
      </c>
      <c r="C23" s="1">
        <f>Employment_Table!D36</f>
        <v>-0.10000000000000053</v>
      </c>
      <c r="D23" s="1">
        <f>Employment_Table!E36</f>
        <v>1.1939637911775325</v>
      </c>
      <c r="E23" s="1">
        <f>Employment_Table!F36</f>
        <v>8.281573498964967E-2</v>
      </c>
      <c r="J23" s="8" t="s">
        <v>25</v>
      </c>
      <c r="K23" s="8"/>
      <c r="M23" s="7"/>
    </row>
    <row r="24" spans="1:13">
      <c r="A24" s="8" t="s">
        <v>25</v>
      </c>
      <c r="B24" s="24">
        <f>Employment_Table!C29</f>
        <v>3.6</v>
      </c>
      <c r="C24" s="1">
        <f>Employment_Table!D29</f>
        <v>-0.29999999999999982</v>
      </c>
      <c r="D24" s="20">
        <f>Employment_Table!E29</f>
        <v>0.99452140838189873</v>
      </c>
      <c r="E24" s="1">
        <f>Employment_Table!F29</f>
        <v>0.11534025374855261</v>
      </c>
      <c r="J24" s="21" t="s">
        <v>37</v>
      </c>
      <c r="M24" s="7"/>
    </row>
    <row r="25" spans="1:13">
      <c r="A25" s="8" t="s">
        <v>3</v>
      </c>
      <c r="B25" s="32">
        <f>Employment_Table!C7</f>
        <v>3.8</v>
      </c>
      <c r="C25" s="1">
        <f>Employment_Table!D7</f>
        <v>0.19999999999999973</v>
      </c>
      <c r="D25" s="1">
        <f>Employment_Table!E7</f>
        <v>0.36310820624545492</v>
      </c>
      <c r="E25" s="1">
        <f>Employment_Table!F7</f>
        <v>0.14231499051231555</v>
      </c>
      <c r="J25" s="18" t="s">
        <v>39</v>
      </c>
    </row>
    <row r="26" spans="1:13">
      <c r="A26" s="18" t="s">
        <v>27</v>
      </c>
      <c r="B26" s="24">
        <f>Employment_Table!C31</f>
        <v>2.8</v>
      </c>
      <c r="C26" s="1">
        <f>Employment_Table!D31</f>
        <v>-0.20000000000000018</v>
      </c>
      <c r="D26" s="20">
        <f>Employment_Table!E31</f>
        <v>0.63788027477920117</v>
      </c>
      <c r="E26" s="20">
        <f>Employment_Table!F31</f>
        <v>0.17351069982647349</v>
      </c>
      <c r="J26" s="18" t="s">
        <v>47</v>
      </c>
    </row>
    <row r="27" spans="1:13">
      <c r="A27" s="18" t="s">
        <v>15</v>
      </c>
      <c r="B27" s="24">
        <f>Employment_Table!C19</f>
        <v>2.8</v>
      </c>
      <c r="C27" s="1">
        <f>Employment_Table!D19</f>
        <v>-0.5</v>
      </c>
      <c r="D27" s="20">
        <f>Employment_Table!E19</f>
        <v>0.67451479478204401</v>
      </c>
      <c r="E27" s="20">
        <f>Employment_Table!F19</f>
        <v>0.19267822736031004</v>
      </c>
      <c r="J27" s="18" t="s">
        <v>48</v>
      </c>
    </row>
    <row r="28" spans="1:13">
      <c r="A28" s="18" t="s">
        <v>31</v>
      </c>
      <c r="B28" s="24">
        <f>Employment_Table!C35</f>
        <v>5.6</v>
      </c>
      <c r="C28" s="20">
        <f>Employment_Table!D35</f>
        <v>-0.70000000000000018</v>
      </c>
      <c r="D28" s="20">
        <f>Employment_Table!E35</f>
        <v>1.1569052783803269</v>
      </c>
      <c r="E28" s="20">
        <f>Employment_Table!F35</f>
        <v>0.21401819154629464</v>
      </c>
      <c r="J28" s="18" t="s">
        <v>49</v>
      </c>
    </row>
    <row r="29" spans="1:13">
      <c r="A29" s="18" t="s">
        <v>43</v>
      </c>
      <c r="B29" s="24">
        <f>Employment_Table!C47</f>
        <v>4</v>
      </c>
      <c r="C29" s="1">
        <f>Employment_Table!D47</f>
        <v>-0.59999999999999964</v>
      </c>
      <c r="D29" s="20">
        <f>Employment_Table!E47</f>
        <v>2.4166776229292752</v>
      </c>
      <c r="E29" s="20">
        <f>Employment_Table!F47</f>
        <v>0.25763899623847397</v>
      </c>
    </row>
    <row r="30" spans="1:13">
      <c r="A30" s="18" t="s">
        <v>30</v>
      </c>
      <c r="B30" s="24">
        <f>Employment_Table!C34</f>
        <v>4.5999999999999996</v>
      </c>
      <c r="C30" s="20">
        <f>Employment_Table!D34</f>
        <v>9.9999999999999645E-2</v>
      </c>
      <c r="D30" s="20">
        <f>Employment_Table!E34</f>
        <v>1.6313332685014226</v>
      </c>
      <c r="E30" s="20">
        <f>Employment_Table!F34</f>
        <v>0.32578595862517989</v>
      </c>
    </row>
    <row r="31" spans="1:13">
      <c r="A31" s="18" t="s">
        <v>39</v>
      </c>
      <c r="B31" s="24">
        <f>Employment_Table!C43</f>
        <v>4.5</v>
      </c>
      <c r="C31" s="20">
        <f>Employment_Table!D43</f>
        <v>9.9999999999999645E-2</v>
      </c>
      <c r="D31" s="20">
        <f>Employment_Table!E43</f>
        <v>1.301077454767241</v>
      </c>
      <c r="E31" s="1">
        <f>Employment_Table!F43</f>
        <v>0.33003300330032292</v>
      </c>
    </row>
    <row r="32" spans="1:13">
      <c r="A32" s="8" t="s">
        <v>45</v>
      </c>
      <c r="B32" s="32">
        <f>Employment_Table!C49</f>
        <v>2.8</v>
      </c>
      <c r="C32" s="1">
        <f>Employment_Table!D49</f>
        <v>-0.30000000000000027</v>
      </c>
      <c r="D32" s="1">
        <f>Employment_Table!E49</f>
        <v>0.19114367633004115</v>
      </c>
      <c r="E32" s="1">
        <f>Employment_Table!F49</f>
        <v>0.35906642728904536</v>
      </c>
      <c r="I32" s="18"/>
    </row>
    <row r="33" spans="1:14">
      <c r="A33" s="18" t="s">
        <v>0</v>
      </c>
      <c r="B33" s="24">
        <f>Employment_Table!C4</f>
        <v>3.8</v>
      </c>
      <c r="C33" s="20">
        <f>Employment_Table!D4</f>
        <v>-1.2000000000000002</v>
      </c>
      <c r="D33" s="20">
        <f>Employment_Table!E4</f>
        <v>0.95852992301961315</v>
      </c>
      <c r="E33" s="20">
        <f>Employment_Table!F4</f>
        <v>0.36420395421437046</v>
      </c>
      <c r="I33" s="18"/>
    </row>
    <row r="34" spans="1:14">
      <c r="A34" s="8" t="s">
        <v>42</v>
      </c>
      <c r="B34" s="32">
        <f>Employment_Table!C46</f>
        <v>3.4</v>
      </c>
      <c r="C34" s="1">
        <f>Employment_Table!D46</f>
        <v>-0.80000000000000027</v>
      </c>
      <c r="D34" s="1">
        <f>Employment_Table!E46</f>
        <v>1.6331700163316976</v>
      </c>
      <c r="E34" s="1">
        <f>Employment_Table!F46</f>
        <v>0.39571694599627172</v>
      </c>
      <c r="I34" s="18"/>
    </row>
    <row r="35" spans="1:14">
      <c r="A35" s="18" t="s">
        <v>36</v>
      </c>
      <c r="B35" s="24">
        <f>Employment_Table!C40</f>
        <v>4</v>
      </c>
      <c r="C35" s="20">
        <f>Employment_Table!D40</f>
        <v>-0.5</v>
      </c>
      <c r="D35" s="20">
        <f>Employment_Table!E40</f>
        <v>1.6863100634632922</v>
      </c>
      <c r="E35" s="20">
        <f>Employment_Table!F40</f>
        <v>0.45714285714286707</v>
      </c>
      <c r="I35" s="18"/>
    </row>
    <row r="36" spans="1:14">
      <c r="A36" s="18" t="s">
        <v>35</v>
      </c>
      <c r="B36" s="24">
        <f>Employment_Table!C39</f>
        <v>4.4000000000000004</v>
      </c>
      <c r="C36" s="1">
        <f>Employment_Table!D39</f>
        <v>-0.69999999999999929</v>
      </c>
      <c r="D36" s="1">
        <f>Employment_Table!E39</f>
        <v>0.98465102809150995</v>
      </c>
      <c r="E36" s="1">
        <f>Employment_Table!F39</f>
        <v>0.45894951555329744</v>
      </c>
      <c r="I36" s="18"/>
      <c r="J36" s="8"/>
    </row>
    <row r="37" spans="1:14">
      <c r="A37" s="18" t="s">
        <v>49</v>
      </c>
      <c r="B37" s="24">
        <f>Employment_Table!C53</f>
        <v>2.9</v>
      </c>
      <c r="C37" s="20">
        <f>Employment_Table!D53</f>
        <v>-0.39999999999999991</v>
      </c>
      <c r="D37" s="1">
        <f>Employment_Table!E53</f>
        <v>1.0087629916446073</v>
      </c>
      <c r="E37" s="1">
        <f>Employment_Table!F53</f>
        <v>0.46878855169010247</v>
      </c>
      <c r="I37" s="21"/>
      <c r="J37" s="18"/>
      <c r="L37" s="18"/>
    </row>
    <row r="38" spans="1:14">
      <c r="A38" s="8" t="s">
        <v>9</v>
      </c>
      <c r="B38" s="32">
        <f>Employment_Table!C13</f>
        <v>3.9</v>
      </c>
      <c r="C38" s="1">
        <f>Employment_Table!D13</f>
        <v>-0.50000000000000044</v>
      </c>
      <c r="D38" s="1">
        <f>Employment_Table!E13</f>
        <v>2.0260542856139541</v>
      </c>
      <c r="E38" s="1">
        <f>Employment_Table!F13</f>
        <v>0.48802530501581565</v>
      </c>
      <c r="I38" s="18"/>
      <c r="J38" s="18"/>
      <c r="L38" s="18"/>
    </row>
    <row r="39" spans="1:14">
      <c r="A39" s="18" t="s">
        <v>16</v>
      </c>
      <c r="B39" s="24">
        <f>Employment_Table!C20</f>
        <v>3.4</v>
      </c>
      <c r="C39" s="20">
        <f>Employment_Table!D20</f>
        <v>-0.30000000000000027</v>
      </c>
      <c r="D39" s="20">
        <f>Employment_Table!E20</f>
        <v>0.76124075128058966</v>
      </c>
      <c r="E39" s="1">
        <f>Employment_Table!F20</f>
        <v>0.50801094177412853</v>
      </c>
      <c r="I39" s="21"/>
      <c r="J39" s="18"/>
      <c r="L39" s="18"/>
      <c r="N39" s="18"/>
    </row>
    <row r="40" spans="1:14">
      <c r="A40" s="8" t="s">
        <v>10</v>
      </c>
      <c r="B40" s="32">
        <f>Employment_Table!C14</f>
        <v>4.4000000000000004</v>
      </c>
      <c r="C40" s="1">
        <f>Employment_Table!D14</f>
        <v>-0.59999999999999964</v>
      </c>
      <c r="D40" s="1">
        <f>Employment_Table!E14</f>
        <v>1.4697594734113251</v>
      </c>
      <c r="E40" s="1">
        <f>Employment_Table!F14</f>
        <v>0.65626367215982917</v>
      </c>
      <c r="I40" s="18"/>
      <c r="J40" s="18"/>
      <c r="L40" s="18"/>
      <c r="N40" s="18"/>
    </row>
    <row r="41" spans="1:14">
      <c r="A41" s="21" t="s">
        <v>40</v>
      </c>
      <c r="B41" s="33">
        <f>Employment_Table!C44</f>
        <v>4.4000000000000004</v>
      </c>
      <c r="C41" s="22">
        <f>Employment_Table!D44</f>
        <v>0.10000000000000053</v>
      </c>
      <c r="D41" s="22">
        <f>Employment_Table!E44</f>
        <v>1.7056343426600451</v>
      </c>
      <c r="E41" s="20">
        <f>Employment_Table!F44</f>
        <v>0.71252397917238586</v>
      </c>
      <c r="I41" s="8"/>
      <c r="J41" s="18"/>
      <c r="L41" s="21"/>
      <c r="N41" s="8"/>
    </row>
    <row r="42" spans="1:14">
      <c r="A42" s="8" t="s">
        <v>33</v>
      </c>
      <c r="B42" s="32">
        <f>Employment_Table!C37</f>
        <v>4.5</v>
      </c>
      <c r="C42" s="1">
        <f>Employment_Table!D37</f>
        <v>-0.20000000000000018</v>
      </c>
      <c r="D42" s="1">
        <f>Employment_Table!E37</f>
        <v>1.6664014367881563</v>
      </c>
      <c r="E42" s="1">
        <f>Employment_Table!F37</f>
        <v>0.73952341824157219</v>
      </c>
      <c r="H42" s="8"/>
      <c r="I42" s="18"/>
      <c r="L42" s="18"/>
      <c r="N42" s="18"/>
    </row>
    <row r="43" spans="1:14">
      <c r="A43" s="18" t="s">
        <v>26</v>
      </c>
      <c r="B43" s="24">
        <f>Employment_Table!C30</f>
        <v>4.0999999999999996</v>
      </c>
      <c r="C43" s="20">
        <f>Employment_Table!D30</f>
        <v>9.9999999999999645E-2</v>
      </c>
      <c r="D43" s="20">
        <f>Employment_Table!E30</f>
        <v>0.6357279084551859</v>
      </c>
      <c r="E43" s="20">
        <f>Employment_Table!F30</f>
        <v>0.77262693156732176</v>
      </c>
      <c r="H43" s="18"/>
      <c r="I43" s="18"/>
      <c r="J43" s="18"/>
      <c r="L43" s="8"/>
      <c r="N43" s="18"/>
    </row>
    <row r="44" spans="1:14">
      <c r="A44" s="18" t="s">
        <v>13</v>
      </c>
      <c r="B44" s="24">
        <f>Employment_Table!C17</f>
        <v>4.5999999999999996</v>
      </c>
      <c r="C44" s="20">
        <f>Employment_Table!D17</f>
        <v>-0.40000000000000036</v>
      </c>
      <c r="D44" s="20">
        <f>Employment_Table!E17</f>
        <v>0.64751647698180204</v>
      </c>
      <c r="E44" s="20">
        <f>Employment_Table!F17</f>
        <v>0.8192771084337247</v>
      </c>
      <c r="H44" s="18"/>
      <c r="I44" s="18"/>
      <c r="J44" s="18"/>
      <c r="L44" s="18"/>
      <c r="N44" s="18"/>
    </row>
    <row r="45" spans="1:14">
      <c r="A45" s="18" t="s">
        <v>5</v>
      </c>
      <c r="B45" s="24">
        <f>Employment_Table!C9</f>
        <v>3</v>
      </c>
      <c r="C45" s="20">
        <f>Employment_Table!D9</f>
        <v>0.39999999999999991</v>
      </c>
      <c r="D45" s="20">
        <f>Employment_Table!E9</f>
        <v>2.3510734804959244</v>
      </c>
      <c r="E45" s="20">
        <f>Employment_Table!F9</f>
        <v>0.91659028414299293</v>
      </c>
      <c r="H45" s="8"/>
      <c r="I45" s="18"/>
      <c r="J45" s="18"/>
      <c r="L45" s="18"/>
      <c r="N45" s="18"/>
    </row>
    <row r="46" spans="1:14">
      <c r="A46" s="21" t="s">
        <v>4</v>
      </c>
      <c r="B46" s="33">
        <f>Employment_Table!C8</f>
        <v>4.3</v>
      </c>
      <c r="C46" s="22">
        <f>Employment_Table!D8</f>
        <v>-0.70000000000000018</v>
      </c>
      <c r="D46" s="22">
        <f>Employment_Table!E8</f>
        <v>1.9193054625466388</v>
      </c>
      <c r="E46" s="20">
        <f>Employment_Table!F8</f>
        <v>1.0338050314465441</v>
      </c>
      <c r="H46" s="18"/>
      <c r="I46" s="18"/>
      <c r="J46" s="21"/>
      <c r="L46" s="18"/>
      <c r="N46" s="18"/>
    </row>
    <row r="47" spans="1:14">
      <c r="A47" s="18" t="s">
        <v>22</v>
      </c>
      <c r="B47" s="24">
        <f>Employment_Table!C26</f>
        <v>4.7</v>
      </c>
      <c r="C47" s="20">
        <f>Employment_Table!D26</f>
        <v>0.10000000000000053</v>
      </c>
      <c r="D47" s="1">
        <f>Employment_Table!E26</f>
        <v>1.4049965619986393</v>
      </c>
      <c r="E47" s="1">
        <f>Employment_Table!F26</f>
        <v>1.2158560959360631</v>
      </c>
      <c r="H47" s="18"/>
      <c r="I47" s="18"/>
      <c r="J47" s="21"/>
      <c r="K47" s="18"/>
      <c r="L47" s="18"/>
      <c r="M47" s="18"/>
    </row>
    <row r="48" spans="1:14">
      <c r="A48" s="18" t="s">
        <v>41</v>
      </c>
      <c r="B48" s="24">
        <f>Employment_Table!C45</f>
        <v>3.4</v>
      </c>
      <c r="C48" s="20">
        <f>Employment_Table!D45</f>
        <v>0.19999999999999973</v>
      </c>
      <c r="D48" s="1">
        <f>Employment_Table!E45</f>
        <v>1.4522821576763434</v>
      </c>
      <c r="E48" s="1">
        <f>Employment_Table!F45</f>
        <v>1.5209125475285079</v>
      </c>
      <c r="H48" s="8"/>
      <c r="I48" s="18"/>
      <c r="J48" s="18"/>
      <c r="K48" s="8"/>
      <c r="L48" s="8"/>
      <c r="M48" s="18"/>
    </row>
    <row r="49" spans="1:13">
      <c r="A49" s="18" t="s">
        <v>47</v>
      </c>
      <c r="B49" s="24">
        <f>Employment_Table!C51</f>
        <v>4.8</v>
      </c>
      <c r="C49" s="22">
        <f>Employment_Table!D51</f>
        <v>0</v>
      </c>
      <c r="D49" s="22">
        <f>Employment_Table!E51</f>
        <v>2.7740763173834004</v>
      </c>
      <c r="E49" s="20">
        <f>Employment_Table!F51</f>
        <v>1.6812489277749254</v>
      </c>
      <c r="H49" s="18"/>
      <c r="I49" s="18"/>
      <c r="J49" s="18"/>
      <c r="K49" s="18"/>
      <c r="L49" s="18"/>
      <c r="M49" s="18"/>
    </row>
    <row r="50" spans="1:13">
      <c r="A50" s="18" t="s">
        <v>23</v>
      </c>
      <c r="B50" s="24">
        <f>Employment_Table!C27</f>
        <v>3.2</v>
      </c>
      <c r="C50" s="1">
        <f>Employment_Table!D27</f>
        <v>-0.39999999999999991</v>
      </c>
      <c r="D50" s="1">
        <f>Employment_Table!E27</f>
        <v>0.72696245733789855</v>
      </c>
      <c r="E50" s="1">
        <f>Employment_Table!F27</f>
        <v>1.7577197149643675</v>
      </c>
      <c r="H50" s="18"/>
      <c r="I50" s="18"/>
      <c r="J50" s="18"/>
      <c r="K50" s="18"/>
      <c r="L50" s="18"/>
      <c r="M50" s="18"/>
    </row>
    <row r="51" spans="1:13">
      <c r="A51" s="18" t="s">
        <v>44</v>
      </c>
      <c r="B51" s="24">
        <f>Employment_Table!C48</f>
        <v>3.1</v>
      </c>
      <c r="C51" s="22">
        <f>Employment_Table!D48</f>
        <v>-0.19999999999999973</v>
      </c>
      <c r="D51" s="22">
        <f>Employment_Table!E48</f>
        <v>3.2915038058012769</v>
      </c>
      <c r="E51" s="20">
        <f>Employment_Table!F48</f>
        <v>1.8533772652388869</v>
      </c>
      <c r="H51" s="18"/>
      <c r="I51" s="18"/>
      <c r="K51" s="18"/>
    </row>
    <row r="52" spans="1:13">
      <c r="A52" s="18" t="s">
        <v>12</v>
      </c>
      <c r="B52" s="24">
        <f>Employment_Table!C16</f>
        <v>2.9</v>
      </c>
      <c r="C52" s="20">
        <f>Employment_Table!D16</f>
        <v>-0.39999999999999991</v>
      </c>
      <c r="D52" s="20">
        <f>Employment_Table!E16</f>
        <v>3.2639279684862244</v>
      </c>
      <c r="E52" s="20">
        <f>Employment_Table!F16</f>
        <v>2.7027027027027195</v>
      </c>
      <c r="H52" s="18"/>
      <c r="I52" s="18"/>
      <c r="K52" s="18"/>
    </row>
    <row r="53" spans="1:13">
      <c r="A53" s="21" t="s">
        <v>28</v>
      </c>
      <c r="B53" s="33">
        <f>Employment_Table!C32</f>
        <v>4.9000000000000004</v>
      </c>
      <c r="C53" s="22">
        <f>Employment_Table!D32</f>
        <v>-0.29999999999999982</v>
      </c>
      <c r="D53" s="22">
        <f>Employment_Table!E32</f>
        <v>2.9451438848920874</v>
      </c>
      <c r="E53" s="1">
        <f>Employment_Table!F32</f>
        <v>3.5669586983729573</v>
      </c>
      <c r="I53" s="18"/>
      <c r="K53" s="18"/>
    </row>
    <row r="54" spans="1:13">
      <c r="A54" s="19"/>
      <c r="B54" s="25"/>
      <c r="C54" s="14"/>
      <c r="D54" s="14"/>
      <c r="E54" s="14"/>
      <c r="K54" s="8"/>
    </row>
    <row r="55" spans="1:13">
      <c r="A55" s="19"/>
      <c r="B55" s="14">
        <f>COUNTIF(B3:B53, "&lt;4")</f>
        <v>23</v>
      </c>
      <c r="C55" s="14">
        <f>COUNTIF(C3:C53, "&lt;0")</f>
        <v>37</v>
      </c>
      <c r="D55" s="14"/>
      <c r="E55" s="14">
        <f>COUNTIF(E3:E53, "&lt;0")</f>
        <v>17</v>
      </c>
      <c r="K55" s="7"/>
    </row>
    <row r="56" spans="1:13">
      <c r="A56" s="19"/>
      <c r="B56" s="25"/>
      <c r="C56" s="14"/>
      <c r="D56" s="14"/>
      <c r="E56" s="14"/>
      <c r="K56" s="7"/>
    </row>
    <row r="57" spans="1:13">
      <c r="B57" s="26"/>
    </row>
    <row r="58" spans="1:13">
      <c r="B58" s="26"/>
    </row>
    <row r="59" spans="1:13">
      <c r="B59" s="26"/>
    </row>
  </sheetData>
  <autoFilter ref="A2:E53" xr:uid="{00000000-0009-0000-0000-000001000000}">
    <sortState ref="A3:E53">
      <sortCondition ref="E2:E53"/>
    </sortState>
  </autoFilter>
  <sortState ref="J19:J28">
    <sortCondition ref="J1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3"/>
  <sheetViews>
    <sheetView workbookViewId="0">
      <selection activeCell="F4" sqref="F4"/>
    </sheetView>
  </sheetViews>
  <sheetFormatPr baseColWidth="10" defaultColWidth="9.1640625" defaultRowHeight="13"/>
  <cols>
    <col min="1" max="1" width="17.5" style="7" bestFit="1" customWidth="1"/>
    <col min="2" max="4" width="9.1640625" style="7"/>
    <col min="5" max="5" width="22" style="7" customWidth="1"/>
    <col min="6" max="6" width="23.5" style="7" customWidth="1"/>
    <col min="7" max="7" width="9.1640625" style="7"/>
    <col min="8" max="8" width="10.1640625" style="7" bestFit="1" customWidth="1"/>
    <col min="9" max="16384" width="9.1640625" style="7"/>
  </cols>
  <sheetData>
    <row r="1" spans="1:6">
      <c r="A1" s="3"/>
      <c r="B1" s="4">
        <v>42795</v>
      </c>
      <c r="C1" s="4">
        <v>43101</v>
      </c>
      <c r="D1" s="4">
        <v>43132</v>
      </c>
      <c r="E1" s="6">
        <v>43160</v>
      </c>
      <c r="F1" s="5" t="s">
        <v>52</v>
      </c>
    </row>
    <row r="2" spans="1:6">
      <c r="A2" s="8" t="s">
        <v>51</v>
      </c>
      <c r="B2" s="31">
        <v>4.5</v>
      </c>
      <c r="C2" s="31">
        <v>4.0999999999999996</v>
      </c>
      <c r="D2" s="31">
        <v>4.0999999999999996</v>
      </c>
      <c r="E2" s="31">
        <v>4.0999999999999996</v>
      </c>
      <c r="F2" s="1">
        <f t="shared" ref="F2:F33" si="0">E2-B2</f>
        <v>-0.40000000000000036</v>
      </c>
    </row>
    <row r="3" spans="1:6">
      <c r="A3" s="8" t="s">
        <v>0</v>
      </c>
      <c r="B3" s="1">
        <f>BLS_Table_1!B2</f>
        <v>5</v>
      </c>
      <c r="C3" s="1">
        <f>BLS_Table_1!C2</f>
        <v>3.7</v>
      </c>
      <c r="D3" s="1">
        <f>BLS_Table_1!D2</f>
        <v>3.7</v>
      </c>
      <c r="E3" s="1">
        <f>BLS_Table_1!E2</f>
        <v>3.8</v>
      </c>
      <c r="F3" s="1">
        <f t="shared" si="0"/>
        <v>-1.2000000000000002</v>
      </c>
    </row>
    <row r="4" spans="1:6">
      <c r="A4" s="8" t="s">
        <v>1</v>
      </c>
      <c r="B4" s="1">
        <f>BLS_Table_1!B3</f>
        <v>7.1</v>
      </c>
      <c r="C4" s="1">
        <f>BLS_Table_1!C3</f>
        <v>7.3</v>
      </c>
      <c r="D4" s="1">
        <f>BLS_Table_1!D3</f>
        <v>7.3</v>
      </c>
      <c r="E4" s="1">
        <f>BLS_Table_1!E3</f>
        <v>7.3</v>
      </c>
      <c r="F4" s="1">
        <f t="shared" si="0"/>
        <v>0.20000000000000018</v>
      </c>
    </row>
    <row r="5" spans="1:6">
      <c r="A5" s="8" t="s">
        <v>2</v>
      </c>
      <c r="B5" s="1">
        <f>BLS_Table_1!B4</f>
        <v>5.0999999999999996</v>
      </c>
      <c r="C5" s="1">
        <f>BLS_Table_1!C4</f>
        <v>4.8</v>
      </c>
      <c r="D5" s="1">
        <f>BLS_Table_1!D4</f>
        <v>4.9000000000000004</v>
      </c>
      <c r="E5" s="1">
        <f>BLS_Table_1!E4</f>
        <v>4.9000000000000004</v>
      </c>
      <c r="F5" s="1">
        <f t="shared" si="0"/>
        <v>-0.19999999999999929</v>
      </c>
    </row>
    <row r="6" spans="1:6">
      <c r="A6" s="8" t="s">
        <v>3</v>
      </c>
      <c r="B6" s="1">
        <f>BLS_Table_1!B5</f>
        <v>3.6</v>
      </c>
      <c r="C6" s="1">
        <f>BLS_Table_1!C5</f>
        <v>3.7</v>
      </c>
      <c r="D6" s="1">
        <f>BLS_Table_1!D5</f>
        <v>3.8</v>
      </c>
      <c r="E6" s="1">
        <f>BLS_Table_1!E5</f>
        <v>3.8</v>
      </c>
      <c r="F6" s="1">
        <f t="shared" si="0"/>
        <v>0.19999999999999973</v>
      </c>
    </row>
    <row r="7" spans="1:6">
      <c r="A7" s="8" t="s">
        <v>4</v>
      </c>
      <c r="B7" s="1">
        <f>BLS_Table_1!B6</f>
        <v>5</v>
      </c>
      <c r="C7" s="1">
        <f>BLS_Table_1!C6</f>
        <v>4.4000000000000004</v>
      </c>
      <c r="D7" s="1">
        <f>BLS_Table_1!D6</f>
        <v>4.3</v>
      </c>
      <c r="E7" s="1">
        <f>BLS_Table_1!E6</f>
        <v>4.3</v>
      </c>
      <c r="F7" s="1">
        <f t="shared" si="0"/>
        <v>-0.70000000000000018</v>
      </c>
    </row>
    <row r="8" spans="1:6">
      <c r="A8" s="8" t="s">
        <v>5</v>
      </c>
      <c r="B8" s="1">
        <f>BLS_Table_1!B7</f>
        <v>2.6</v>
      </c>
      <c r="C8" s="1">
        <f>BLS_Table_1!C7</f>
        <v>3</v>
      </c>
      <c r="D8" s="1">
        <f>BLS_Table_1!D7</f>
        <v>3</v>
      </c>
      <c r="E8" s="1">
        <f>BLS_Table_1!E7</f>
        <v>3</v>
      </c>
      <c r="F8" s="1">
        <f t="shared" si="0"/>
        <v>0.39999999999999991</v>
      </c>
    </row>
    <row r="9" spans="1:6">
      <c r="A9" s="8" t="s">
        <v>6</v>
      </c>
      <c r="B9" s="1">
        <f>BLS_Table_1!B8</f>
        <v>4.9000000000000004</v>
      </c>
      <c r="C9" s="1">
        <f>BLS_Table_1!C8</f>
        <v>4.5</v>
      </c>
      <c r="D9" s="1">
        <f>BLS_Table_1!D8</f>
        <v>4.5999999999999996</v>
      </c>
      <c r="E9" s="1">
        <f>BLS_Table_1!E8</f>
        <v>4.5</v>
      </c>
      <c r="F9" s="1">
        <f t="shared" si="0"/>
        <v>-0.40000000000000036</v>
      </c>
    </row>
    <row r="10" spans="1:6">
      <c r="A10" s="8" t="s">
        <v>7</v>
      </c>
      <c r="B10" s="1">
        <f>BLS_Table_1!B9</f>
        <v>4.5999999999999996</v>
      </c>
      <c r="C10" s="1">
        <f>BLS_Table_1!C9</f>
        <v>4.5</v>
      </c>
      <c r="D10" s="1">
        <f>BLS_Table_1!D9</f>
        <v>4.4000000000000004</v>
      </c>
      <c r="E10" s="1">
        <f>BLS_Table_1!E9</f>
        <v>4.3</v>
      </c>
      <c r="F10" s="1">
        <f t="shared" si="0"/>
        <v>-0.29999999999999982</v>
      </c>
    </row>
    <row r="11" spans="1:6">
      <c r="A11" s="8" t="s">
        <v>8</v>
      </c>
      <c r="B11" s="1">
        <f>BLS_Table_1!B10</f>
        <v>6.1</v>
      </c>
      <c r="C11" s="1">
        <f>BLS_Table_1!C10</f>
        <v>5.8</v>
      </c>
      <c r="D11" s="1">
        <f>BLS_Table_1!D10</f>
        <v>5.7</v>
      </c>
      <c r="E11" s="1">
        <f>BLS_Table_1!E10</f>
        <v>5.6</v>
      </c>
      <c r="F11" s="1">
        <f t="shared" si="0"/>
        <v>-0.5</v>
      </c>
    </row>
    <row r="12" spans="1:6">
      <c r="A12" s="8" t="s">
        <v>9</v>
      </c>
      <c r="B12" s="1">
        <f>BLS_Table_1!B11</f>
        <v>4.4000000000000004</v>
      </c>
      <c r="C12" s="1">
        <f>BLS_Table_1!C11</f>
        <v>3.9</v>
      </c>
      <c r="D12" s="1">
        <f>BLS_Table_1!D11</f>
        <v>3.9</v>
      </c>
      <c r="E12" s="1">
        <f>BLS_Table_1!E11</f>
        <v>3.9</v>
      </c>
      <c r="F12" s="1">
        <f t="shared" si="0"/>
        <v>-0.50000000000000044</v>
      </c>
    </row>
    <row r="13" spans="1:6">
      <c r="A13" s="8" t="s">
        <v>10</v>
      </c>
      <c r="B13" s="1">
        <f>BLS_Table_1!B12</f>
        <v>5</v>
      </c>
      <c r="C13" s="1">
        <f>BLS_Table_1!C12</f>
        <v>4.5</v>
      </c>
      <c r="D13" s="1">
        <f>BLS_Table_1!D12</f>
        <v>4.4000000000000004</v>
      </c>
      <c r="E13" s="1">
        <f>BLS_Table_1!E12</f>
        <v>4.4000000000000004</v>
      </c>
      <c r="F13" s="1">
        <f t="shared" si="0"/>
        <v>-0.59999999999999964</v>
      </c>
    </row>
    <row r="14" spans="1:6">
      <c r="A14" s="8" t="s">
        <v>11</v>
      </c>
      <c r="B14" s="1">
        <f>BLS_Table_1!B13</f>
        <v>2.6</v>
      </c>
      <c r="C14" s="1">
        <f>BLS_Table_1!C13</f>
        <v>2.1</v>
      </c>
      <c r="D14" s="1">
        <f>BLS_Table_1!D13</f>
        <v>2.1</v>
      </c>
      <c r="E14" s="1">
        <f>BLS_Table_1!E13</f>
        <v>2.1</v>
      </c>
      <c r="F14" s="1">
        <f t="shared" si="0"/>
        <v>-0.5</v>
      </c>
    </row>
    <row r="15" spans="1:6">
      <c r="A15" s="8" t="s">
        <v>12</v>
      </c>
      <c r="B15" s="1">
        <f>BLS_Table_1!B14</f>
        <v>3.3</v>
      </c>
      <c r="C15" s="1">
        <f>BLS_Table_1!C14</f>
        <v>3</v>
      </c>
      <c r="D15" s="1">
        <f>BLS_Table_1!D14</f>
        <v>3</v>
      </c>
      <c r="E15" s="1">
        <f>BLS_Table_1!E14</f>
        <v>2.9</v>
      </c>
      <c r="F15" s="1">
        <f t="shared" si="0"/>
        <v>-0.39999999999999991</v>
      </c>
    </row>
    <row r="16" spans="1:6">
      <c r="A16" s="8" t="s">
        <v>13</v>
      </c>
      <c r="B16" s="1">
        <f>BLS_Table_1!B15</f>
        <v>5</v>
      </c>
      <c r="C16" s="1">
        <f>BLS_Table_1!C15</f>
        <v>4.8</v>
      </c>
      <c r="D16" s="1">
        <f>BLS_Table_1!D15</f>
        <v>4.7</v>
      </c>
      <c r="E16" s="1">
        <f>BLS_Table_1!E15</f>
        <v>4.5999999999999996</v>
      </c>
      <c r="F16" s="1">
        <f t="shared" si="0"/>
        <v>-0.40000000000000036</v>
      </c>
    </row>
    <row r="17" spans="1:6">
      <c r="A17" s="8" t="s">
        <v>14</v>
      </c>
      <c r="B17" s="1">
        <f>BLS_Table_1!B16</f>
        <v>3.6</v>
      </c>
      <c r="C17" s="1">
        <f>BLS_Table_1!C16</f>
        <v>3.3</v>
      </c>
      <c r="D17" s="1">
        <f>BLS_Table_1!D16</f>
        <v>3.2</v>
      </c>
      <c r="E17" s="1">
        <f>BLS_Table_1!E16</f>
        <v>3.2</v>
      </c>
      <c r="F17" s="1">
        <f t="shared" si="0"/>
        <v>-0.39999999999999991</v>
      </c>
    </row>
    <row r="18" spans="1:6">
      <c r="A18" s="8" t="s">
        <v>15</v>
      </c>
      <c r="B18" s="1">
        <f>BLS_Table_1!B17</f>
        <v>3.3</v>
      </c>
      <c r="C18" s="1">
        <f>BLS_Table_1!C17</f>
        <v>2.9</v>
      </c>
      <c r="D18" s="1">
        <f>BLS_Table_1!D17</f>
        <v>2.9</v>
      </c>
      <c r="E18" s="1">
        <f>BLS_Table_1!E17</f>
        <v>2.8</v>
      </c>
      <c r="F18" s="1">
        <f t="shared" si="0"/>
        <v>-0.5</v>
      </c>
    </row>
    <row r="19" spans="1:6">
      <c r="A19" s="8" t="s">
        <v>16</v>
      </c>
      <c r="B19" s="1">
        <f>BLS_Table_1!B18</f>
        <v>3.7</v>
      </c>
      <c r="C19" s="1">
        <f>BLS_Table_1!C18</f>
        <v>3.5</v>
      </c>
      <c r="D19" s="1">
        <f>BLS_Table_1!D18</f>
        <v>3.4</v>
      </c>
      <c r="E19" s="1">
        <f>BLS_Table_1!E18</f>
        <v>3.4</v>
      </c>
      <c r="F19" s="1">
        <f t="shared" si="0"/>
        <v>-0.30000000000000027</v>
      </c>
    </row>
    <row r="20" spans="1:6">
      <c r="A20" s="8" t="s">
        <v>17</v>
      </c>
      <c r="B20" s="1">
        <f>BLS_Table_1!B19</f>
        <v>5.2</v>
      </c>
      <c r="C20" s="1">
        <f>BLS_Table_1!C19</f>
        <v>4.3</v>
      </c>
      <c r="D20" s="1">
        <f>BLS_Table_1!D19</f>
        <v>4.0999999999999996</v>
      </c>
      <c r="E20" s="1">
        <f>BLS_Table_1!E19</f>
        <v>4</v>
      </c>
      <c r="F20" s="1">
        <f t="shared" si="0"/>
        <v>-1.2000000000000002</v>
      </c>
    </row>
    <row r="21" spans="1:6">
      <c r="A21" s="8" t="s">
        <v>18</v>
      </c>
      <c r="B21" s="1">
        <f>BLS_Table_1!B20</f>
        <v>5.6</v>
      </c>
      <c r="C21" s="1">
        <f>BLS_Table_1!C20</f>
        <v>4.5999999999999996</v>
      </c>
      <c r="D21" s="1">
        <f>BLS_Table_1!D20</f>
        <v>4.5</v>
      </c>
      <c r="E21" s="1">
        <f>BLS_Table_1!E20</f>
        <v>4.4000000000000004</v>
      </c>
      <c r="F21" s="1">
        <f t="shared" si="0"/>
        <v>-1.1999999999999993</v>
      </c>
    </row>
    <row r="22" spans="1:6">
      <c r="A22" s="8" t="s">
        <v>19</v>
      </c>
      <c r="B22" s="1">
        <f>BLS_Table_1!B21</f>
        <v>3.3</v>
      </c>
      <c r="C22" s="1">
        <f>BLS_Table_1!C21</f>
        <v>3</v>
      </c>
      <c r="D22" s="1">
        <f>BLS_Table_1!D21</f>
        <v>2.9</v>
      </c>
      <c r="E22" s="1">
        <f>BLS_Table_1!E21</f>
        <v>2.7</v>
      </c>
      <c r="F22" s="1">
        <f t="shared" si="0"/>
        <v>-0.59999999999999964</v>
      </c>
    </row>
    <row r="23" spans="1:6">
      <c r="A23" s="8" t="s">
        <v>20</v>
      </c>
      <c r="B23" s="1">
        <f>BLS_Table_1!B22</f>
        <v>4.2</v>
      </c>
      <c r="C23" s="1">
        <f>BLS_Table_1!C22</f>
        <v>4.0999999999999996</v>
      </c>
      <c r="D23" s="1">
        <f>BLS_Table_1!D22</f>
        <v>4.2</v>
      </c>
      <c r="E23" s="1">
        <f>BLS_Table_1!E22</f>
        <v>4.3</v>
      </c>
      <c r="F23" s="1">
        <f t="shared" si="0"/>
        <v>9.9999999999999645E-2</v>
      </c>
    </row>
    <row r="24" spans="1:6">
      <c r="A24" s="8" t="s">
        <v>21</v>
      </c>
      <c r="B24" s="1">
        <f>BLS_Table_1!B23</f>
        <v>3.9</v>
      </c>
      <c r="C24" s="1">
        <f>BLS_Table_1!C23</f>
        <v>3.5</v>
      </c>
      <c r="D24" s="1">
        <f>BLS_Table_1!D23</f>
        <v>3.5</v>
      </c>
      <c r="E24" s="1">
        <f>BLS_Table_1!E23</f>
        <v>3.5</v>
      </c>
      <c r="F24" s="1">
        <f t="shared" si="0"/>
        <v>-0.39999999999999991</v>
      </c>
    </row>
    <row r="25" spans="1:6">
      <c r="A25" s="8" t="s">
        <v>22</v>
      </c>
      <c r="B25" s="1">
        <f>BLS_Table_1!B24</f>
        <v>4.5999999999999996</v>
      </c>
      <c r="C25" s="1">
        <f>BLS_Table_1!C24</f>
        <v>4.7</v>
      </c>
      <c r="D25" s="1">
        <f>BLS_Table_1!D24</f>
        <v>4.8</v>
      </c>
      <c r="E25" s="1">
        <f>BLS_Table_1!E24</f>
        <v>4.7</v>
      </c>
      <c r="F25" s="1">
        <f t="shared" si="0"/>
        <v>0.10000000000000053</v>
      </c>
    </row>
    <row r="26" spans="1:6">
      <c r="A26" s="8" t="s">
        <v>23</v>
      </c>
      <c r="B26" s="1">
        <f>BLS_Table_1!B25</f>
        <v>3.6</v>
      </c>
      <c r="C26" s="1">
        <f>BLS_Table_1!C25</f>
        <v>3.3</v>
      </c>
      <c r="D26" s="1">
        <f>BLS_Table_1!D25</f>
        <v>3.2</v>
      </c>
      <c r="E26" s="1">
        <f>BLS_Table_1!E25</f>
        <v>3.2</v>
      </c>
      <c r="F26" s="1">
        <f t="shared" si="0"/>
        <v>-0.39999999999999991</v>
      </c>
    </row>
    <row r="27" spans="1:6">
      <c r="A27" s="8" t="s">
        <v>24</v>
      </c>
      <c r="B27" s="1">
        <f>BLS_Table_1!B26</f>
        <v>5.3</v>
      </c>
      <c r="C27" s="1">
        <f>BLS_Table_1!C26</f>
        <v>4.5999999999999996</v>
      </c>
      <c r="D27" s="1">
        <f>BLS_Table_1!D26</f>
        <v>4.5</v>
      </c>
      <c r="E27" s="1">
        <f>BLS_Table_1!E26</f>
        <v>4.5</v>
      </c>
      <c r="F27" s="1">
        <f t="shared" si="0"/>
        <v>-0.79999999999999982</v>
      </c>
    </row>
    <row r="28" spans="1:6">
      <c r="A28" s="8" t="s">
        <v>25</v>
      </c>
      <c r="B28" s="1">
        <f>BLS_Table_1!B27</f>
        <v>3.9</v>
      </c>
      <c r="C28" s="1">
        <f>BLS_Table_1!C27</f>
        <v>3.7</v>
      </c>
      <c r="D28" s="1">
        <f>BLS_Table_1!D27</f>
        <v>3.7</v>
      </c>
      <c r="E28" s="1">
        <f>BLS_Table_1!E27</f>
        <v>3.6</v>
      </c>
      <c r="F28" s="1">
        <f t="shared" si="0"/>
        <v>-0.29999999999999982</v>
      </c>
    </row>
    <row r="29" spans="1:6">
      <c r="A29" s="8" t="s">
        <v>26</v>
      </c>
      <c r="B29" s="1">
        <f>BLS_Table_1!B28</f>
        <v>4</v>
      </c>
      <c r="C29" s="1">
        <f>BLS_Table_1!C28</f>
        <v>4.0999999999999996</v>
      </c>
      <c r="D29" s="1">
        <f>BLS_Table_1!D28</f>
        <v>4.0999999999999996</v>
      </c>
      <c r="E29" s="1">
        <f>BLS_Table_1!E28</f>
        <v>4.0999999999999996</v>
      </c>
      <c r="F29" s="1">
        <f t="shared" si="0"/>
        <v>9.9999999999999645E-2</v>
      </c>
    </row>
    <row r="30" spans="1:6">
      <c r="A30" s="8" t="s">
        <v>27</v>
      </c>
      <c r="B30" s="1">
        <f>BLS_Table_1!B29</f>
        <v>3</v>
      </c>
      <c r="C30" s="1">
        <f>BLS_Table_1!C29</f>
        <v>2.9</v>
      </c>
      <c r="D30" s="1">
        <f>BLS_Table_1!D29</f>
        <v>2.8</v>
      </c>
      <c r="E30" s="1">
        <f>BLS_Table_1!E29</f>
        <v>2.8</v>
      </c>
      <c r="F30" s="1">
        <f t="shared" si="0"/>
        <v>-0.20000000000000018</v>
      </c>
    </row>
    <row r="31" spans="1:6">
      <c r="A31" s="8" t="s">
        <v>28</v>
      </c>
      <c r="B31" s="1">
        <f>BLS_Table_1!B30</f>
        <v>5.2</v>
      </c>
      <c r="C31" s="1">
        <f>BLS_Table_1!C30</f>
        <v>4.9000000000000004</v>
      </c>
      <c r="D31" s="1">
        <f>BLS_Table_1!D30</f>
        <v>4.9000000000000004</v>
      </c>
      <c r="E31" s="1">
        <f>BLS_Table_1!E30</f>
        <v>4.9000000000000004</v>
      </c>
      <c r="F31" s="1">
        <f t="shared" si="0"/>
        <v>-0.29999999999999982</v>
      </c>
    </row>
    <row r="32" spans="1:6">
      <c r="A32" s="8" t="s">
        <v>29</v>
      </c>
      <c r="B32" s="1">
        <f>BLS_Table_1!B31</f>
        <v>2.7</v>
      </c>
      <c r="C32" s="1">
        <f>BLS_Table_1!C31</f>
        <v>2.6</v>
      </c>
      <c r="D32" s="1">
        <f>BLS_Table_1!D31</f>
        <v>2.6</v>
      </c>
      <c r="E32" s="1">
        <f>BLS_Table_1!E31</f>
        <v>2.6</v>
      </c>
      <c r="F32" s="1">
        <f t="shared" si="0"/>
        <v>-0.10000000000000009</v>
      </c>
    </row>
    <row r="33" spans="1:6">
      <c r="A33" s="8" t="s">
        <v>30</v>
      </c>
      <c r="B33" s="1">
        <f>BLS_Table_1!B32</f>
        <v>4.5</v>
      </c>
      <c r="C33" s="1">
        <f>BLS_Table_1!C32</f>
        <v>4.7</v>
      </c>
      <c r="D33" s="1">
        <f>BLS_Table_1!D32</f>
        <v>4.5999999999999996</v>
      </c>
      <c r="E33" s="1">
        <f>BLS_Table_1!E32</f>
        <v>4.5999999999999996</v>
      </c>
      <c r="F33" s="1">
        <f t="shared" si="0"/>
        <v>9.9999999999999645E-2</v>
      </c>
    </row>
    <row r="34" spans="1:6">
      <c r="A34" s="8" t="s">
        <v>31</v>
      </c>
      <c r="B34" s="1">
        <f>BLS_Table_1!B33</f>
        <v>6.3</v>
      </c>
      <c r="C34" s="1">
        <f>BLS_Table_1!C33</f>
        <v>5.9</v>
      </c>
      <c r="D34" s="1">
        <f>BLS_Table_1!D33</f>
        <v>5.8</v>
      </c>
      <c r="E34" s="1">
        <f>BLS_Table_1!E33</f>
        <v>5.6</v>
      </c>
      <c r="F34" s="1">
        <f t="shared" ref="F34:F53" si="1">E34-B34</f>
        <v>-0.70000000000000018</v>
      </c>
    </row>
    <row r="35" spans="1:6">
      <c r="A35" s="8" t="s">
        <v>32</v>
      </c>
      <c r="B35" s="1">
        <f>BLS_Table_1!B34</f>
        <v>4.7</v>
      </c>
      <c r="C35" s="1">
        <f>BLS_Table_1!C34</f>
        <v>4.7</v>
      </c>
      <c r="D35" s="1">
        <f>BLS_Table_1!D34</f>
        <v>4.5999999999999996</v>
      </c>
      <c r="E35" s="1">
        <f>BLS_Table_1!E34</f>
        <v>4.5999999999999996</v>
      </c>
      <c r="F35" s="1">
        <f t="shared" si="1"/>
        <v>-0.10000000000000053</v>
      </c>
    </row>
    <row r="36" spans="1:6">
      <c r="A36" s="8" t="s">
        <v>33</v>
      </c>
      <c r="B36" s="1">
        <f>BLS_Table_1!B35</f>
        <v>4.7</v>
      </c>
      <c r="C36" s="1">
        <f>BLS_Table_1!C35</f>
        <v>4.5</v>
      </c>
      <c r="D36" s="1">
        <f>BLS_Table_1!D35</f>
        <v>4.5</v>
      </c>
      <c r="E36" s="1">
        <f>BLS_Table_1!E35</f>
        <v>4.5</v>
      </c>
      <c r="F36" s="1">
        <f t="shared" si="1"/>
        <v>-0.20000000000000018</v>
      </c>
    </row>
    <row r="37" spans="1:6">
      <c r="A37" s="8" t="s">
        <v>34</v>
      </c>
      <c r="B37" s="1">
        <f>BLS_Table_1!B36</f>
        <v>2.6</v>
      </c>
      <c r="C37" s="1">
        <f>BLS_Table_1!C36</f>
        <v>2.6</v>
      </c>
      <c r="D37" s="1">
        <f>BLS_Table_1!D36</f>
        <v>2.6</v>
      </c>
      <c r="E37" s="1">
        <f>BLS_Table_1!E36</f>
        <v>2.6</v>
      </c>
      <c r="F37" s="1">
        <f t="shared" si="1"/>
        <v>0</v>
      </c>
    </row>
    <row r="38" spans="1:6">
      <c r="A38" s="8" t="s">
        <v>35</v>
      </c>
      <c r="B38" s="1">
        <f>BLS_Table_1!B37</f>
        <v>5.0999999999999996</v>
      </c>
      <c r="C38" s="1">
        <f>BLS_Table_1!C37</f>
        <v>4.7</v>
      </c>
      <c r="D38" s="1">
        <f>BLS_Table_1!D37</f>
        <v>4.5</v>
      </c>
      <c r="E38" s="1">
        <f>BLS_Table_1!E37</f>
        <v>4.4000000000000004</v>
      </c>
      <c r="F38" s="1">
        <f t="shared" si="1"/>
        <v>-0.69999999999999929</v>
      </c>
    </row>
    <row r="39" spans="1:6">
      <c r="A39" s="8" t="s">
        <v>36</v>
      </c>
      <c r="B39" s="1">
        <f>BLS_Table_1!B38</f>
        <v>4.5</v>
      </c>
      <c r="C39" s="1">
        <f>BLS_Table_1!C38</f>
        <v>4.0999999999999996</v>
      </c>
      <c r="D39" s="1">
        <f>BLS_Table_1!D38</f>
        <v>4.0999999999999996</v>
      </c>
      <c r="E39" s="1">
        <f>BLS_Table_1!E38</f>
        <v>4</v>
      </c>
      <c r="F39" s="1">
        <f t="shared" si="1"/>
        <v>-0.5</v>
      </c>
    </row>
    <row r="40" spans="1:6">
      <c r="A40" s="8" t="s">
        <v>37</v>
      </c>
      <c r="B40" s="1">
        <f>BLS_Table_1!B39</f>
        <v>4.0999999999999996</v>
      </c>
      <c r="C40" s="1">
        <f>BLS_Table_1!C39</f>
        <v>4.0999999999999996</v>
      </c>
      <c r="D40" s="1">
        <f>BLS_Table_1!D39</f>
        <v>4.0999999999999996</v>
      </c>
      <c r="E40" s="1">
        <f>BLS_Table_1!E39</f>
        <v>4.0999999999999996</v>
      </c>
      <c r="F40" s="1">
        <f t="shared" si="1"/>
        <v>0</v>
      </c>
    </row>
    <row r="41" spans="1:6">
      <c r="A41" s="8" t="s">
        <v>38</v>
      </c>
      <c r="B41" s="1">
        <f>BLS_Table_1!B40</f>
        <v>5</v>
      </c>
      <c r="C41" s="1">
        <f>BLS_Table_1!C40</f>
        <v>4.8</v>
      </c>
      <c r="D41" s="1">
        <f>BLS_Table_1!D40</f>
        <v>4.8</v>
      </c>
      <c r="E41" s="1">
        <f>BLS_Table_1!E40</f>
        <v>4.8</v>
      </c>
      <c r="F41" s="1">
        <f t="shared" si="1"/>
        <v>-0.20000000000000018</v>
      </c>
    </row>
    <row r="42" spans="1:6">
      <c r="A42" s="8" t="s">
        <v>39</v>
      </c>
      <c r="B42" s="1">
        <f>BLS_Table_1!B41</f>
        <v>4.4000000000000004</v>
      </c>
      <c r="C42" s="1">
        <f>BLS_Table_1!C41</f>
        <v>4.5</v>
      </c>
      <c r="D42" s="1">
        <f>BLS_Table_1!D41</f>
        <v>4.5999999999999996</v>
      </c>
      <c r="E42" s="1">
        <f>BLS_Table_1!E41</f>
        <v>4.5</v>
      </c>
      <c r="F42" s="1">
        <f t="shared" si="1"/>
        <v>9.9999999999999645E-2</v>
      </c>
    </row>
    <row r="43" spans="1:6">
      <c r="A43" s="8" t="s">
        <v>40</v>
      </c>
      <c r="B43" s="1">
        <f>BLS_Table_1!B42</f>
        <v>4.3</v>
      </c>
      <c r="C43" s="1">
        <f>BLS_Table_1!C42</f>
        <v>4.3</v>
      </c>
      <c r="D43" s="1">
        <f>BLS_Table_1!D42</f>
        <v>4.4000000000000004</v>
      </c>
      <c r="E43" s="1">
        <f>BLS_Table_1!E42</f>
        <v>4.4000000000000004</v>
      </c>
      <c r="F43" s="1">
        <f t="shared" si="1"/>
        <v>0.10000000000000053</v>
      </c>
    </row>
    <row r="44" spans="1:6">
      <c r="A44" s="8" t="s">
        <v>41</v>
      </c>
      <c r="B44" s="1">
        <f>BLS_Table_1!B43</f>
        <v>3.2</v>
      </c>
      <c r="C44" s="1">
        <f>BLS_Table_1!C43</f>
        <v>3.4</v>
      </c>
      <c r="D44" s="1">
        <f>BLS_Table_1!D43</f>
        <v>3.4</v>
      </c>
      <c r="E44" s="1">
        <f>BLS_Table_1!E43</f>
        <v>3.4</v>
      </c>
      <c r="F44" s="1">
        <f t="shared" si="1"/>
        <v>0.19999999999999973</v>
      </c>
    </row>
    <row r="45" spans="1:6">
      <c r="A45" s="8" t="s">
        <v>42</v>
      </c>
      <c r="B45" s="1">
        <f>BLS_Table_1!B44</f>
        <v>4.2</v>
      </c>
      <c r="C45" s="1">
        <f>BLS_Table_1!C44</f>
        <v>3.3</v>
      </c>
      <c r="D45" s="1">
        <f>BLS_Table_1!D44</f>
        <v>3.4</v>
      </c>
      <c r="E45" s="1">
        <f>BLS_Table_1!E44</f>
        <v>3.4</v>
      </c>
      <c r="F45" s="1">
        <f t="shared" si="1"/>
        <v>-0.80000000000000027</v>
      </c>
    </row>
    <row r="46" spans="1:6">
      <c r="A46" s="8" t="s">
        <v>43</v>
      </c>
      <c r="B46" s="1">
        <f>BLS_Table_1!B45</f>
        <v>4.5999999999999996</v>
      </c>
      <c r="C46" s="1">
        <f>BLS_Table_1!C45</f>
        <v>4</v>
      </c>
      <c r="D46" s="1">
        <f>BLS_Table_1!D45</f>
        <v>4</v>
      </c>
      <c r="E46" s="1">
        <f>BLS_Table_1!E45</f>
        <v>4</v>
      </c>
      <c r="F46" s="1">
        <f t="shared" si="1"/>
        <v>-0.59999999999999964</v>
      </c>
    </row>
    <row r="47" spans="1:6">
      <c r="A47" s="8" t="s">
        <v>44</v>
      </c>
      <c r="B47" s="1">
        <f>BLS_Table_1!B46</f>
        <v>3.3</v>
      </c>
      <c r="C47" s="1">
        <f>BLS_Table_1!C46</f>
        <v>3.1</v>
      </c>
      <c r="D47" s="1">
        <f>BLS_Table_1!D46</f>
        <v>3.1</v>
      </c>
      <c r="E47" s="1">
        <f>BLS_Table_1!E46</f>
        <v>3.1</v>
      </c>
      <c r="F47" s="1">
        <f t="shared" si="1"/>
        <v>-0.19999999999999973</v>
      </c>
    </row>
    <row r="48" spans="1:6">
      <c r="A48" s="8" t="s">
        <v>45</v>
      </c>
      <c r="B48" s="1">
        <f>BLS_Table_1!B47</f>
        <v>3.1</v>
      </c>
      <c r="C48" s="1">
        <f>BLS_Table_1!C47</f>
        <v>2.9</v>
      </c>
      <c r="D48" s="1">
        <f>BLS_Table_1!D47</f>
        <v>2.8</v>
      </c>
      <c r="E48" s="1">
        <f>BLS_Table_1!E47</f>
        <v>2.8</v>
      </c>
      <c r="F48" s="1">
        <f t="shared" si="1"/>
        <v>-0.30000000000000027</v>
      </c>
    </row>
    <row r="49" spans="1:6">
      <c r="A49" s="8" t="s">
        <v>46</v>
      </c>
      <c r="B49" s="1">
        <f>BLS_Table_1!B48</f>
        <v>3.9</v>
      </c>
      <c r="C49" s="1">
        <f>BLS_Table_1!C48</f>
        <v>3.6</v>
      </c>
      <c r="D49" s="1">
        <f>BLS_Table_1!D48</f>
        <v>3.5</v>
      </c>
      <c r="E49" s="1">
        <f>BLS_Table_1!E48</f>
        <v>3.4</v>
      </c>
      <c r="F49" s="1">
        <f t="shared" si="1"/>
        <v>-0.5</v>
      </c>
    </row>
    <row r="50" spans="1:6">
      <c r="A50" s="8" t="s">
        <v>47</v>
      </c>
      <c r="B50" s="1">
        <f>BLS_Table_1!B49</f>
        <v>4.8</v>
      </c>
      <c r="C50" s="1">
        <f>BLS_Table_1!C49</f>
        <v>4.7</v>
      </c>
      <c r="D50" s="1">
        <f>BLS_Table_1!D49</f>
        <v>4.7</v>
      </c>
      <c r="E50" s="1">
        <f>BLS_Table_1!E49</f>
        <v>4.8</v>
      </c>
      <c r="F50" s="1">
        <f t="shared" si="1"/>
        <v>0</v>
      </c>
    </row>
    <row r="51" spans="1:6">
      <c r="A51" s="8" t="s">
        <v>48</v>
      </c>
      <c r="B51" s="1">
        <f>BLS_Table_1!B50</f>
        <v>5</v>
      </c>
      <c r="C51" s="1">
        <f>BLS_Table_1!C50</f>
        <v>5.4</v>
      </c>
      <c r="D51" s="1">
        <f>BLS_Table_1!D50</f>
        <v>5.4</v>
      </c>
      <c r="E51" s="1">
        <f>BLS_Table_1!E50</f>
        <v>5.4</v>
      </c>
      <c r="F51" s="1">
        <f t="shared" si="1"/>
        <v>0.40000000000000036</v>
      </c>
    </row>
    <row r="52" spans="1:6">
      <c r="A52" s="8" t="s">
        <v>49</v>
      </c>
      <c r="B52" s="1">
        <f>BLS_Table_1!B51</f>
        <v>3.3</v>
      </c>
      <c r="C52" s="1">
        <f>BLS_Table_1!C51</f>
        <v>3.1</v>
      </c>
      <c r="D52" s="1">
        <f>BLS_Table_1!D51</f>
        <v>2.9</v>
      </c>
      <c r="E52" s="1">
        <f>BLS_Table_1!E51</f>
        <v>2.9</v>
      </c>
      <c r="F52" s="1">
        <f t="shared" si="1"/>
        <v>-0.39999999999999991</v>
      </c>
    </row>
    <row r="53" spans="1:6">
      <c r="A53" s="8" t="s">
        <v>50</v>
      </c>
      <c r="B53" s="1">
        <f>BLS_Table_1!B52</f>
        <v>4.3</v>
      </c>
      <c r="C53" s="1">
        <f>BLS_Table_1!C52</f>
        <v>4.0999999999999996</v>
      </c>
      <c r="D53" s="1">
        <f>BLS_Table_1!D52</f>
        <v>4</v>
      </c>
      <c r="E53" s="1">
        <f>BLS_Table_1!E52</f>
        <v>3.9</v>
      </c>
      <c r="F53" s="1">
        <f t="shared" si="1"/>
        <v>-0.39999999999999991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0"/>
  <sheetViews>
    <sheetView workbookViewId="0">
      <selection activeCell="B3" sqref="B3:E53"/>
    </sheetView>
  </sheetViews>
  <sheetFormatPr baseColWidth="10" defaultColWidth="9.1640625" defaultRowHeight="13"/>
  <cols>
    <col min="1" max="1" width="17.5" style="7" bestFit="1" customWidth="1"/>
    <col min="2" max="2" width="16" style="28" customWidth="1"/>
    <col min="3" max="4" width="11.33203125" style="28" bestFit="1" customWidth="1"/>
    <col min="5" max="5" width="17" style="28" customWidth="1"/>
    <col min="6" max="6" width="22.5" style="7" customWidth="1"/>
    <col min="7" max="16384" width="9.1640625" style="7"/>
  </cols>
  <sheetData>
    <row r="1" spans="1:24">
      <c r="A1" s="3"/>
      <c r="B1" s="4">
        <v>42795</v>
      </c>
      <c r="C1" s="4">
        <v>43101</v>
      </c>
      <c r="D1" s="4">
        <v>43132</v>
      </c>
      <c r="E1" s="6">
        <v>43160</v>
      </c>
      <c r="F1" s="5" t="s">
        <v>52</v>
      </c>
    </row>
    <row r="2" spans="1:24">
      <c r="A2" s="8" t="s">
        <v>51</v>
      </c>
      <c r="B2" s="28">
        <v>145969</v>
      </c>
      <c r="C2" s="28">
        <v>147801</v>
      </c>
      <c r="D2" s="28">
        <v>148127</v>
      </c>
      <c r="E2" s="28">
        <v>148230</v>
      </c>
      <c r="F2" s="1">
        <f>((E2/B2)-1)*100</f>
        <v>1.5489590255465258</v>
      </c>
      <c r="M2" s="30"/>
      <c r="N2" s="30"/>
      <c r="O2" s="30"/>
      <c r="P2" s="30"/>
    </row>
    <row r="3" spans="1:24">
      <c r="A3" s="8" t="s">
        <v>0</v>
      </c>
      <c r="B3" s="29">
        <f>BLS_T3_Total!B2</f>
        <v>2013.5</v>
      </c>
      <c r="C3" s="29">
        <f>BLS_T3_Total!C2</f>
        <v>2025.8</v>
      </c>
      <c r="D3" s="29">
        <f>BLS_T3_Total!D2</f>
        <v>2029.7</v>
      </c>
      <c r="E3" s="29">
        <f>BLS_T3_Total!E2</f>
        <v>2032.8</v>
      </c>
      <c r="F3" s="1">
        <f t="shared" ref="F3:F53" si="0">((E3/B3)-1)*100</f>
        <v>0.95852992301961315</v>
      </c>
    </row>
    <row r="4" spans="1:24">
      <c r="A4" s="8" t="s">
        <v>1</v>
      </c>
      <c r="B4" s="29">
        <f>BLS_T3_Total!B3</f>
        <v>330.2</v>
      </c>
      <c r="C4" s="29">
        <f>BLS_T3_Total!C3</f>
        <v>327.7</v>
      </c>
      <c r="D4" s="29">
        <f>BLS_T3_Total!D3</f>
        <v>329</v>
      </c>
      <c r="E4" s="29">
        <f>BLS_T3_Total!E3</f>
        <v>329.5</v>
      </c>
      <c r="F4" s="1">
        <f t="shared" si="0"/>
        <v>-0.21199273167776811</v>
      </c>
      <c r="M4" s="30"/>
      <c r="N4" s="30"/>
      <c r="O4" s="30"/>
      <c r="P4" s="30"/>
    </row>
    <row r="5" spans="1:24">
      <c r="A5" s="8" t="s">
        <v>2</v>
      </c>
      <c r="B5" s="29">
        <f>BLS_T3_Total!B4</f>
        <v>2755.3</v>
      </c>
      <c r="C5" s="29">
        <f>BLS_T3_Total!C4</f>
        <v>2803.5</v>
      </c>
      <c r="D5" s="29">
        <f>BLS_T3_Total!D4</f>
        <v>2813.4</v>
      </c>
      <c r="E5" s="29">
        <f>BLS_T3_Total!E4</f>
        <v>2818.6</v>
      </c>
      <c r="F5" s="1">
        <f t="shared" si="0"/>
        <v>2.2973904837948478</v>
      </c>
      <c r="M5" s="30"/>
      <c r="N5" s="30"/>
      <c r="O5" s="30"/>
      <c r="P5" s="30"/>
    </row>
    <row r="6" spans="1:24">
      <c r="A6" s="8" t="s">
        <v>3</v>
      </c>
      <c r="B6" s="29">
        <f>BLS_T3_Total!B5</f>
        <v>1239.3</v>
      </c>
      <c r="C6" s="29">
        <f>BLS_T3_Total!C5</f>
        <v>1239.9000000000001</v>
      </c>
      <c r="D6" s="29">
        <f>BLS_T3_Total!D5</f>
        <v>1241.2</v>
      </c>
      <c r="E6" s="29">
        <f>BLS_T3_Total!E5</f>
        <v>1243.8</v>
      </c>
      <c r="F6" s="1">
        <f t="shared" si="0"/>
        <v>0.36310820624545492</v>
      </c>
      <c r="M6" s="30"/>
      <c r="N6" s="30"/>
      <c r="O6" s="30"/>
      <c r="P6" s="30"/>
      <c r="U6" s="30"/>
      <c r="V6" s="30"/>
      <c r="W6" s="30"/>
      <c r="X6" s="30"/>
    </row>
    <row r="7" spans="1:24">
      <c r="A7" s="8" t="s">
        <v>4</v>
      </c>
      <c r="B7" s="29">
        <f>BLS_T3_Total!B6</f>
        <v>16724.8</v>
      </c>
      <c r="C7" s="29">
        <f>BLS_T3_Total!C6</f>
        <v>17051.8</v>
      </c>
      <c r="D7" s="29">
        <f>BLS_T3_Total!D6</f>
        <v>17053</v>
      </c>
      <c r="E7" s="29">
        <f>BLS_T3_Total!E6</f>
        <v>17045.8</v>
      </c>
      <c r="F7" s="1">
        <f t="shared" si="0"/>
        <v>1.9193054625466388</v>
      </c>
    </row>
    <row r="8" spans="1:24">
      <c r="A8" s="8" t="s">
        <v>5</v>
      </c>
      <c r="B8" s="29">
        <f>BLS_T3_Total!B7</f>
        <v>2645.6</v>
      </c>
      <c r="C8" s="29">
        <f>BLS_T3_Total!C7</f>
        <v>2693.2</v>
      </c>
      <c r="D8" s="29">
        <f>BLS_T3_Total!D7</f>
        <v>2702.4</v>
      </c>
      <c r="E8" s="29">
        <f>BLS_T3_Total!E7</f>
        <v>2707.8</v>
      </c>
      <c r="F8" s="1">
        <f t="shared" si="0"/>
        <v>2.3510734804959244</v>
      </c>
      <c r="M8" s="30"/>
      <c r="N8" s="30"/>
      <c r="O8" s="30"/>
      <c r="P8" s="30"/>
    </row>
    <row r="9" spans="1:24">
      <c r="A9" s="8" t="s">
        <v>6</v>
      </c>
      <c r="B9" s="29">
        <f>BLS_T3_Total!B8</f>
        <v>1682.2</v>
      </c>
      <c r="C9" s="29">
        <f>BLS_T3_Total!C8</f>
        <v>1689.4</v>
      </c>
      <c r="D9" s="29">
        <f>BLS_T3_Total!D8</f>
        <v>1692</v>
      </c>
      <c r="E9" s="29">
        <f>BLS_T3_Total!E8</f>
        <v>1690</v>
      </c>
      <c r="F9" s="1">
        <f t="shared" si="0"/>
        <v>0.46367851622874934</v>
      </c>
      <c r="M9" s="30"/>
      <c r="N9" s="30"/>
      <c r="O9" s="30"/>
      <c r="P9" s="30"/>
    </row>
    <row r="10" spans="1:24" ht="16">
      <c r="A10" s="8" t="s">
        <v>7</v>
      </c>
      <c r="B10" s="29">
        <f>BLS_T3_Total!B9</f>
        <v>457.1</v>
      </c>
      <c r="C10" s="29">
        <f>BLS_T3_Total!C9</f>
        <v>457.1</v>
      </c>
      <c r="D10" s="29">
        <f>BLS_T3_Total!D9</f>
        <v>457.9</v>
      </c>
      <c r="E10" s="29">
        <f>BLS_T3_Total!E9</f>
        <v>459.6</v>
      </c>
      <c r="F10" s="1">
        <f t="shared" si="0"/>
        <v>0.54692627433821084</v>
      </c>
      <c r="I10" s="7" t="s">
        <v>113</v>
      </c>
      <c r="J10" s="23" t="s">
        <v>111</v>
      </c>
    </row>
    <row r="11" spans="1:24" ht="16">
      <c r="A11" s="8" t="s">
        <v>8</v>
      </c>
      <c r="B11" s="29">
        <f>BLS_T3_Total!B10</f>
        <v>790.5</v>
      </c>
      <c r="C11" s="29">
        <f>BLS_T3_Total!C10</f>
        <v>794.6</v>
      </c>
      <c r="D11" s="29">
        <f>BLS_T3_Total!D10</f>
        <v>794.3</v>
      </c>
      <c r="E11" s="29">
        <f>BLS_T3_Total!E10</f>
        <v>794.5</v>
      </c>
      <c r="F11" s="1">
        <f t="shared" si="0"/>
        <v>0.50600885515497129</v>
      </c>
      <c r="I11" s="7" t="s">
        <v>114</v>
      </c>
      <c r="J11" s="23" t="s">
        <v>112</v>
      </c>
    </row>
    <row r="12" spans="1:24">
      <c r="A12" s="8" t="s">
        <v>9</v>
      </c>
      <c r="B12" s="29">
        <f>BLS_T3_Total!B11</f>
        <v>8543.7000000000007</v>
      </c>
      <c r="C12" s="29">
        <f>BLS_T3_Total!C11</f>
        <v>8672.7000000000007</v>
      </c>
      <c r="D12" s="29">
        <f>BLS_T3_Total!D11</f>
        <v>8703</v>
      </c>
      <c r="E12" s="29">
        <f>BLS_T3_Total!E11</f>
        <v>8716.7999999999993</v>
      </c>
      <c r="F12" s="1">
        <f t="shared" si="0"/>
        <v>2.0260542856139541</v>
      </c>
      <c r="M12" s="30"/>
      <c r="N12" s="30"/>
      <c r="O12" s="30"/>
      <c r="P12" s="30"/>
    </row>
    <row r="13" spans="1:24">
      <c r="A13" s="8" t="s">
        <v>10</v>
      </c>
      <c r="B13" s="29">
        <f>BLS_T3_Total!B12</f>
        <v>4436.1000000000004</v>
      </c>
      <c r="C13" s="29">
        <f>BLS_T3_Total!C12</f>
        <v>4496.3999999999996</v>
      </c>
      <c r="D13" s="29">
        <f>BLS_T3_Total!D12</f>
        <v>4508.7</v>
      </c>
      <c r="E13" s="29">
        <f>BLS_T3_Total!E12</f>
        <v>4501.3</v>
      </c>
      <c r="F13" s="1">
        <f t="shared" si="0"/>
        <v>1.4697594734113251</v>
      </c>
    </row>
    <row r="14" spans="1:24">
      <c r="A14" s="8" t="s">
        <v>11</v>
      </c>
      <c r="B14" s="29">
        <f>BLS_T3_Total!B13</f>
        <v>653.1</v>
      </c>
      <c r="C14" s="29">
        <f>BLS_T3_Total!C13</f>
        <v>659</v>
      </c>
      <c r="D14" s="29">
        <f>BLS_T3_Total!D13</f>
        <v>661.1</v>
      </c>
      <c r="E14" s="29">
        <f>BLS_T3_Total!E13</f>
        <v>661.3</v>
      </c>
      <c r="F14" s="1">
        <f t="shared" si="0"/>
        <v>1.2555504516919225</v>
      </c>
      <c r="M14" s="30"/>
      <c r="N14" s="30"/>
      <c r="O14" s="30"/>
      <c r="P14" s="30"/>
    </row>
    <row r="15" spans="1:24">
      <c r="A15" s="8" t="s">
        <v>12</v>
      </c>
      <c r="B15" s="29">
        <f>BLS_T3_Total!B14</f>
        <v>710.8</v>
      </c>
      <c r="C15" s="29">
        <f>BLS_T3_Total!C14</f>
        <v>730.5</v>
      </c>
      <c r="D15" s="29">
        <f>BLS_T3_Total!D14</f>
        <v>732.6</v>
      </c>
      <c r="E15" s="29">
        <f>BLS_T3_Total!E14</f>
        <v>734</v>
      </c>
      <c r="F15" s="1">
        <f t="shared" si="0"/>
        <v>3.2639279684862244</v>
      </c>
    </row>
    <row r="16" spans="1:24">
      <c r="A16" s="8" t="s">
        <v>13</v>
      </c>
      <c r="B16" s="29">
        <f>BLS_T3_Total!B15</f>
        <v>6053.9</v>
      </c>
      <c r="C16" s="29">
        <f>BLS_T3_Total!C15</f>
        <v>6079.9</v>
      </c>
      <c r="D16" s="29">
        <f>BLS_T3_Total!D15</f>
        <v>6095.2</v>
      </c>
      <c r="E16" s="29">
        <f>BLS_T3_Total!E15</f>
        <v>6093.1</v>
      </c>
      <c r="F16" s="1">
        <f t="shared" si="0"/>
        <v>0.64751647698180204</v>
      </c>
    </row>
    <row r="17" spans="1:16">
      <c r="A17" s="8" t="s">
        <v>14</v>
      </c>
      <c r="B17" s="29">
        <f>BLS_T3_Total!B16</f>
        <v>3102.1</v>
      </c>
      <c r="C17" s="29">
        <f>BLS_T3_Total!C16</f>
        <v>3119</v>
      </c>
      <c r="D17" s="29">
        <f>BLS_T3_Total!D16</f>
        <v>3125</v>
      </c>
      <c r="E17" s="29">
        <f>BLS_T3_Total!E16</f>
        <v>3129.6</v>
      </c>
      <c r="F17" s="1">
        <f t="shared" si="0"/>
        <v>0.8864962444795399</v>
      </c>
      <c r="M17" s="30"/>
      <c r="N17" s="30"/>
      <c r="O17" s="30"/>
      <c r="P17" s="30"/>
    </row>
    <row r="18" spans="1:16">
      <c r="A18" s="8" t="s">
        <v>15</v>
      </c>
      <c r="B18" s="29">
        <f>BLS_T3_Total!B17</f>
        <v>1571.5</v>
      </c>
      <c r="C18" s="29">
        <f>BLS_T3_Total!C17</f>
        <v>1580.2</v>
      </c>
      <c r="D18" s="29">
        <f>BLS_T3_Total!D17</f>
        <v>1582.7</v>
      </c>
      <c r="E18" s="29">
        <f>BLS_T3_Total!E17</f>
        <v>1582.1</v>
      </c>
      <c r="F18" s="1">
        <f t="shared" si="0"/>
        <v>0.67451479478204401</v>
      </c>
      <c r="M18" s="30"/>
      <c r="N18" s="30"/>
      <c r="O18" s="30"/>
      <c r="P18" s="30"/>
    </row>
    <row r="19" spans="1:16">
      <c r="A19" s="8" t="s">
        <v>16</v>
      </c>
      <c r="B19" s="29">
        <f>BLS_T3_Total!B18</f>
        <v>1405.6</v>
      </c>
      <c r="C19" s="29">
        <f>BLS_T3_Total!C18</f>
        <v>1412.5</v>
      </c>
      <c r="D19" s="29">
        <f>BLS_T3_Total!D18</f>
        <v>1414.2</v>
      </c>
      <c r="E19" s="29">
        <f>BLS_T3_Total!E18</f>
        <v>1416.3</v>
      </c>
      <c r="F19" s="1">
        <f t="shared" si="0"/>
        <v>0.76124075128058966</v>
      </c>
    </row>
    <row r="20" spans="1:16">
      <c r="A20" s="8" t="s">
        <v>17</v>
      </c>
      <c r="B20" s="29">
        <f>BLS_T3_Total!B19</f>
        <v>1923.3</v>
      </c>
      <c r="C20" s="29">
        <f>BLS_T3_Total!C19</f>
        <v>1924.7</v>
      </c>
      <c r="D20" s="29">
        <f>BLS_T3_Total!D19</f>
        <v>1926.6</v>
      </c>
      <c r="E20" s="29">
        <f>BLS_T3_Total!E19</f>
        <v>1927.8</v>
      </c>
      <c r="F20" s="1">
        <f t="shared" si="0"/>
        <v>0.23397285914834587</v>
      </c>
      <c r="M20" s="30"/>
      <c r="N20" s="30"/>
      <c r="O20" s="30"/>
      <c r="P20" s="30"/>
    </row>
    <row r="21" spans="1:16">
      <c r="A21" s="8" t="s">
        <v>18</v>
      </c>
      <c r="B21" s="29">
        <f>BLS_T3_Total!B20</f>
        <v>1973</v>
      </c>
      <c r="C21" s="29">
        <f>BLS_T3_Total!C20</f>
        <v>1971.6</v>
      </c>
      <c r="D21" s="29">
        <f>BLS_T3_Total!D20</f>
        <v>1978.3</v>
      </c>
      <c r="E21" s="29">
        <f>BLS_T3_Total!E20</f>
        <v>1985.1</v>
      </c>
      <c r="F21" s="1">
        <f t="shared" si="0"/>
        <v>0.61327927014698247</v>
      </c>
      <c r="M21" s="30"/>
      <c r="N21" s="30"/>
      <c r="O21" s="30"/>
      <c r="P21" s="30"/>
    </row>
    <row r="22" spans="1:16">
      <c r="A22" s="8" t="s">
        <v>19</v>
      </c>
      <c r="B22" s="29">
        <f>BLS_T3_Total!B21</f>
        <v>624.1</v>
      </c>
      <c r="C22" s="29">
        <f>BLS_T3_Total!C21</f>
        <v>623.70000000000005</v>
      </c>
      <c r="D22" s="29">
        <f>BLS_T3_Total!D21</f>
        <v>626.70000000000005</v>
      </c>
      <c r="E22" s="29">
        <f>BLS_T3_Total!E21</f>
        <v>627</v>
      </c>
      <c r="F22" s="1">
        <f t="shared" si="0"/>
        <v>0.46466912353788636</v>
      </c>
      <c r="M22" s="30"/>
      <c r="N22" s="30"/>
      <c r="O22" s="30"/>
      <c r="P22" s="30"/>
    </row>
    <row r="23" spans="1:16">
      <c r="A23" s="8" t="s">
        <v>20</v>
      </c>
      <c r="B23" s="29">
        <f>BLS_T3_Total!B22</f>
        <v>2722.3</v>
      </c>
      <c r="C23" s="29">
        <f>BLS_T3_Total!C22</f>
        <v>2730.9</v>
      </c>
      <c r="D23" s="29">
        <f>BLS_T3_Total!D22</f>
        <v>2729.9</v>
      </c>
      <c r="E23" s="29">
        <f>BLS_T3_Total!E22</f>
        <v>2733.1</v>
      </c>
      <c r="F23" s="1">
        <f t="shared" si="0"/>
        <v>0.39672335892442234</v>
      </c>
      <c r="M23" s="30"/>
      <c r="N23" s="30"/>
      <c r="O23" s="30"/>
      <c r="P23" s="30"/>
    </row>
    <row r="24" spans="1:16">
      <c r="A24" s="8" t="s">
        <v>21</v>
      </c>
      <c r="B24" s="29">
        <f>BLS_T3_Total!B23</f>
        <v>3599.1</v>
      </c>
      <c r="C24" s="29">
        <f>BLS_T3_Total!C23</f>
        <v>3622.7</v>
      </c>
      <c r="D24" s="29">
        <f>BLS_T3_Total!D23</f>
        <v>3636.2</v>
      </c>
      <c r="E24" s="29">
        <f>BLS_T3_Total!E23</f>
        <v>3640.9</v>
      </c>
      <c r="F24" s="1">
        <f t="shared" si="0"/>
        <v>1.1614014614764745</v>
      </c>
    </row>
    <row r="25" spans="1:16">
      <c r="A25" s="8" t="s">
        <v>22</v>
      </c>
      <c r="B25" s="29">
        <f>BLS_T3_Total!B24</f>
        <v>4363</v>
      </c>
      <c r="C25" s="29">
        <f>BLS_T3_Total!C24</f>
        <v>4398</v>
      </c>
      <c r="D25" s="29">
        <f>BLS_T3_Total!D24</f>
        <v>4414.3</v>
      </c>
      <c r="E25" s="29">
        <f>BLS_T3_Total!E24</f>
        <v>4424.3</v>
      </c>
      <c r="F25" s="1">
        <f t="shared" si="0"/>
        <v>1.4049965619986393</v>
      </c>
    </row>
    <row r="26" spans="1:16">
      <c r="A26" s="8" t="s">
        <v>23</v>
      </c>
      <c r="B26" s="29">
        <f>BLS_T3_Total!B25</f>
        <v>2930</v>
      </c>
      <c r="C26" s="29">
        <f>BLS_T3_Total!C25</f>
        <v>2948.6</v>
      </c>
      <c r="D26" s="29">
        <f>BLS_T3_Total!D25</f>
        <v>2948.4</v>
      </c>
      <c r="E26" s="29">
        <f>BLS_T3_Total!E25</f>
        <v>2951.3</v>
      </c>
      <c r="F26" s="1">
        <f t="shared" si="0"/>
        <v>0.72696245733789855</v>
      </c>
      <c r="M26" s="30"/>
      <c r="N26" s="30"/>
      <c r="O26" s="30"/>
      <c r="P26" s="30"/>
    </row>
    <row r="27" spans="1:16">
      <c r="A27" s="8" t="s">
        <v>24</v>
      </c>
      <c r="B27" s="29">
        <f>BLS_T3_Total!B26</f>
        <v>1150.8</v>
      </c>
      <c r="C27" s="29">
        <f>BLS_T3_Total!C26</f>
        <v>1161.2</v>
      </c>
      <c r="D27" s="29">
        <f>BLS_T3_Total!D26</f>
        <v>1164.2</v>
      </c>
      <c r="E27" s="29">
        <f>BLS_T3_Total!E26</f>
        <v>1165.2</v>
      </c>
      <c r="F27" s="1">
        <f t="shared" si="0"/>
        <v>1.2513034410844615</v>
      </c>
      <c r="M27" s="30"/>
      <c r="N27" s="30"/>
      <c r="O27" s="30"/>
      <c r="P27" s="30"/>
    </row>
    <row r="28" spans="1:16">
      <c r="A28" s="8" t="s">
        <v>25</v>
      </c>
      <c r="B28" s="29">
        <f>BLS_T3_Total!B27</f>
        <v>2865.7</v>
      </c>
      <c r="C28" s="29">
        <f>BLS_T3_Total!C27</f>
        <v>2884.7</v>
      </c>
      <c r="D28" s="29">
        <f>BLS_T3_Total!D27</f>
        <v>2891.1</v>
      </c>
      <c r="E28" s="29">
        <f>BLS_T3_Total!E27</f>
        <v>2894.2</v>
      </c>
      <c r="F28" s="1">
        <f t="shared" si="0"/>
        <v>0.99452140838189873</v>
      </c>
      <c r="M28" s="30"/>
      <c r="N28" s="30"/>
      <c r="O28" s="30"/>
      <c r="P28" s="30"/>
    </row>
    <row r="29" spans="1:16">
      <c r="A29" s="8" t="s">
        <v>26</v>
      </c>
      <c r="B29" s="29">
        <f>BLS_T3_Total!B28</f>
        <v>471.9</v>
      </c>
      <c r="C29" s="29">
        <f>BLS_T3_Total!C28</f>
        <v>477.1</v>
      </c>
      <c r="D29" s="29">
        <f>BLS_T3_Total!D28</f>
        <v>475.5</v>
      </c>
      <c r="E29" s="29">
        <f>BLS_T3_Total!E28</f>
        <v>474.9</v>
      </c>
      <c r="F29" s="1">
        <f t="shared" si="0"/>
        <v>0.6357279084551859</v>
      </c>
      <c r="M29" s="30"/>
      <c r="N29" s="30"/>
      <c r="O29" s="30"/>
      <c r="P29" s="30"/>
    </row>
    <row r="30" spans="1:16">
      <c r="A30" s="8" t="s">
        <v>27</v>
      </c>
      <c r="B30" s="29">
        <f>BLS_T3_Total!B29</f>
        <v>1019</v>
      </c>
      <c r="C30" s="29">
        <f>BLS_T3_Total!C29</f>
        <v>1021.3</v>
      </c>
      <c r="D30" s="29">
        <f>BLS_T3_Total!D29</f>
        <v>1022.9</v>
      </c>
      <c r="E30" s="29">
        <f>BLS_T3_Total!E29</f>
        <v>1025.5</v>
      </c>
      <c r="F30" s="1">
        <f t="shared" si="0"/>
        <v>0.63788027477920117</v>
      </c>
      <c r="M30" s="30"/>
      <c r="N30" s="30"/>
      <c r="O30" s="30"/>
      <c r="P30" s="30"/>
    </row>
    <row r="31" spans="1:16">
      <c r="A31" s="8" t="s">
        <v>28</v>
      </c>
      <c r="B31" s="29">
        <f>BLS_T3_Total!B30</f>
        <v>1334.4</v>
      </c>
      <c r="C31" s="29">
        <f>BLS_T3_Total!C30</f>
        <v>1364.3</v>
      </c>
      <c r="D31" s="29">
        <f>BLS_T3_Total!D30</f>
        <v>1370.2</v>
      </c>
      <c r="E31" s="29">
        <f>BLS_T3_Total!E30</f>
        <v>1373.7</v>
      </c>
      <c r="F31" s="1">
        <f t="shared" si="0"/>
        <v>2.9451438848920874</v>
      </c>
    </row>
    <row r="32" spans="1:16">
      <c r="A32" s="8" t="s">
        <v>29</v>
      </c>
      <c r="B32" s="29">
        <f>BLS_T3_Total!B31</f>
        <v>674.1</v>
      </c>
      <c r="C32" s="29">
        <f>BLS_T3_Total!C31</f>
        <v>680</v>
      </c>
      <c r="D32" s="29">
        <f>BLS_T3_Total!D31</f>
        <v>683.5</v>
      </c>
      <c r="E32" s="29">
        <f>BLS_T3_Total!E31</f>
        <v>682.6</v>
      </c>
      <c r="F32" s="1">
        <f t="shared" si="0"/>
        <v>1.2609405132769647</v>
      </c>
      <c r="M32" s="30"/>
      <c r="N32" s="30"/>
      <c r="O32" s="30"/>
      <c r="P32" s="30"/>
    </row>
    <row r="33" spans="1:16">
      <c r="A33" s="8" t="s">
        <v>30</v>
      </c>
      <c r="B33" s="29">
        <f>BLS_T3_Total!B32</f>
        <v>4113.2</v>
      </c>
      <c r="C33" s="29">
        <f>BLS_T3_Total!C32</f>
        <v>4162.2</v>
      </c>
      <c r="D33" s="29">
        <f>BLS_T3_Total!D32</f>
        <v>4175.2</v>
      </c>
      <c r="E33" s="29">
        <f>BLS_T3_Total!E32</f>
        <v>4180.3</v>
      </c>
      <c r="F33" s="1">
        <f t="shared" si="0"/>
        <v>1.6313332685014226</v>
      </c>
    </row>
    <row r="34" spans="1:16">
      <c r="A34" s="8" t="s">
        <v>31</v>
      </c>
      <c r="B34" s="29">
        <f>BLS_T3_Total!B33</f>
        <v>829.8</v>
      </c>
      <c r="C34" s="29">
        <f>BLS_T3_Total!C33</f>
        <v>838.3</v>
      </c>
      <c r="D34" s="29">
        <f>BLS_T3_Total!D33</f>
        <v>839.2</v>
      </c>
      <c r="E34" s="29">
        <f>BLS_T3_Total!E33</f>
        <v>839.4</v>
      </c>
      <c r="F34" s="1">
        <f t="shared" si="0"/>
        <v>1.1569052783803269</v>
      </c>
      <c r="M34" s="30"/>
      <c r="N34" s="30"/>
      <c r="O34" s="30"/>
      <c r="P34" s="30"/>
    </row>
    <row r="35" spans="1:16">
      <c r="A35" s="8" t="s">
        <v>32</v>
      </c>
      <c r="B35" s="29">
        <f>BLS_T3_Total!B34</f>
        <v>9489.4</v>
      </c>
      <c r="C35" s="29">
        <f>BLS_T3_Total!C34</f>
        <v>9573.9</v>
      </c>
      <c r="D35" s="29">
        <f>BLS_T3_Total!D34</f>
        <v>9602.2000000000007</v>
      </c>
      <c r="E35" s="29">
        <f>BLS_T3_Total!E34</f>
        <v>9602.7000000000007</v>
      </c>
      <c r="F35" s="1">
        <f t="shared" si="0"/>
        <v>1.1939637911775325</v>
      </c>
      <c r="M35" s="30"/>
      <c r="N35" s="30"/>
      <c r="O35" s="30"/>
      <c r="P35" s="30"/>
    </row>
    <row r="36" spans="1:16">
      <c r="A36" s="8" t="s">
        <v>33</v>
      </c>
      <c r="B36" s="29">
        <f>BLS_T3_Total!B35</f>
        <v>4398.7</v>
      </c>
      <c r="C36" s="29">
        <f>BLS_T3_Total!C35</f>
        <v>4458.6000000000004</v>
      </c>
      <c r="D36" s="29">
        <f>BLS_T3_Total!D35</f>
        <v>4467.8999999999996</v>
      </c>
      <c r="E36" s="29">
        <f>BLS_T3_Total!E35</f>
        <v>4472</v>
      </c>
      <c r="F36" s="1">
        <f t="shared" si="0"/>
        <v>1.6664014367881563</v>
      </c>
    </row>
    <row r="37" spans="1:16">
      <c r="A37" s="8" t="s">
        <v>34</v>
      </c>
      <c r="B37" s="29">
        <f>BLS_T3_Total!B36</f>
        <v>432.2</v>
      </c>
      <c r="C37" s="29">
        <f>BLS_T3_Total!C36</f>
        <v>423.7</v>
      </c>
      <c r="D37" s="29">
        <f>BLS_T3_Total!D36</f>
        <v>425.4</v>
      </c>
      <c r="E37" s="29">
        <f>BLS_T3_Total!E36</f>
        <v>426.7</v>
      </c>
      <c r="F37" s="1">
        <f t="shared" si="0"/>
        <v>-1.2725590004627474</v>
      </c>
    </row>
    <row r="38" spans="1:16">
      <c r="A38" s="8" t="s">
        <v>35</v>
      </c>
      <c r="B38" s="29">
        <f>BLS_T3_Total!B37</f>
        <v>5524.8</v>
      </c>
      <c r="C38" s="29">
        <f>BLS_T3_Total!C37</f>
        <v>5553</v>
      </c>
      <c r="D38" s="29">
        <f>BLS_T3_Total!D37</f>
        <v>5568.4</v>
      </c>
      <c r="E38" s="29">
        <f>BLS_T3_Total!E37</f>
        <v>5579.2</v>
      </c>
      <c r="F38" s="1">
        <f t="shared" si="0"/>
        <v>0.98465102809150995</v>
      </c>
      <c r="M38" s="30"/>
      <c r="N38" s="30"/>
      <c r="O38" s="30"/>
      <c r="P38" s="30"/>
    </row>
    <row r="39" spans="1:16">
      <c r="A39" s="8" t="s">
        <v>36</v>
      </c>
      <c r="B39" s="29">
        <f>BLS_T3_Total!B38</f>
        <v>1654.5</v>
      </c>
      <c r="C39" s="29">
        <f>BLS_T3_Total!C38</f>
        <v>1676.6</v>
      </c>
      <c r="D39" s="29">
        <f>BLS_T3_Total!D38</f>
        <v>1680.1</v>
      </c>
      <c r="E39" s="29">
        <f>BLS_T3_Total!E38</f>
        <v>1682.4</v>
      </c>
      <c r="F39" s="1">
        <f t="shared" si="0"/>
        <v>1.6863100634632922</v>
      </c>
    </row>
    <row r="40" spans="1:16">
      <c r="A40" s="8" t="s">
        <v>37</v>
      </c>
      <c r="B40" s="29">
        <f>BLS_T3_Total!B39</f>
        <v>1865.6</v>
      </c>
      <c r="C40" s="29">
        <f>BLS_T3_Total!C39</f>
        <v>1901.7</v>
      </c>
      <c r="D40" s="29">
        <f>BLS_T3_Total!D39</f>
        <v>1902.4</v>
      </c>
      <c r="E40" s="29">
        <f>BLS_T3_Total!E39</f>
        <v>1906.6</v>
      </c>
      <c r="F40" s="1">
        <f t="shared" si="0"/>
        <v>2.1976843910806121</v>
      </c>
      <c r="M40" s="30"/>
      <c r="N40" s="30"/>
      <c r="O40" s="30"/>
      <c r="P40" s="30"/>
    </row>
    <row r="41" spans="1:16">
      <c r="A41" s="8" t="s">
        <v>38</v>
      </c>
      <c r="B41" s="29">
        <f>BLS_T3_Total!B40</f>
        <v>5920.6</v>
      </c>
      <c r="C41" s="29">
        <f>BLS_T3_Total!C40</f>
        <v>5995.5</v>
      </c>
      <c r="D41" s="29">
        <f>BLS_T3_Total!D40</f>
        <v>6001.9</v>
      </c>
      <c r="E41" s="29">
        <f>BLS_T3_Total!E40</f>
        <v>6004.6</v>
      </c>
      <c r="F41" s="1">
        <f t="shared" si="0"/>
        <v>1.4187751241428126</v>
      </c>
      <c r="M41" s="30"/>
      <c r="N41" s="30"/>
      <c r="O41" s="30"/>
      <c r="P41" s="30"/>
    </row>
    <row r="42" spans="1:16">
      <c r="A42" s="8" t="s">
        <v>39</v>
      </c>
      <c r="B42" s="29">
        <f>BLS_T3_Total!B41</f>
        <v>491.9</v>
      </c>
      <c r="C42" s="29">
        <f>BLS_T3_Total!C41</f>
        <v>497.7</v>
      </c>
      <c r="D42" s="29">
        <f>BLS_T3_Total!D41</f>
        <v>498.8</v>
      </c>
      <c r="E42" s="29">
        <f>BLS_T3_Total!E41</f>
        <v>498.3</v>
      </c>
      <c r="F42" s="1">
        <f t="shared" si="0"/>
        <v>1.301077454767241</v>
      </c>
    </row>
    <row r="43" spans="1:16">
      <c r="A43" s="8" t="s">
        <v>40</v>
      </c>
      <c r="B43" s="29">
        <f>BLS_T3_Total!B42</f>
        <v>2087.1999999999998</v>
      </c>
      <c r="C43" s="29">
        <f>BLS_T3_Total!C42</f>
        <v>2110.9</v>
      </c>
      <c r="D43" s="29">
        <f>BLS_T3_Total!D42</f>
        <v>2121.4</v>
      </c>
      <c r="E43" s="29">
        <f>BLS_T3_Total!E42</f>
        <v>2122.8000000000002</v>
      </c>
      <c r="F43" s="1">
        <f t="shared" si="0"/>
        <v>1.7056343426600451</v>
      </c>
    </row>
    <row r="44" spans="1:16">
      <c r="A44" s="8" t="s">
        <v>41</v>
      </c>
      <c r="B44" s="29">
        <f>BLS_T3_Total!B43</f>
        <v>433.8</v>
      </c>
      <c r="C44" s="29">
        <f>BLS_T3_Total!C43</f>
        <v>438.8</v>
      </c>
      <c r="D44" s="29">
        <f>BLS_T3_Total!D43</f>
        <v>440</v>
      </c>
      <c r="E44" s="29">
        <f>BLS_T3_Total!E43</f>
        <v>440.1</v>
      </c>
      <c r="F44" s="1">
        <f t="shared" si="0"/>
        <v>1.4522821576763434</v>
      </c>
      <c r="M44" s="30"/>
      <c r="N44" s="30"/>
      <c r="O44" s="30"/>
      <c r="P44" s="30"/>
    </row>
    <row r="45" spans="1:16">
      <c r="A45" s="8" t="s">
        <v>42</v>
      </c>
      <c r="B45" s="29">
        <f>BLS_T3_Total!B44</f>
        <v>3000.3</v>
      </c>
      <c r="C45" s="29">
        <f>BLS_T3_Total!C44</f>
        <v>3031.2</v>
      </c>
      <c r="D45" s="29">
        <f>BLS_T3_Total!D44</f>
        <v>3044.4</v>
      </c>
      <c r="E45" s="29">
        <f>BLS_T3_Total!E44</f>
        <v>3049.3</v>
      </c>
      <c r="F45" s="1">
        <f t="shared" si="0"/>
        <v>1.6331700163316976</v>
      </c>
      <c r="M45" s="30"/>
      <c r="N45" s="30"/>
      <c r="O45" s="30"/>
      <c r="P45" s="30"/>
    </row>
    <row r="46" spans="1:16">
      <c r="A46" s="8" t="s">
        <v>43</v>
      </c>
      <c r="B46" s="29">
        <f>BLS_T3_Total!B45</f>
        <v>12169.6</v>
      </c>
      <c r="C46" s="29">
        <f>BLS_T3_Total!C45</f>
        <v>12381.9</v>
      </c>
      <c r="D46" s="29">
        <f>BLS_T3_Total!D45</f>
        <v>12431.7</v>
      </c>
      <c r="E46" s="29">
        <f>BLS_T3_Total!E45</f>
        <v>12463.7</v>
      </c>
      <c r="F46" s="1">
        <f t="shared" si="0"/>
        <v>2.4166776229292752</v>
      </c>
      <c r="M46" s="30"/>
      <c r="N46" s="30"/>
      <c r="O46" s="30"/>
      <c r="P46" s="30"/>
    </row>
    <row r="47" spans="1:16">
      <c r="A47" s="8" t="s">
        <v>44</v>
      </c>
      <c r="B47" s="29">
        <f>BLS_T3_Total!B46</f>
        <v>1458.3</v>
      </c>
      <c r="C47" s="29">
        <f>BLS_T3_Total!C46</f>
        <v>1495.9</v>
      </c>
      <c r="D47" s="29">
        <f>BLS_T3_Total!D46</f>
        <v>1500</v>
      </c>
      <c r="E47" s="29">
        <f>BLS_T3_Total!E46</f>
        <v>1506.3</v>
      </c>
      <c r="F47" s="1">
        <f t="shared" si="0"/>
        <v>3.2915038058012769</v>
      </c>
      <c r="M47" s="30"/>
      <c r="N47" s="30"/>
      <c r="O47" s="30"/>
      <c r="P47" s="30"/>
    </row>
    <row r="48" spans="1:16">
      <c r="A48" s="8" t="s">
        <v>45</v>
      </c>
      <c r="B48" s="29">
        <f>BLS_T3_Total!B47</f>
        <v>313.89999999999998</v>
      </c>
      <c r="C48" s="29">
        <f>BLS_T3_Total!C47</f>
        <v>314.2</v>
      </c>
      <c r="D48" s="29">
        <f>BLS_T3_Total!D47</f>
        <v>314</v>
      </c>
      <c r="E48" s="29">
        <f>BLS_T3_Total!E47</f>
        <v>314.5</v>
      </c>
      <c r="F48" s="1">
        <f t="shared" si="0"/>
        <v>0.19114367633004115</v>
      </c>
    </row>
    <row r="49" spans="1:16">
      <c r="A49" s="8" t="s">
        <v>46</v>
      </c>
      <c r="B49" s="29">
        <f>BLS_T3_Total!B48</f>
        <v>3947.7</v>
      </c>
      <c r="C49" s="29">
        <f>BLS_T3_Total!C48</f>
        <v>3964.9</v>
      </c>
      <c r="D49" s="29">
        <f>BLS_T3_Total!D48</f>
        <v>3983.2</v>
      </c>
      <c r="E49" s="29">
        <f>BLS_T3_Total!E48</f>
        <v>3987.2</v>
      </c>
      <c r="F49" s="1">
        <f t="shared" si="0"/>
        <v>1.0005826177267751</v>
      </c>
    </row>
    <row r="50" spans="1:16">
      <c r="A50" s="8" t="s">
        <v>47</v>
      </c>
      <c r="B50" s="29">
        <f>BLS_T3_Total!B49</f>
        <v>3302</v>
      </c>
      <c r="C50" s="29">
        <f>BLS_T3_Total!C49</f>
        <v>3381.2</v>
      </c>
      <c r="D50" s="29">
        <f>BLS_T3_Total!D49</f>
        <v>3389.7</v>
      </c>
      <c r="E50" s="29">
        <f>BLS_T3_Total!E49</f>
        <v>3393.6</v>
      </c>
      <c r="F50" s="1">
        <f t="shared" si="0"/>
        <v>2.7740763173834004</v>
      </c>
      <c r="M50" s="30"/>
      <c r="N50" s="30"/>
      <c r="O50" s="30"/>
      <c r="P50" s="30"/>
    </row>
    <row r="51" spans="1:16">
      <c r="A51" s="8" t="s">
        <v>48</v>
      </c>
      <c r="B51" s="29">
        <f>BLS_T3_Total!B50</f>
        <v>746.7</v>
      </c>
      <c r="C51" s="29">
        <f>BLS_T3_Total!C50</f>
        <v>749.3</v>
      </c>
      <c r="D51" s="29">
        <f>BLS_T3_Total!D50</f>
        <v>752.5</v>
      </c>
      <c r="E51" s="29">
        <f>BLS_T3_Total!E50</f>
        <v>751.7</v>
      </c>
      <c r="F51" s="1">
        <f t="shared" si="0"/>
        <v>0.66961296370697809</v>
      </c>
    </row>
    <row r="52" spans="1:16">
      <c r="A52" s="8" t="s">
        <v>49</v>
      </c>
      <c r="B52" s="29">
        <f>BLS_T3_Total!B51</f>
        <v>2944.2</v>
      </c>
      <c r="C52" s="29">
        <f>BLS_T3_Total!C51</f>
        <v>2961.5</v>
      </c>
      <c r="D52" s="29">
        <f>BLS_T3_Total!D51</f>
        <v>2967.1</v>
      </c>
      <c r="E52" s="29">
        <f>BLS_T3_Total!E51</f>
        <v>2973.9</v>
      </c>
      <c r="F52" s="1">
        <f t="shared" si="0"/>
        <v>1.0087629916446073</v>
      </c>
      <c r="M52" s="30"/>
      <c r="N52" s="30"/>
      <c r="O52" s="30"/>
      <c r="P52" s="30"/>
    </row>
    <row r="53" spans="1:16">
      <c r="A53" s="8" t="s">
        <v>50</v>
      </c>
      <c r="B53" s="29">
        <f>BLS_T3_Total!B52</f>
        <v>281</v>
      </c>
      <c r="C53" s="29">
        <f>BLS_T3_Total!C52</f>
        <v>285.3</v>
      </c>
      <c r="D53" s="29">
        <f>BLS_T3_Total!D52</f>
        <v>285.39999999999998</v>
      </c>
      <c r="E53" s="29">
        <f>BLS_T3_Total!E52</f>
        <v>284.5</v>
      </c>
      <c r="F53" s="1">
        <f t="shared" si="0"/>
        <v>1.245551601423478</v>
      </c>
      <c r="M53" s="30"/>
      <c r="N53" s="30"/>
      <c r="O53" s="30"/>
      <c r="P53" s="30"/>
    </row>
    <row r="54" spans="1:16">
      <c r="M54" s="30"/>
      <c r="N54" s="30"/>
      <c r="O54" s="30"/>
      <c r="P54" s="30"/>
    </row>
    <row r="57" spans="1:16">
      <c r="M57" s="30"/>
      <c r="N57" s="30"/>
      <c r="O57" s="30"/>
      <c r="P57" s="30"/>
    </row>
    <row r="58" spans="1:16">
      <c r="M58" s="30"/>
      <c r="N58" s="30"/>
      <c r="O58" s="30"/>
      <c r="P58" s="30"/>
    </row>
    <row r="60" spans="1:16">
      <c r="M60" s="30"/>
      <c r="N60" s="30"/>
      <c r="O60" s="30"/>
      <c r="P60" s="3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54"/>
  <sheetViews>
    <sheetView workbookViewId="0">
      <selection activeCell="B3" sqref="B3:E53"/>
    </sheetView>
  </sheetViews>
  <sheetFormatPr baseColWidth="10" defaultColWidth="9.1640625" defaultRowHeight="13"/>
  <cols>
    <col min="1" max="1" width="17.5" style="7" bestFit="1" customWidth="1"/>
    <col min="2" max="5" width="10.33203125" style="7" bestFit="1" customWidth="1"/>
    <col min="6" max="6" width="21.6640625" style="7" customWidth="1"/>
    <col min="7" max="16384" width="9.1640625" style="7"/>
  </cols>
  <sheetData>
    <row r="1" spans="1:26">
      <c r="A1" s="3"/>
      <c r="B1" s="4">
        <v>42795</v>
      </c>
      <c r="C1" s="4">
        <v>43101</v>
      </c>
      <c r="D1" s="4">
        <v>43132</v>
      </c>
      <c r="E1" s="6">
        <v>43160</v>
      </c>
      <c r="F1" s="5" t="s">
        <v>52</v>
      </c>
    </row>
    <row r="2" spans="1:26">
      <c r="A2" s="8" t="s">
        <v>51</v>
      </c>
      <c r="B2" s="29">
        <v>22314</v>
      </c>
      <c r="C2" s="29">
        <v>22319</v>
      </c>
      <c r="D2" s="29">
        <v>22325</v>
      </c>
      <c r="E2" s="29">
        <v>22326</v>
      </c>
      <c r="F2" s="1">
        <f>((E2/B2)-1)*100</f>
        <v>5.3777897284223997E-2</v>
      </c>
    </row>
    <row r="3" spans="1:26">
      <c r="A3" s="8" t="s">
        <v>0</v>
      </c>
      <c r="B3" s="1">
        <f>BLS_T3_GOV!B2</f>
        <v>384.4</v>
      </c>
      <c r="C3" s="1">
        <f>BLS_T3_GOV!C2</f>
        <v>384.5</v>
      </c>
      <c r="D3" s="1">
        <f>BLS_T3_GOV!D2</f>
        <v>385.3</v>
      </c>
      <c r="E3" s="1">
        <f>BLS_T3_GOV!E2</f>
        <v>385.8</v>
      </c>
      <c r="F3" s="1">
        <f t="shared" ref="F3:F53" si="0">((E3/B3)-1)*100</f>
        <v>0.36420395421437046</v>
      </c>
    </row>
    <row r="4" spans="1:26">
      <c r="A4" s="8" t="s">
        <v>1</v>
      </c>
      <c r="B4" s="1">
        <f>BLS_T3_GOV!B3</f>
        <v>81.5</v>
      </c>
      <c r="C4" s="1">
        <f>BLS_T3_GOV!C3</f>
        <v>80.900000000000006</v>
      </c>
      <c r="D4" s="1">
        <f>BLS_T3_GOV!D3</f>
        <v>80.7</v>
      </c>
      <c r="E4" s="1">
        <f>BLS_T3_GOV!E3</f>
        <v>80.7</v>
      </c>
      <c r="F4" s="1">
        <f t="shared" si="0"/>
        <v>-0.98159509202453421</v>
      </c>
    </row>
    <row r="5" spans="1:26">
      <c r="A5" s="8" t="s">
        <v>2</v>
      </c>
      <c r="B5" s="1">
        <f>BLS_T3_GOV!B4</f>
        <v>412.8</v>
      </c>
      <c r="C5" s="1">
        <f>BLS_T3_GOV!C4</f>
        <v>413.3</v>
      </c>
      <c r="D5" s="1">
        <f>BLS_T3_GOV!D4</f>
        <v>412</v>
      </c>
      <c r="E5" s="1">
        <f>BLS_T3_GOV!E4</f>
        <v>411.7</v>
      </c>
      <c r="F5" s="1">
        <f t="shared" si="0"/>
        <v>-0.26647286821706029</v>
      </c>
    </row>
    <row r="6" spans="1:26">
      <c r="A6" s="8" t="s">
        <v>3</v>
      </c>
      <c r="B6" s="1">
        <f>BLS_T3_GOV!B5</f>
        <v>210.8</v>
      </c>
      <c r="C6" s="1">
        <f>BLS_T3_GOV!C5</f>
        <v>211.3</v>
      </c>
      <c r="D6" s="1">
        <f>BLS_T3_GOV!D5</f>
        <v>211.2</v>
      </c>
      <c r="E6" s="1">
        <f>BLS_T3_GOV!E5</f>
        <v>211.1</v>
      </c>
      <c r="F6" s="1">
        <f t="shared" si="0"/>
        <v>0.14231499051231555</v>
      </c>
    </row>
    <row r="7" spans="1:26">
      <c r="A7" s="8" t="s">
        <v>4</v>
      </c>
      <c r="B7" s="1">
        <f>BLS_T3_GOV!B6</f>
        <v>2544</v>
      </c>
      <c r="C7" s="1">
        <f>BLS_T3_GOV!C6</f>
        <v>2574.8000000000002</v>
      </c>
      <c r="D7" s="1">
        <f>BLS_T3_GOV!D6</f>
        <v>2570.4</v>
      </c>
      <c r="E7" s="1">
        <f>BLS_T3_GOV!E6</f>
        <v>2570.3000000000002</v>
      </c>
      <c r="F7" s="1">
        <f t="shared" si="0"/>
        <v>1.0338050314465441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>
      <c r="A8" s="8" t="s">
        <v>5</v>
      </c>
      <c r="B8" s="1">
        <f>BLS_T3_GOV!B7</f>
        <v>436.4</v>
      </c>
      <c r="C8" s="1">
        <f>BLS_T3_GOV!C7</f>
        <v>439.7</v>
      </c>
      <c r="D8" s="1">
        <f>BLS_T3_GOV!D7</f>
        <v>439.3</v>
      </c>
      <c r="E8" s="1">
        <f>BLS_T3_GOV!E7</f>
        <v>440.4</v>
      </c>
      <c r="F8" s="1">
        <f t="shared" si="0"/>
        <v>0.91659028414299293</v>
      </c>
    </row>
    <row r="9" spans="1:26">
      <c r="A9" s="8" t="s">
        <v>6</v>
      </c>
      <c r="B9" s="1">
        <f>BLS_T3_GOV!B8</f>
        <v>234.8</v>
      </c>
      <c r="C9" s="1">
        <f>BLS_T3_GOV!C8</f>
        <v>230.7</v>
      </c>
      <c r="D9" s="1">
        <f>BLS_T3_GOV!D8</f>
        <v>230.5</v>
      </c>
      <c r="E9" s="1">
        <f>BLS_T3_GOV!E8</f>
        <v>230.4</v>
      </c>
      <c r="F9" s="1">
        <f t="shared" si="0"/>
        <v>-1.8739352640545159</v>
      </c>
    </row>
    <row r="10" spans="1:26">
      <c r="A10" s="8" t="s">
        <v>7</v>
      </c>
      <c r="B10" s="1">
        <f>BLS_T3_GOV!B9</f>
        <v>66.400000000000006</v>
      </c>
      <c r="C10" s="1">
        <f>BLS_T3_GOV!C9</f>
        <v>66.099999999999994</v>
      </c>
      <c r="D10" s="1">
        <f>BLS_T3_GOV!D9</f>
        <v>65.599999999999994</v>
      </c>
      <c r="E10" s="1">
        <f>BLS_T3_GOV!E9</f>
        <v>66.400000000000006</v>
      </c>
      <c r="F10" s="1">
        <f t="shared" si="0"/>
        <v>0</v>
      </c>
    </row>
    <row r="11" spans="1:26" ht="16">
      <c r="A11" s="8" t="s">
        <v>8</v>
      </c>
      <c r="B11" s="1">
        <f>BLS_T3_GOV!B10</f>
        <v>242.1</v>
      </c>
      <c r="C11" s="1">
        <f>BLS_T3_GOV!C10</f>
        <v>238.7</v>
      </c>
      <c r="D11" s="1">
        <f>BLS_T3_GOV!D10</f>
        <v>238.2</v>
      </c>
      <c r="E11" s="1">
        <f>BLS_T3_GOV!E10</f>
        <v>238.1</v>
      </c>
      <c r="F11" s="1">
        <f t="shared" si="0"/>
        <v>-1.6522098306484878</v>
      </c>
      <c r="K11" s="7" t="s">
        <v>113</v>
      </c>
      <c r="L11" s="23" t="s">
        <v>111</v>
      </c>
    </row>
    <row r="12" spans="1:26" ht="16">
      <c r="A12" s="8" t="s">
        <v>9</v>
      </c>
      <c r="B12" s="1">
        <f>BLS_T3_GOV!B11</f>
        <v>1106.5</v>
      </c>
      <c r="C12" s="1">
        <f>BLS_T3_GOV!C11</f>
        <v>1110.7</v>
      </c>
      <c r="D12" s="1">
        <f>BLS_T3_GOV!D11</f>
        <v>1110.5999999999999</v>
      </c>
      <c r="E12" s="1">
        <f>BLS_T3_GOV!E11</f>
        <v>1111.9000000000001</v>
      </c>
      <c r="F12" s="1">
        <f t="shared" si="0"/>
        <v>0.48802530501581565</v>
      </c>
      <c r="K12" s="7" t="s">
        <v>114</v>
      </c>
      <c r="L12" s="23" t="s">
        <v>112</v>
      </c>
      <c r="W12" s="30"/>
      <c r="X12" s="30"/>
      <c r="Y12" s="30"/>
      <c r="Z12" s="30"/>
    </row>
    <row r="13" spans="1:26">
      <c r="A13" s="8" t="s">
        <v>10</v>
      </c>
      <c r="B13" s="1">
        <f>BLS_T3_GOV!B12</f>
        <v>685.7</v>
      </c>
      <c r="C13" s="1">
        <f>BLS_T3_GOV!C12</f>
        <v>691</v>
      </c>
      <c r="D13" s="1">
        <f>BLS_T3_GOV!D12</f>
        <v>689.9</v>
      </c>
      <c r="E13" s="1">
        <f>BLS_T3_GOV!E12</f>
        <v>690.2</v>
      </c>
      <c r="F13" s="1">
        <f t="shared" si="0"/>
        <v>0.65626367215982917</v>
      </c>
      <c r="O13" s="30"/>
      <c r="P13" s="30"/>
      <c r="Q13" s="30"/>
      <c r="R13" s="30"/>
      <c r="S13" s="30"/>
      <c r="T13" s="30"/>
      <c r="U13" s="30"/>
      <c r="V13" s="30"/>
    </row>
    <row r="14" spans="1:26">
      <c r="A14" s="8" t="s">
        <v>11</v>
      </c>
      <c r="B14" s="1">
        <f>BLS_T3_GOV!B13</f>
        <v>126.7</v>
      </c>
      <c r="C14" s="1">
        <f>BLS_T3_GOV!C13</f>
        <v>125</v>
      </c>
      <c r="D14" s="1">
        <f>BLS_T3_GOV!D13</f>
        <v>125.8</v>
      </c>
      <c r="E14" s="1">
        <f>BLS_T3_GOV!E13</f>
        <v>125.3</v>
      </c>
      <c r="F14" s="1">
        <f t="shared" si="0"/>
        <v>-1.104972375690616</v>
      </c>
    </row>
    <row r="15" spans="1:26">
      <c r="A15" s="8" t="s">
        <v>12</v>
      </c>
      <c r="B15" s="1">
        <f>BLS_T3_GOV!B14</f>
        <v>122.1</v>
      </c>
      <c r="C15" s="1">
        <f>BLS_T3_GOV!C14</f>
        <v>125.3</v>
      </c>
      <c r="D15" s="1">
        <f>BLS_T3_GOV!D14</f>
        <v>125.4</v>
      </c>
      <c r="E15" s="1">
        <f>BLS_T3_GOV!E14</f>
        <v>125.4</v>
      </c>
      <c r="F15" s="1">
        <f t="shared" si="0"/>
        <v>2.7027027027027195</v>
      </c>
    </row>
    <row r="16" spans="1:26">
      <c r="A16" s="8" t="s">
        <v>13</v>
      </c>
      <c r="B16" s="1">
        <f>BLS_T3_GOV!B15</f>
        <v>830</v>
      </c>
      <c r="C16" s="1">
        <f>BLS_T3_GOV!C15</f>
        <v>830.6</v>
      </c>
      <c r="D16" s="1">
        <f>BLS_T3_GOV!D15</f>
        <v>837.2</v>
      </c>
      <c r="E16" s="1">
        <f>BLS_T3_GOV!E15</f>
        <v>836.8</v>
      </c>
      <c r="F16" s="1">
        <f t="shared" si="0"/>
        <v>0.8192771084337247</v>
      </c>
    </row>
    <row r="17" spans="1:6">
      <c r="A17" s="8" t="s">
        <v>14</v>
      </c>
      <c r="B17" s="1">
        <f>BLS_T3_GOV!B16</f>
        <v>426.5</v>
      </c>
      <c r="C17" s="1">
        <f>BLS_T3_GOV!C16</f>
        <v>425.5</v>
      </c>
      <c r="D17" s="1">
        <f>BLS_T3_GOV!D16</f>
        <v>426.4</v>
      </c>
      <c r="E17" s="1">
        <f>BLS_T3_GOV!E16</f>
        <v>426.7</v>
      </c>
      <c r="F17" s="1">
        <f t="shared" si="0"/>
        <v>4.6893317702223491E-2</v>
      </c>
    </row>
    <row r="18" spans="1:6">
      <c r="A18" s="8" t="s">
        <v>15</v>
      </c>
      <c r="B18" s="1">
        <f>BLS_T3_GOV!B17</f>
        <v>259.5</v>
      </c>
      <c r="C18" s="1">
        <f>BLS_T3_GOV!C17</f>
        <v>260.7</v>
      </c>
      <c r="D18" s="1">
        <f>BLS_T3_GOV!D17</f>
        <v>260</v>
      </c>
      <c r="E18" s="1">
        <f>BLS_T3_GOV!E17</f>
        <v>260</v>
      </c>
      <c r="F18" s="1">
        <f t="shared" si="0"/>
        <v>0.19267822736031004</v>
      </c>
    </row>
    <row r="19" spans="1:6">
      <c r="A19" s="8" t="s">
        <v>16</v>
      </c>
      <c r="B19" s="1">
        <f>BLS_T3_GOV!B18</f>
        <v>255.9</v>
      </c>
      <c r="C19" s="1">
        <f>BLS_T3_GOV!C18</f>
        <v>257.10000000000002</v>
      </c>
      <c r="D19" s="1">
        <f>BLS_T3_GOV!D18</f>
        <v>257.3</v>
      </c>
      <c r="E19" s="1">
        <f>BLS_T3_GOV!E18</f>
        <v>257.2</v>
      </c>
      <c r="F19" s="1">
        <f t="shared" si="0"/>
        <v>0.50801094177412853</v>
      </c>
    </row>
    <row r="20" spans="1:6">
      <c r="A20" s="8" t="s">
        <v>17</v>
      </c>
      <c r="B20" s="1">
        <f>BLS_T3_GOV!B19</f>
        <v>316</v>
      </c>
      <c r="C20" s="1">
        <f>BLS_T3_GOV!C19</f>
        <v>315.5</v>
      </c>
      <c r="D20" s="1">
        <f>BLS_T3_GOV!D19</f>
        <v>315.10000000000002</v>
      </c>
      <c r="E20" s="1">
        <f>BLS_T3_GOV!E19</f>
        <v>315.2</v>
      </c>
      <c r="F20" s="1">
        <f t="shared" si="0"/>
        <v>-0.25316455696202667</v>
      </c>
    </row>
    <row r="21" spans="1:6">
      <c r="A21" s="8" t="s">
        <v>18</v>
      </c>
      <c r="B21" s="1">
        <f>BLS_T3_GOV!B20</f>
        <v>328</v>
      </c>
      <c r="C21" s="1">
        <f>BLS_T3_GOV!C20</f>
        <v>325.3</v>
      </c>
      <c r="D21" s="1">
        <f>BLS_T3_GOV!D20</f>
        <v>325.3</v>
      </c>
      <c r="E21" s="1">
        <f>BLS_T3_GOV!E20</f>
        <v>325</v>
      </c>
      <c r="F21" s="1">
        <f t="shared" si="0"/>
        <v>-0.91463414634146423</v>
      </c>
    </row>
    <row r="22" spans="1:6">
      <c r="A22" s="8" t="s">
        <v>19</v>
      </c>
      <c r="B22" s="1">
        <f>BLS_T3_GOV!B21</f>
        <v>100.1</v>
      </c>
      <c r="C22" s="1">
        <f>BLS_T3_GOV!C21</f>
        <v>99.9</v>
      </c>
      <c r="D22" s="1">
        <f>BLS_T3_GOV!D21</f>
        <v>100.1</v>
      </c>
      <c r="E22" s="1">
        <f>BLS_T3_GOV!E21</f>
        <v>100</v>
      </c>
      <c r="F22" s="1">
        <f t="shared" si="0"/>
        <v>-9.9900099900096517E-2</v>
      </c>
    </row>
    <row r="23" spans="1:6">
      <c r="A23" s="8" t="s">
        <v>20</v>
      </c>
      <c r="B23" s="1">
        <f>BLS_T3_GOV!B22</f>
        <v>505.4</v>
      </c>
      <c r="C23" s="1">
        <f>BLS_T3_GOV!C22</f>
        <v>503.5</v>
      </c>
      <c r="D23" s="1">
        <f>BLS_T3_GOV!D22</f>
        <v>503.6</v>
      </c>
      <c r="E23" s="1">
        <f>BLS_T3_GOV!E22</f>
        <v>503.7</v>
      </c>
      <c r="F23" s="1">
        <f t="shared" si="0"/>
        <v>-0.33636723387415746</v>
      </c>
    </row>
    <row r="24" spans="1:6">
      <c r="A24" s="8" t="s">
        <v>21</v>
      </c>
      <c r="B24" s="1">
        <f>BLS_T3_GOV!B23</f>
        <v>452.4</v>
      </c>
      <c r="C24" s="1">
        <f>BLS_T3_GOV!C23</f>
        <v>450.9</v>
      </c>
      <c r="D24" s="1">
        <f>BLS_T3_GOV!D23</f>
        <v>451.2</v>
      </c>
      <c r="E24" s="1">
        <f>BLS_T3_GOV!E23</f>
        <v>450.3</v>
      </c>
      <c r="F24" s="1">
        <f t="shared" si="0"/>
        <v>-0.46419098143235527</v>
      </c>
    </row>
    <row r="25" spans="1:6">
      <c r="A25" s="8" t="s">
        <v>22</v>
      </c>
      <c r="B25" s="1">
        <f>BLS_T3_GOV!B24</f>
        <v>600.4</v>
      </c>
      <c r="C25" s="1">
        <f>BLS_T3_GOV!C24</f>
        <v>606.29999999999995</v>
      </c>
      <c r="D25" s="1">
        <f>BLS_T3_GOV!D24</f>
        <v>607.29999999999995</v>
      </c>
      <c r="E25" s="1">
        <f>BLS_T3_GOV!E24</f>
        <v>607.70000000000005</v>
      </c>
      <c r="F25" s="1">
        <f t="shared" si="0"/>
        <v>1.2158560959360631</v>
      </c>
    </row>
    <row r="26" spans="1:6">
      <c r="A26" s="8" t="s">
        <v>23</v>
      </c>
      <c r="B26" s="1">
        <f>BLS_T3_GOV!B25</f>
        <v>421</v>
      </c>
      <c r="C26" s="1">
        <f>BLS_T3_GOV!C25</f>
        <v>429.7</v>
      </c>
      <c r="D26" s="1">
        <f>BLS_T3_GOV!D25</f>
        <v>428.5</v>
      </c>
      <c r="E26" s="1">
        <f>BLS_T3_GOV!E25</f>
        <v>428.4</v>
      </c>
      <c r="F26" s="1">
        <f t="shared" si="0"/>
        <v>1.7577197149643675</v>
      </c>
    </row>
    <row r="27" spans="1:6">
      <c r="A27" s="8" t="s">
        <v>24</v>
      </c>
      <c r="B27" s="1">
        <f>BLS_T3_GOV!B26</f>
        <v>243.3</v>
      </c>
      <c r="C27" s="1">
        <f>BLS_T3_GOV!C26</f>
        <v>242.4</v>
      </c>
      <c r="D27" s="1">
        <f>BLS_T3_GOV!D26</f>
        <v>242.7</v>
      </c>
      <c r="E27" s="1">
        <f>BLS_T3_GOV!E26</f>
        <v>242.9</v>
      </c>
      <c r="F27" s="1">
        <f t="shared" si="0"/>
        <v>-0.16440608302507043</v>
      </c>
    </row>
    <row r="28" spans="1:6">
      <c r="A28" s="8" t="s">
        <v>25</v>
      </c>
      <c r="B28" s="1">
        <f>BLS_T3_GOV!B27</f>
        <v>433.5</v>
      </c>
      <c r="C28" s="1">
        <f>BLS_T3_GOV!C27</f>
        <v>433.1</v>
      </c>
      <c r="D28" s="1">
        <f>BLS_T3_GOV!D27</f>
        <v>433.5</v>
      </c>
      <c r="E28" s="1">
        <f>BLS_T3_GOV!E27</f>
        <v>434</v>
      </c>
      <c r="F28" s="1">
        <f t="shared" si="0"/>
        <v>0.11534025374855261</v>
      </c>
    </row>
    <row r="29" spans="1:6">
      <c r="A29" s="8" t="s">
        <v>26</v>
      </c>
      <c r="B29" s="1">
        <f>BLS_T3_GOV!B28</f>
        <v>90.6</v>
      </c>
      <c r="C29" s="1">
        <f>BLS_T3_GOV!C28</f>
        <v>91.9</v>
      </c>
      <c r="D29" s="1">
        <f>BLS_T3_GOV!D28</f>
        <v>91.6</v>
      </c>
      <c r="E29" s="1">
        <f>BLS_T3_GOV!E28</f>
        <v>91.3</v>
      </c>
      <c r="F29" s="1">
        <f t="shared" si="0"/>
        <v>0.77262693156732176</v>
      </c>
    </row>
    <row r="30" spans="1:6">
      <c r="A30" s="8" t="s">
        <v>27</v>
      </c>
      <c r="B30" s="1">
        <f>BLS_T3_GOV!B29</f>
        <v>172.9</v>
      </c>
      <c r="C30" s="1">
        <f>BLS_T3_GOV!C29</f>
        <v>172.7</v>
      </c>
      <c r="D30" s="1">
        <f>BLS_T3_GOV!D29</f>
        <v>172.6</v>
      </c>
      <c r="E30" s="1">
        <f>BLS_T3_GOV!E29</f>
        <v>173.2</v>
      </c>
      <c r="F30" s="1">
        <f t="shared" si="0"/>
        <v>0.17351069982647349</v>
      </c>
    </row>
    <row r="31" spans="1:6">
      <c r="A31" s="8" t="s">
        <v>28</v>
      </c>
      <c r="B31" s="1">
        <f>BLS_T3_GOV!B30</f>
        <v>159.80000000000001</v>
      </c>
      <c r="C31" s="1">
        <f>BLS_T3_GOV!C30</f>
        <v>164.8</v>
      </c>
      <c r="D31" s="1">
        <f>BLS_T3_GOV!D30</f>
        <v>164.8</v>
      </c>
      <c r="E31" s="1">
        <f>BLS_T3_GOV!E30</f>
        <v>165.5</v>
      </c>
      <c r="F31" s="1">
        <f t="shared" si="0"/>
        <v>3.5669586983729573</v>
      </c>
    </row>
    <row r="32" spans="1:6">
      <c r="A32" s="8" t="s">
        <v>29</v>
      </c>
      <c r="B32" s="1">
        <f>BLS_T3_GOV!B31</f>
        <v>90.4</v>
      </c>
      <c r="C32" s="1">
        <f>BLS_T3_GOV!C31</f>
        <v>89.9</v>
      </c>
      <c r="D32" s="1">
        <f>BLS_T3_GOV!D31</f>
        <v>90</v>
      </c>
      <c r="E32" s="1">
        <f>BLS_T3_GOV!E31</f>
        <v>90.2</v>
      </c>
      <c r="F32" s="1">
        <f t="shared" si="0"/>
        <v>-0.22123893805310324</v>
      </c>
    </row>
    <row r="33" spans="1:26">
      <c r="A33" s="8" t="s">
        <v>30</v>
      </c>
      <c r="B33" s="1">
        <f>BLS_T3_GOV!B32</f>
        <v>613.9</v>
      </c>
      <c r="C33" s="1">
        <f>BLS_T3_GOV!C32</f>
        <v>616</v>
      </c>
      <c r="D33" s="1">
        <f>BLS_T3_GOV!D32</f>
        <v>615</v>
      </c>
      <c r="E33" s="1">
        <f>BLS_T3_GOV!E32</f>
        <v>615.9</v>
      </c>
      <c r="F33" s="1">
        <f t="shared" si="0"/>
        <v>0.32578595862517989</v>
      </c>
    </row>
    <row r="34" spans="1:26">
      <c r="A34" s="8" t="s">
        <v>31</v>
      </c>
      <c r="B34" s="1">
        <f>BLS_T3_GOV!B33</f>
        <v>186.9</v>
      </c>
      <c r="C34" s="1">
        <f>BLS_T3_GOV!C33</f>
        <v>187.2</v>
      </c>
      <c r="D34" s="1">
        <f>BLS_T3_GOV!D33</f>
        <v>187.6</v>
      </c>
      <c r="E34" s="1">
        <f>BLS_T3_GOV!E33</f>
        <v>187.3</v>
      </c>
      <c r="F34" s="1">
        <f t="shared" si="0"/>
        <v>0.21401819154629464</v>
      </c>
    </row>
    <row r="35" spans="1:26">
      <c r="A35" s="8" t="s">
        <v>32</v>
      </c>
      <c r="B35" s="1">
        <f>BLS_T3_GOV!B34</f>
        <v>1449</v>
      </c>
      <c r="C35" s="1">
        <f>BLS_T3_GOV!C34</f>
        <v>1450.8</v>
      </c>
      <c r="D35" s="1">
        <f>BLS_T3_GOV!D34</f>
        <v>1449.9</v>
      </c>
      <c r="E35" s="1">
        <f>BLS_T3_GOV!E34</f>
        <v>1450.2</v>
      </c>
      <c r="F35" s="1">
        <f t="shared" si="0"/>
        <v>8.281573498964967E-2</v>
      </c>
      <c r="W35" s="30"/>
      <c r="X35" s="30"/>
      <c r="Y35" s="30"/>
      <c r="Z35" s="30"/>
    </row>
    <row r="36" spans="1:26">
      <c r="A36" s="8" t="s">
        <v>33</v>
      </c>
      <c r="B36" s="1">
        <f>BLS_T3_GOV!B35</f>
        <v>730.2</v>
      </c>
      <c r="C36" s="1">
        <f>BLS_T3_GOV!C35</f>
        <v>735.7</v>
      </c>
      <c r="D36" s="1">
        <f>BLS_T3_GOV!D35</f>
        <v>735.7</v>
      </c>
      <c r="E36" s="1">
        <f>BLS_T3_GOV!E35</f>
        <v>735.6</v>
      </c>
      <c r="F36" s="1">
        <f t="shared" si="0"/>
        <v>0.73952341824157219</v>
      </c>
    </row>
    <row r="37" spans="1:26">
      <c r="A37" s="8" t="s">
        <v>34</v>
      </c>
      <c r="B37" s="1">
        <f>BLS_T3_GOV!B36</f>
        <v>82.8</v>
      </c>
      <c r="C37" s="1">
        <f>BLS_T3_GOV!C36</f>
        <v>81</v>
      </c>
      <c r="D37" s="1">
        <f>BLS_T3_GOV!D36</f>
        <v>80.8</v>
      </c>
      <c r="E37" s="1">
        <f>BLS_T3_GOV!E36</f>
        <v>80.8</v>
      </c>
      <c r="F37" s="1">
        <f t="shared" si="0"/>
        <v>-2.4154589371980673</v>
      </c>
    </row>
    <row r="38" spans="1:26">
      <c r="A38" s="8" t="s">
        <v>35</v>
      </c>
      <c r="B38" s="1">
        <f>BLS_T3_GOV!B37</f>
        <v>784.4</v>
      </c>
      <c r="C38" s="1">
        <f>BLS_T3_GOV!C37</f>
        <v>788.9</v>
      </c>
      <c r="D38" s="1">
        <f>BLS_T3_GOV!D37</f>
        <v>785.8</v>
      </c>
      <c r="E38" s="1">
        <f>BLS_T3_GOV!E37</f>
        <v>788</v>
      </c>
      <c r="F38" s="1">
        <f t="shared" si="0"/>
        <v>0.45894951555329744</v>
      </c>
    </row>
    <row r="39" spans="1:26">
      <c r="A39" s="8" t="s">
        <v>36</v>
      </c>
      <c r="B39" s="1">
        <f>BLS_T3_GOV!B38</f>
        <v>350</v>
      </c>
      <c r="C39" s="1">
        <f>BLS_T3_GOV!C38</f>
        <v>351.5</v>
      </c>
      <c r="D39" s="1">
        <f>BLS_T3_GOV!D38</f>
        <v>351.2</v>
      </c>
      <c r="E39" s="1">
        <f>BLS_T3_GOV!E38</f>
        <v>351.6</v>
      </c>
      <c r="F39" s="1">
        <f t="shared" si="0"/>
        <v>0.45714285714286707</v>
      </c>
    </row>
    <row r="40" spans="1:26">
      <c r="A40" s="8" t="s">
        <v>37</v>
      </c>
      <c r="B40" s="1">
        <f>BLS_T3_GOV!B39</f>
        <v>310.89999999999998</v>
      </c>
      <c r="C40" s="1">
        <f>BLS_T3_GOV!C39</f>
        <v>292.8</v>
      </c>
      <c r="D40" s="1">
        <f>BLS_T3_GOV!D39</f>
        <v>293.2</v>
      </c>
      <c r="E40" s="1">
        <f>BLS_T3_GOV!E39</f>
        <v>293.39999999999998</v>
      </c>
      <c r="F40" s="1">
        <f t="shared" si="0"/>
        <v>-5.6288195561273735</v>
      </c>
    </row>
    <row r="41" spans="1:26">
      <c r="A41" s="8" t="s">
        <v>38</v>
      </c>
      <c r="B41" s="1">
        <f>BLS_T3_GOV!B40</f>
        <v>703</v>
      </c>
      <c r="C41" s="1">
        <f>BLS_T3_GOV!C40</f>
        <v>700.5</v>
      </c>
      <c r="D41" s="1">
        <f>BLS_T3_GOV!D40</f>
        <v>699.8</v>
      </c>
      <c r="E41" s="1">
        <f>BLS_T3_GOV!E40</f>
        <v>700.6</v>
      </c>
      <c r="F41" s="1">
        <f t="shared" si="0"/>
        <v>-0.34139402560454668</v>
      </c>
      <c r="O41" s="30"/>
      <c r="P41" s="30"/>
      <c r="Q41" s="30"/>
      <c r="R41" s="30"/>
    </row>
    <row r="42" spans="1:26">
      <c r="A42" s="8" t="s">
        <v>39</v>
      </c>
      <c r="B42" s="1">
        <f>BLS_T3_GOV!B41</f>
        <v>60.6</v>
      </c>
      <c r="C42" s="1">
        <f>BLS_T3_GOV!C41</f>
        <v>60.7</v>
      </c>
      <c r="D42" s="1">
        <f>BLS_T3_GOV!D41</f>
        <v>60.6</v>
      </c>
      <c r="E42" s="1">
        <f>BLS_T3_GOV!E41</f>
        <v>60.8</v>
      </c>
      <c r="F42" s="1">
        <f t="shared" si="0"/>
        <v>0.33003300330032292</v>
      </c>
    </row>
    <row r="43" spans="1:26">
      <c r="A43" s="8" t="s">
        <v>40</v>
      </c>
      <c r="B43" s="1">
        <f>BLS_T3_GOV!B42</f>
        <v>364.9</v>
      </c>
      <c r="C43" s="1">
        <f>BLS_T3_GOV!C42</f>
        <v>367.2</v>
      </c>
      <c r="D43" s="1">
        <f>BLS_T3_GOV!D42</f>
        <v>367.6</v>
      </c>
      <c r="E43" s="1">
        <f>BLS_T3_GOV!E42</f>
        <v>367.5</v>
      </c>
      <c r="F43" s="1">
        <f t="shared" si="0"/>
        <v>0.71252397917238586</v>
      </c>
    </row>
    <row r="44" spans="1:26">
      <c r="A44" s="8" t="s">
        <v>41</v>
      </c>
      <c r="B44" s="1">
        <f>BLS_T3_GOV!B43</f>
        <v>78.900000000000006</v>
      </c>
      <c r="C44" s="1">
        <f>BLS_T3_GOV!C43</f>
        <v>80</v>
      </c>
      <c r="D44" s="1">
        <f>BLS_T3_GOV!D43</f>
        <v>80</v>
      </c>
      <c r="E44" s="1">
        <f>BLS_T3_GOV!E43</f>
        <v>80.099999999999994</v>
      </c>
      <c r="F44" s="1">
        <f t="shared" si="0"/>
        <v>1.5209125475285079</v>
      </c>
    </row>
    <row r="45" spans="1:26">
      <c r="A45" s="8" t="s">
        <v>42</v>
      </c>
      <c r="B45" s="1">
        <f>BLS_T3_GOV!B44</f>
        <v>429.6</v>
      </c>
      <c r="C45" s="1">
        <f>BLS_T3_GOV!C44</f>
        <v>430.6</v>
      </c>
      <c r="D45" s="1">
        <f>BLS_T3_GOV!D44</f>
        <v>431.1</v>
      </c>
      <c r="E45" s="1">
        <f>BLS_T3_GOV!E44</f>
        <v>431.3</v>
      </c>
      <c r="F45" s="1">
        <f t="shared" si="0"/>
        <v>0.39571694599627172</v>
      </c>
    </row>
    <row r="46" spans="1:26">
      <c r="A46" s="8" t="s">
        <v>43</v>
      </c>
      <c r="B46" s="1">
        <f>BLS_T3_GOV!B45</f>
        <v>1940.7</v>
      </c>
      <c r="C46" s="1">
        <f>BLS_T3_GOV!C45</f>
        <v>1941.4</v>
      </c>
      <c r="D46" s="1">
        <f>BLS_T3_GOV!D45</f>
        <v>1944.3</v>
      </c>
      <c r="E46" s="1">
        <f>BLS_T3_GOV!E45</f>
        <v>1945.7</v>
      </c>
      <c r="F46" s="1">
        <f t="shared" si="0"/>
        <v>0.25763899623847397</v>
      </c>
      <c r="W46" s="30"/>
      <c r="X46" s="30"/>
      <c r="Y46" s="30"/>
      <c r="Z46" s="30"/>
    </row>
    <row r="47" spans="1:26">
      <c r="A47" s="8" t="s">
        <v>44</v>
      </c>
      <c r="B47" s="1">
        <f>BLS_T3_GOV!B46</f>
        <v>242.8</v>
      </c>
      <c r="C47" s="1">
        <f>BLS_T3_GOV!C46</f>
        <v>246.9</v>
      </c>
      <c r="D47" s="1">
        <f>BLS_T3_GOV!D46</f>
        <v>247.1</v>
      </c>
      <c r="E47" s="1">
        <f>BLS_T3_GOV!E46</f>
        <v>247.3</v>
      </c>
      <c r="F47" s="1">
        <f t="shared" si="0"/>
        <v>1.8533772652388869</v>
      </c>
    </row>
    <row r="48" spans="1:26">
      <c r="A48" s="8" t="s">
        <v>45</v>
      </c>
      <c r="B48" s="1">
        <f>BLS_T3_GOV!B47</f>
        <v>55.7</v>
      </c>
      <c r="C48" s="1">
        <f>BLS_T3_GOV!C47</f>
        <v>55.9</v>
      </c>
      <c r="D48" s="1">
        <f>BLS_T3_GOV!D47</f>
        <v>55.8</v>
      </c>
      <c r="E48" s="1">
        <f>BLS_T3_GOV!E47</f>
        <v>55.9</v>
      </c>
      <c r="F48" s="1">
        <f t="shared" si="0"/>
        <v>0.35906642728904536</v>
      </c>
      <c r="O48" s="30"/>
      <c r="P48" s="30"/>
      <c r="Q48" s="30"/>
      <c r="R48" s="30"/>
    </row>
    <row r="49" spans="1:22">
      <c r="A49" s="8" t="s">
        <v>46</v>
      </c>
      <c r="B49" s="1">
        <f>BLS_T3_GOV!B48</f>
        <v>716.2</v>
      </c>
      <c r="C49" s="1">
        <f>BLS_T3_GOV!C48</f>
        <v>715.6</v>
      </c>
      <c r="D49" s="1">
        <f>BLS_T3_GOV!D48</f>
        <v>716.2</v>
      </c>
      <c r="E49" s="1">
        <f>BLS_T3_GOV!E48</f>
        <v>716.2</v>
      </c>
      <c r="F49" s="1">
        <f t="shared" si="0"/>
        <v>0</v>
      </c>
    </row>
    <row r="50" spans="1:22">
      <c r="A50" s="8" t="s">
        <v>47</v>
      </c>
      <c r="B50" s="1">
        <f>BLS_T3_GOV!B49</f>
        <v>582.9</v>
      </c>
      <c r="C50" s="1">
        <f>BLS_T3_GOV!C49</f>
        <v>591.20000000000005</v>
      </c>
      <c r="D50" s="1">
        <f>BLS_T3_GOV!D49</f>
        <v>592.20000000000005</v>
      </c>
      <c r="E50" s="1">
        <f>BLS_T3_GOV!E49</f>
        <v>592.70000000000005</v>
      </c>
      <c r="F50" s="1">
        <f t="shared" si="0"/>
        <v>1.6812489277749254</v>
      </c>
    </row>
    <row r="51" spans="1:22">
      <c r="A51" s="8" t="s">
        <v>48</v>
      </c>
      <c r="B51" s="1">
        <f>BLS_T3_GOV!B50</f>
        <v>156.30000000000001</v>
      </c>
      <c r="C51" s="1">
        <f>BLS_T3_GOV!C50</f>
        <v>153.69999999999999</v>
      </c>
      <c r="D51" s="1">
        <f>BLS_T3_GOV!D50</f>
        <v>154.19999999999999</v>
      </c>
      <c r="E51" s="1">
        <f>BLS_T3_GOV!E50</f>
        <v>154.4</v>
      </c>
      <c r="F51" s="1">
        <f t="shared" si="0"/>
        <v>-1.2156110044785673</v>
      </c>
    </row>
    <row r="52" spans="1:22">
      <c r="A52" s="8" t="s">
        <v>49</v>
      </c>
      <c r="B52" s="1">
        <f>BLS_T3_GOV!B51</f>
        <v>405.3</v>
      </c>
      <c r="C52" s="1">
        <f>BLS_T3_GOV!C51</f>
        <v>407.4</v>
      </c>
      <c r="D52" s="1">
        <f>BLS_T3_GOV!D51</f>
        <v>409.3</v>
      </c>
      <c r="E52" s="1">
        <f>BLS_T3_GOV!E51</f>
        <v>407.2</v>
      </c>
      <c r="F52" s="1">
        <f t="shared" si="0"/>
        <v>0.46878855169010247</v>
      </c>
    </row>
    <row r="53" spans="1:22">
      <c r="A53" s="8" t="s">
        <v>50</v>
      </c>
      <c r="B53" s="1">
        <f>BLS_T3_GOV!B52</f>
        <v>70.400000000000006</v>
      </c>
      <c r="C53" s="1">
        <f>BLS_T3_GOV!C52</f>
        <v>69.5</v>
      </c>
      <c r="D53" s="1">
        <f>BLS_T3_GOV!D52</f>
        <v>69.3</v>
      </c>
      <c r="E53" s="1">
        <f>BLS_T3_GOV!E52</f>
        <v>69</v>
      </c>
      <c r="F53" s="1">
        <f t="shared" si="0"/>
        <v>-1.9886363636363757</v>
      </c>
    </row>
    <row r="54" spans="1:22">
      <c r="O54" s="30"/>
      <c r="P54" s="30"/>
      <c r="Q54" s="30"/>
      <c r="R54" s="30"/>
      <c r="S54" s="30"/>
      <c r="T54" s="30"/>
      <c r="U54" s="30"/>
      <c r="V54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2"/>
  <sheetViews>
    <sheetView topLeftCell="A36" workbookViewId="0">
      <selection activeCell="B2" sqref="B2:E52"/>
    </sheetView>
  </sheetViews>
  <sheetFormatPr baseColWidth="10" defaultColWidth="9.1640625" defaultRowHeight="13"/>
  <cols>
    <col min="1" max="1" width="22.6640625" style="7" bestFit="1" customWidth="1"/>
    <col min="2" max="4" width="10.33203125" style="7" bestFit="1" customWidth="1"/>
    <col min="5" max="5" width="10.1640625" style="7" bestFit="1" customWidth="1"/>
    <col min="6" max="13" width="9.33203125" style="7" bestFit="1" customWidth="1"/>
    <col min="14" max="16384" width="9.1640625" style="7"/>
  </cols>
  <sheetData>
    <row r="1" spans="1:5">
      <c r="A1" s="3"/>
      <c r="B1" s="4">
        <v>42795</v>
      </c>
      <c r="C1" s="4">
        <v>43101</v>
      </c>
      <c r="D1" s="4">
        <v>43132</v>
      </c>
      <c r="E1" s="6">
        <v>43160</v>
      </c>
    </row>
    <row r="2" spans="1:5">
      <c r="A2" s="36" t="s">
        <v>0</v>
      </c>
      <c r="B2" s="35">
        <v>5</v>
      </c>
      <c r="C2" s="35">
        <v>3.7</v>
      </c>
      <c r="D2" s="35">
        <v>3.7</v>
      </c>
      <c r="E2" s="35">
        <v>3.8</v>
      </c>
    </row>
    <row r="3" spans="1:5">
      <c r="A3" s="36" t="s">
        <v>1</v>
      </c>
      <c r="B3" s="35">
        <v>7.1</v>
      </c>
      <c r="C3" s="35">
        <v>7.3</v>
      </c>
      <c r="D3" s="35">
        <v>7.3</v>
      </c>
      <c r="E3" s="35">
        <v>7.3</v>
      </c>
    </row>
    <row r="4" spans="1:5">
      <c r="A4" s="36" t="s">
        <v>2</v>
      </c>
      <c r="B4" s="35">
        <v>5.0999999999999996</v>
      </c>
      <c r="C4" s="35">
        <v>4.8</v>
      </c>
      <c r="D4" s="35">
        <v>4.9000000000000004</v>
      </c>
      <c r="E4" s="35">
        <v>4.9000000000000004</v>
      </c>
    </row>
    <row r="5" spans="1:5">
      <c r="A5" s="36" t="s">
        <v>3</v>
      </c>
      <c r="B5" s="35">
        <v>3.6</v>
      </c>
      <c r="C5" s="35">
        <v>3.7</v>
      </c>
      <c r="D5" s="35">
        <v>3.8</v>
      </c>
      <c r="E5" s="35">
        <v>3.8</v>
      </c>
    </row>
    <row r="6" spans="1:5">
      <c r="A6" s="36" t="s">
        <v>4</v>
      </c>
      <c r="B6" s="35">
        <v>5</v>
      </c>
      <c r="C6" s="35">
        <v>4.4000000000000004</v>
      </c>
      <c r="D6" s="35">
        <v>4.3</v>
      </c>
      <c r="E6" s="35">
        <v>4.3</v>
      </c>
    </row>
    <row r="7" spans="1:5">
      <c r="A7" s="36" t="s">
        <v>5</v>
      </c>
      <c r="B7" s="35">
        <v>2.6</v>
      </c>
      <c r="C7" s="35">
        <v>3</v>
      </c>
      <c r="D7" s="35">
        <v>3</v>
      </c>
      <c r="E7" s="35">
        <v>3</v>
      </c>
    </row>
    <row r="8" spans="1:5">
      <c r="A8" s="36" t="s">
        <v>6</v>
      </c>
      <c r="B8" s="35">
        <v>4.9000000000000004</v>
      </c>
      <c r="C8" s="35">
        <v>4.5</v>
      </c>
      <c r="D8" s="35">
        <v>4.5999999999999996</v>
      </c>
      <c r="E8" s="35">
        <v>4.5</v>
      </c>
    </row>
    <row r="9" spans="1:5">
      <c r="A9" s="36" t="s">
        <v>7</v>
      </c>
      <c r="B9" s="35">
        <v>4.5999999999999996</v>
      </c>
      <c r="C9" s="35">
        <v>4.5</v>
      </c>
      <c r="D9" s="35">
        <v>4.4000000000000004</v>
      </c>
      <c r="E9" s="35">
        <v>4.3</v>
      </c>
    </row>
    <row r="10" spans="1:5">
      <c r="A10" s="36" t="s">
        <v>8</v>
      </c>
      <c r="B10" s="35">
        <v>6.1</v>
      </c>
      <c r="C10" s="35">
        <v>5.8</v>
      </c>
      <c r="D10" s="35">
        <v>5.7</v>
      </c>
      <c r="E10" s="35">
        <v>5.6</v>
      </c>
    </row>
    <row r="11" spans="1:5">
      <c r="A11" s="36" t="s">
        <v>9</v>
      </c>
      <c r="B11" s="35">
        <v>4.4000000000000004</v>
      </c>
      <c r="C11" s="35">
        <v>3.9</v>
      </c>
      <c r="D11" s="35">
        <v>3.9</v>
      </c>
      <c r="E11" s="35">
        <v>3.9</v>
      </c>
    </row>
    <row r="12" spans="1:5">
      <c r="A12" s="36" t="s">
        <v>10</v>
      </c>
      <c r="B12" s="35">
        <v>5</v>
      </c>
      <c r="C12" s="35">
        <v>4.5</v>
      </c>
      <c r="D12" s="35">
        <v>4.4000000000000004</v>
      </c>
      <c r="E12" s="35">
        <v>4.4000000000000004</v>
      </c>
    </row>
    <row r="13" spans="1:5">
      <c r="A13" s="36" t="s">
        <v>11</v>
      </c>
      <c r="B13" s="35">
        <v>2.6</v>
      </c>
      <c r="C13" s="35">
        <v>2.1</v>
      </c>
      <c r="D13" s="35">
        <v>2.1</v>
      </c>
      <c r="E13" s="35">
        <v>2.1</v>
      </c>
    </row>
    <row r="14" spans="1:5">
      <c r="A14" s="36" t="s">
        <v>12</v>
      </c>
      <c r="B14" s="35">
        <v>3.3</v>
      </c>
      <c r="C14" s="35">
        <v>3</v>
      </c>
      <c r="D14" s="35">
        <v>3</v>
      </c>
      <c r="E14" s="35">
        <v>2.9</v>
      </c>
    </row>
    <row r="15" spans="1:5">
      <c r="A15" s="36" t="s">
        <v>13</v>
      </c>
      <c r="B15" s="35">
        <v>5</v>
      </c>
      <c r="C15" s="35">
        <v>4.8</v>
      </c>
      <c r="D15" s="35">
        <v>4.7</v>
      </c>
      <c r="E15" s="35">
        <v>4.5999999999999996</v>
      </c>
    </row>
    <row r="16" spans="1:5">
      <c r="A16" s="36" t="s">
        <v>14</v>
      </c>
      <c r="B16" s="35">
        <v>3.6</v>
      </c>
      <c r="C16" s="35">
        <v>3.3</v>
      </c>
      <c r="D16" s="35">
        <v>3.2</v>
      </c>
      <c r="E16" s="35">
        <v>3.2</v>
      </c>
    </row>
    <row r="17" spans="1:5">
      <c r="A17" s="36" t="s">
        <v>15</v>
      </c>
      <c r="B17" s="35">
        <v>3.3</v>
      </c>
      <c r="C17" s="35">
        <v>2.9</v>
      </c>
      <c r="D17" s="35">
        <v>2.9</v>
      </c>
      <c r="E17" s="35">
        <v>2.8</v>
      </c>
    </row>
    <row r="18" spans="1:5">
      <c r="A18" s="36" t="s">
        <v>16</v>
      </c>
      <c r="B18" s="35">
        <v>3.7</v>
      </c>
      <c r="C18" s="35">
        <v>3.5</v>
      </c>
      <c r="D18" s="35">
        <v>3.4</v>
      </c>
      <c r="E18" s="35">
        <v>3.4</v>
      </c>
    </row>
    <row r="19" spans="1:5">
      <c r="A19" s="36" t="s">
        <v>17</v>
      </c>
      <c r="B19" s="35">
        <v>5.2</v>
      </c>
      <c r="C19" s="35">
        <v>4.3</v>
      </c>
      <c r="D19" s="35">
        <v>4.0999999999999996</v>
      </c>
      <c r="E19" s="35">
        <v>4</v>
      </c>
    </row>
    <row r="20" spans="1:5">
      <c r="A20" s="36" t="s">
        <v>18</v>
      </c>
      <c r="B20" s="35">
        <v>5.6</v>
      </c>
      <c r="C20" s="35">
        <v>4.5999999999999996</v>
      </c>
      <c r="D20" s="35">
        <v>4.5</v>
      </c>
      <c r="E20" s="35">
        <v>4.4000000000000004</v>
      </c>
    </row>
    <row r="21" spans="1:5">
      <c r="A21" s="36" t="s">
        <v>19</v>
      </c>
      <c r="B21" s="35">
        <v>3.3</v>
      </c>
      <c r="C21" s="35">
        <v>3</v>
      </c>
      <c r="D21" s="35">
        <v>2.9</v>
      </c>
      <c r="E21" s="35">
        <v>2.7</v>
      </c>
    </row>
    <row r="22" spans="1:5">
      <c r="A22" s="36" t="s">
        <v>20</v>
      </c>
      <c r="B22" s="35">
        <v>4.2</v>
      </c>
      <c r="C22" s="35">
        <v>4.0999999999999996</v>
      </c>
      <c r="D22" s="35">
        <v>4.2</v>
      </c>
      <c r="E22" s="35">
        <v>4.3</v>
      </c>
    </row>
    <row r="23" spans="1:5">
      <c r="A23" s="36" t="s">
        <v>21</v>
      </c>
      <c r="B23" s="35">
        <v>3.9</v>
      </c>
      <c r="C23" s="35">
        <v>3.5</v>
      </c>
      <c r="D23" s="35">
        <v>3.5</v>
      </c>
      <c r="E23" s="35">
        <v>3.5</v>
      </c>
    </row>
    <row r="24" spans="1:5">
      <c r="A24" s="36" t="s">
        <v>22</v>
      </c>
      <c r="B24" s="35">
        <v>4.5999999999999996</v>
      </c>
      <c r="C24" s="35">
        <v>4.7</v>
      </c>
      <c r="D24" s="35">
        <v>4.8</v>
      </c>
      <c r="E24" s="35">
        <v>4.7</v>
      </c>
    </row>
    <row r="25" spans="1:5">
      <c r="A25" s="36" t="s">
        <v>23</v>
      </c>
      <c r="B25" s="35">
        <v>3.6</v>
      </c>
      <c r="C25" s="35">
        <v>3.3</v>
      </c>
      <c r="D25" s="35">
        <v>3.2</v>
      </c>
      <c r="E25" s="35">
        <v>3.2</v>
      </c>
    </row>
    <row r="26" spans="1:5">
      <c r="A26" s="36" t="s">
        <v>24</v>
      </c>
      <c r="B26" s="35">
        <v>5.3</v>
      </c>
      <c r="C26" s="35">
        <v>4.5999999999999996</v>
      </c>
      <c r="D26" s="35">
        <v>4.5</v>
      </c>
      <c r="E26" s="35">
        <v>4.5</v>
      </c>
    </row>
    <row r="27" spans="1:5">
      <c r="A27" s="36" t="s">
        <v>25</v>
      </c>
      <c r="B27" s="35">
        <v>3.9</v>
      </c>
      <c r="C27" s="35">
        <v>3.7</v>
      </c>
      <c r="D27" s="35">
        <v>3.7</v>
      </c>
      <c r="E27" s="35">
        <v>3.6</v>
      </c>
    </row>
    <row r="28" spans="1:5">
      <c r="A28" s="36" t="s">
        <v>26</v>
      </c>
      <c r="B28" s="35">
        <v>4</v>
      </c>
      <c r="C28" s="35">
        <v>4.0999999999999996</v>
      </c>
      <c r="D28" s="35">
        <v>4.0999999999999996</v>
      </c>
      <c r="E28" s="35">
        <v>4.0999999999999996</v>
      </c>
    </row>
    <row r="29" spans="1:5">
      <c r="A29" s="36" t="s">
        <v>27</v>
      </c>
      <c r="B29" s="35">
        <v>3</v>
      </c>
      <c r="C29" s="35">
        <v>2.9</v>
      </c>
      <c r="D29" s="35">
        <v>2.8</v>
      </c>
      <c r="E29" s="35">
        <v>2.8</v>
      </c>
    </row>
    <row r="30" spans="1:5">
      <c r="A30" s="36" t="s">
        <v>28</v>
      </c>
      <c r="B30" s="35">
        <v>5.2</v>
      </c>
      <c r="C30" s="35">
        <v>4.9000000000000004</v>
      </c>
      <c r="D30" s="35">
        <v>4.9000000000000004</v>
      </c>
      <c r="E30" s="35">
        <v>4.9000000000000004</v>
      </c>
    </row>
    <row r="31" spans="1:5">
      <c r="A31" s="36" t="s">
        <v>29</v>
      </c>
      <c r="B31" s="35">
        <v>2.7</v>
      </c>
      <c r="C31" s="35">
        <v>2.6</v>
      </c>
      <c r="D31" s="35">
        <v>2.6</v>
      </c>
      <c r="E31" s="35">
        <v>2.6</v>
      </c>
    </row>
    <row r="32" spans="1:5">
      <c r="A32" s="36" t="s">
        <v>30</v>
      </c>
      <c r="B32" s="35">
        <v>4.5</v>
      </c>
      <c r="C32" s="35">
        <v>4.7</v>
      </c>
      <c r="D32" s="35">
        <v>4.5999999999999996</v>
      </c>
      <c r="E32" s="35">
        <v>4.5999999999999996</v>
      </c>
    </row>
    <row r="33" spans="1:5">
      <c r="A33" s="36" t="s">
        <v>31</v>
      </c>
      <c r="B33" s="35">
        <v>6.3</v>
      </c>
      <c r="C33" s="35">
        <v>5.9</v>
      </c>
      <c r="D33" s="35">
        <v>5.8</v>
      </c>
      <c r="E33" s="35">
        <v>5.6</v>
      </c>
    </row>
    <row r="34" spans="1:5">
      <c r="A34" s="36" t="s">
        <v>32</v>
      </c>
      <c r="B34" s="35">
        <v>4.7</v>
      </c>
      <c r="C34" s="35">
        <v>4.7</v>
      </c>
      <c r="D34" s="35">
        <v>4.5999999999999996</v>
      </c>
      <c r="E34" s="35">
        <v>4.5999999999999996</v>
      </c>
    </row>
    <row r="35" spans="1:5">
      <c r="A35" s="36" t="s">
        <v>33</v>
      </c>
      <c r="B35" s="35">
        <v>4.7</v>
      </c>
      <c r="C35" s="35">
        <v>4.5</v>
      </c>
      <c r="D35" s="35">
        <v>4.5</v>
      </c>
      <c r="E35" s="35">
        <v>4.5</v>
      </c>
    </row>
    <row r="36" spans="1:5">
      <c r="A36" s="36" t="s">
        <v>34</v>
      </c>
      <c r="B36" s="35">
        <v>2.6</v>
      </c>
      <c r="C36" s="35">
        <v>2.6</v>
      </c>
      <c r="D36" s="35">
        <v>2.6</v>
      </c>
      <c r="E36" s="35">
        <v>2.6</v>
      </c>
    </row>
    <row r="37" spans="1:5">
      <c r="A37" s="36" t="s">
        <v>35</v>
      </c>
      <c r="B37" s="35">
        <v>5.0999999999999996</v>
      </c>
      <c r="C37" s="35">
        <v>4.7</v>
      </c>
      <c r="D37" s="35">
        <v>4.5</v>
      </c>
      <c r="E37" s="35">
        <v>4.4000000000000004</v>
      </c>
    </row>
    <row r="38" spans="1:5">
      <c r="A38" s="36" t="s">
        <v>36</v>
      </c>
      <c r="B38" s="35">
        <v>4.5</v>
      </c>
      <c r="C38" s="35">
        <v>4.0999999999999996</v>
      </c>
      <c r="D38" s="35">
        <v>4.0999999999999996</v>
      </c>
      <c r="E38" s="35">
        <v>4</v>
      </c>
    </row>
    <row r="39" spans="1:5">
      <c r="A39" s="36" t="s">
        <v>37</v>
      </c>
      <c r="B39" s="35">
        <v>4.0999999999999996</v>
      </c>
      <c r="C39" s="35">
        <v>4.0999999999999996</v>
      </c>
      <c r="D39" s="35">
        <v>4.0999999999999996</v>
      </c>
      <c r="E39" s="35">
        <v>4.0999999999999996</v>
      </c>
    </row>
    <row r="40" spans="1:5">
      <c r="A40" s="36" t="s">
        <v>38</v>
      </c>
      <c r="B40" s="35">
        <v>5</v>
      </c>
      <c r="C40" s="35">
        <v>4.8</v>
      </c>
      <c r="D40" s="35">
        <v>4.8</v>
      </c>
      <c r="E40" s="35">
        <v>4.8</v>
      </c>
    </row>
    <row r="41" spans="1:5">
      <c r="A41" s="36" t="s">
        <v>39</v>
      </c>
      <c r="B41" s="35">
        <v>4.4000000000000004</v>
      </c>
      <c r="C41" s="35">
        <v>4.5</v>
      </c>
      <c r="D41" s="35">
        <v>4.5999999999999996</v>
      </c>
      <c r="E41" s="35">
        <v>4.5</v>
      </c>
    </row>
    <row r="42" spans="1:5">
      <c r="A42" s="36" t="s">
        <v>40</v>
      </c>
      <c r="B42" s="35">
        <v>4.3</v>
      </c>
      <c r="C42" s="35">
        <v>4.3</v>
      </c>
      <c r="D42" s="35">
        <v>4.4000000000000004</v>
      </c>
      <c r="E42" s="35">
        <v>4.4000000000000004</v>
      </c>
    </row>
    <row r="43" spans="1:5">
      <c r="A43" s="36" t="s">
        <v>41</v>
      </c>
      <c r="B43" s="35">
        <v>3.2</v>
      </c>
      <c r="C43" s="35">
        <v>3.4</v>
      </c>
      <c r="D43" s="35">
        <v>3.4</v>
      </c>
      <c r="E43" s="35">
        <v>3.4</v>
      </c>
    </row>
    <row r="44" spans="1:5">
      <c r="A44" s="36" t="s">
        <v>42</v>
      </c>
      <c r="B44" s="35">
        <v>4.2</v>
      </c>
      <c r="C44" s="35">
        <v>3.3</v>
      </c>
      <c r="D44" s="35">
        <v>3.4</v>
      </c>
      <c r="E44" s="35">
        <v>3.4</v>
      </c>
    </row>
    <row r="45" spans="1:5">
      <c r="A45" s="36" t="s">
        <v>43</v>
      </c>
      <c r="B45" s="35">
        <v>4.5999999999999996</v>
      </c>
      <c r="C45" s="35">
        <v>4</v>
      </c>
      <c r="D45" s="35">
        <v>4</v>
      </c>
      <c r="E45" s="35">
        <v>4</v>
      </c>
    </row>
    <row r="46" spans="1:5">
      <c r="A46" s="36" t="s">
        <v>44</v>
      </c>
      <c r="B46" s="35">
        <v>3.3</v>
      </c>
      <c r="C46" s="35">
        <v>3.1</v>
      </c>
      <c r="D46" s="35">
        <v>3.1</v>
      </c>
      <c r="E46" s="35">
        <v>3.1</v>
      </c>
    </row>
    <row r="47" spans="1:5">
      <c r="A47" s="36" t="s">
        <v>45</v>
      </c>
      <c r="B47" s="35">
        <v>3.1</v>
      </c>
      <c r="C47" s="35">
        <v>2.9</v>
      </c>
      <c r="D47" s="35">
        <v>2.8</v>
      </c>
      <c r="E47" s="35">
        <v>2.8</v>
      </c>
    </row>
    <row r="48" spans="1:5">
      <c r="A48" s="36" t="s">
        <v>46</v>
      </c>
      <c r="B48" s="35">
        <v>3.9</v>
      </c>
      <c r="C48" s="35">
        <v>3.6</v>
      </c>
      <c r="D48" s="35">
        <v>3.5</v>
      </c>
      <c r="E48" s="35">
        <v>3.4</v>
      </c>
    </row>
    <row r="49" spans="1:5">
      <c r="A49" s="36" t="s">
        <v>47</v>
      </c>
      <c r="B49" s="35">
        <v>4.8</v>
      </c>
      <c r="C49" s="35">
        <v>4.7</v>
      </c>
      <c r="D49" s="35">
        <v>4.7</v>
      </c>
      <c r="E49" s="35">
        <v>4.8</v>
      </c>
    </row>
    <row r="50" spans="1:5">
      <c r="A50" s="36" t="s">
        <v>48</v>
      </c>
      <c r="B50" s="35">
        <v>5</v>
      </c>
      <c r="C50" s="35">
        <v>5.4</v>
      </c>
      <c r="D50" s="35">
        <v>5.4</v>
      </c>
      <c r="E50" s="35">
        <v>5.4</v>
      </c>
    </row>
    <row r="51" spans="1:5">
      <c r="A51" s="36" t="s">
        <v>49</v>
      </c>
      <c r="B51" s="35">
        <v>3.3</v>
      </c>
      <c r="C51" s="35">
        <v>3.1</v>
      </c>
      <c r="D51" s="35">
        <v>2.9</v>
      </c>
      <c r="E51" s="35">
        <v>2.9</v>
      </c>
    </row>
    <row r="52" spans="1:5">
      <c r="A52" s="36" t="s">
        <v>50</v>
      </c>
      <c r="B52" s="35">
        <v>4.3</v>
      </c>
      <c r="C52" s="35">
        <v>4.0999999999999996</v>
      </c>
      <c r="D52" s="35">
        <v>4</v>
      </c>
      <c r="E52" s="35">
        <v>3.9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2"/>
  <sheetViews>
    <sheetView topLeftCell="A28" zoomScaleNormal="100" workbookViewId="0">
      <selection activeCell="B2" sqref="B2:E52"/>
    </sheetView>
  </sheetViews>
  <sheetFormatPr baseColWidth="10" defaultColWidth="9.1640625" defaultRowHeight="13"/>
  <cols>
    <col min="1" max="1" width="21.83203125" style="7" bestFit="1" customWidth="1"/>
    <col min="2" max="5" width="10.1640625" style="7" bestFit="1" customWidth="1"/>
    <col min="6" max="16384" width="9.1640625" style="7"/>
  </cols>
  <sheetData>
    <row r="1" spans="1:5">
      <c r="A1" s="3"/>
      <c r="B1" s="4">
        <v>42795</v>
      </c>
      <c r="C1" s="4">
        <v>43101</v>
      </c>
      <c r="D1" s="4">
        <v>43132</v>
      </c>
      <c r="E1" s="6">
        <v>43160</v>
      </c>
    </row>
    <row r="2" spans="1:5">
      <c r="A2" s="7" t="s">
        <v>0</v>
      </c>
      <c r="B2" s="30">
        <v>2013.5</v>
      </c>
      <c r="C2" s="30">
        <v>2025.8</v>
      </c>
      <c r="D2" s="30">
        <v>2029.7</v>
      </c>
      <c r="E2" s="30">
        <v>2032.8</v>
      </c>
    </row>
    <row r="3" spans="1:5">
      <c r="A3" s="7" t="s">
        <v>1</v>
      </c>
      <c r="B3" s="7">
        <v>330.2</v>
      </c>
      <c r="C3" s="7">
        <v>327.7</v>
      </c>
      <c r="D3" s="7">
        <v>329</v>
      </c>
      <c r="E3" s="7">
        <v>329.5</v>
      </c>
    </row>
    <row r="4" spans="1:5">
      <c r="A4" s="7" t="s">
        <v>2</v>
      </c>
      <c r="B4" s="30">
        <v>2755.3</v>
      </c>
      <c r="C4" s="30">
        <v>2803.5</v>
      </c>
      <c r="D4" s="30">
        <v>2813.4</v>
      </c>
      <c r="E4" s="30">
        <v>2818.6</v>
      </c>
    </row>
    <row r="5" spans="1:5">
      <c r="A5" s="7" t="s">
        <v>3</v>
      </c>
      <c r="B5" s="30">
        <v>1239.3</v>
      </c>
      <c r="C5" s="30">
        <v>1239.9000000000001</v>
      </c>
      <c r="D5" s="30">
        <v>1241.2</v>
      </c>
      <c r="E5" s="30">
        <v>1243.8</v>
      </c>
    </row>
    <row r="6" spans="1:5">
      <c r="A6" s="7" t="s">
        <v>4</v>
      </c>
      <c r="B6" s="30">
        <v>16724.8</v>
      </c>
      <c r="C6" s="30">
        <v>17051.8</v>
      </c>
      <c r="D6" s="30">
        <v>17053</v>
      </c>
      <c r="E6" s="30">
        <v>17045.8</v>
      </c>
    </row>
    <row r="7" spans="1:5">
      <c r="A7" s="7" t="s">
        <v>5</v>
      </c>
      <c r="B7" s="30">
        <v>2645.6</v>
      </c>
      <c r="C7" s="30">
        <v>2693.2</v>
      </c>
      <c r="D7" s="30">
        <v>2702.4</v>
      </c>
      <c r="E7" s="30">
        <v>2707.8</v>
      </c>
    </row>
    <row r="8" spans="1:5">
      <c r="A8" s="7" t="s">
        <v>6</v>
      </c>
      <c r="B8" s="30">
        <v>1682.2</v>
      </c>
      <c r="C8" s="30">
        <v>1689.4</v>
      </c>
      <c r="D8" s="30">
        <v>1692</v>
      </c>
      <c r="E8" s="30">
        <v>1690</v>
      </c>
    </row>
    <row r="9" spans="1:5">
      <c r="A9" s="19" t="s">
        <v>116</v>
      </c>
      <c r="B9" s="7">
        <v>457.1</v>
      </c>
      <c r="C9" s="7">
        <v>457.1</v>
      </c>
      <c r="D9" s="7">
        <v>457.9</v>
      </c>
      <c r="E9" s="7">
        <v>459.6</v>
      </c>
    </row>
    <row r="10" spans="1:5">
      <c r="A10" s="19" t="s">
        <v>122</v>
      </c>
      <c r="B10" s="7">
        <v>790.5</v>
      </c>
      <c r="C10" s="7">
        <v>794.6</v>
      </c>
      <c r="D10" s="7">
        <v>794.3</v>
      </c>
      <c r="E10" s="7">
        <v>794.5</v>
      </c>
    </row>
    <row r="11" spans="1:5">
      <c r="A11" s="7" t="s">
        <v>9</v>
      </c>
      <c r="B11" s="30">
        <v>8543.7000000000007</v>
      </c>
      <c r="C11" s="30">
        <v>8672.7000000000007</v>
      </c>
      <c r="D11" s="30">
        <v>8703</v>
      </c>
      <c r="E11" s="30">
        <v>8716.7999999999993</v>
      </c>
    </row>
    <row r="12" spans="1:5">
      <c r="A12" s="7" t="s">
        <v>10</v>
      </c>
      <c r="B12" s="30">
        <v>4436.1000000000004</v>
      </c>
      <c r="C12" s="30">
        <v>4496.3999999999996</v>
      </c>
      <c r="D12" s="30">
        <v>4508.7</v>
      </c>
      <c r="E12" s="30">
        <v>4501.3</v>
      </c>
    </row>
    <row r="13" spans="1:5" ht="14">
      <c r="A13" s="37" t="s">
        <v>117</v>
      </c>
      <c r="B13" s="7">
        <v>653.1</v>
      </c>
      <c r="C13" s="7">
        <v>659</v>
      </c>
      <c r="D13" s="7">
        <v>661.1</v>
      </c>
      <c r="E13" s="7">
        <v>661.3</v>
      </c>
    </row>
    <row r="14" spans="1:5">
      <c r="A14" s="7" t="s">
        <v>12</v>
      </c>
      <c r="B14" s="7">
        <v>710.8</v>
      </c>
      <c r="C14" s="7">
        <v>730.5</v>
      </c>
      <c r="D14" s="7">
        <v>732.6</v>
      </c>
      <c r="E14" s="7">
        <v>734</v>
      </c>
    </row>
    <row r="15" spans="1:5">
      <c r="A15" s="7" t="s">
        <v>13</v>
      </c>
      <c r="B15" s="30">
        <v>6053.9</v>
      </c>
      <c r="C15" s="30">
        <v>6079.9</v>
      </c>
      <c r="D15" s="30">
        <v>6095.2</v>
      </c>
      <c r="E15" s="30">
        <v>6093.1</v>
      </c>
    </row>
    <row r="16" spans="1:5">
      <c r="A16" s="7" t="s">
        <v>14</v>
      </c>
      <c r="B16" s="30">
        <v>3102.1</v>
      </c>
      <c r="C16" s="30">
        <v>3119</v>
      </c>
      <c r="D16" s="30">
        <v>3125</v>
      </c>
      <c r="E16" s="30">
        <v>3129.6</v>
      </c>
    </row>
    <row r="17" spans="1:5">
      <c r="A17" s="7" t="s">
        <v>15</v>
      </c>
      <c r="B17" s="30">
        <v>1571.5</v>
      </c>
      <c r="C17" s="30">
        <v>1580.2</v>
      </c>
      <c r="D17" s="30">
        <v>1582.7</v>
      </c>
      <c r="E17" s="30">
        <v>1582.1</v>
      </c>
    </row>
    <row r="18" spans="1:5">
      <c r="A18" s="7" t="s">
        <v>16</v>
      </c>
      <c r="B18" s="30">
        <v>1405.6</v>
      </c>
      <c r="C18" s="30">
        <v>1412.5</v>
      </c>
      <c r="D18" s="30">
        <v>1414.2</v>
      </c>
      <c r="E18" s="30">
        <v>1416.3</v>
      </c>
    </row>
    <row r="19" spans="1:5">
      <c r="A19" s="7" t="s">
        <v>17</v>
      </c>
      <c r="B19" s="30">
        <v>1923.3</v>
      </c>
      <c r="C19" s="30">
        <v>1924.7</v>
      </c>
      <c r="D19" s="30">
        <v>1926.6</v>
      </c>
      <c r="E19" s="30">
        <v>1927.8</v>
      </c>
    </row>
    <row r="20" spans="1:5">
      <c r="A20" s="7" t="s">
        <v>18</v>
      </c>
      <c r="B20" s="30">
        <v>1973</v>
      </c>
      <c r="C20" s="30">
        <v>1971.6</v>
      </c>
      <c r="D20" s="30">
        <v>1978.3</v>
      </c>
      <c r="E20" s="30">
        <v>1985.1</v>
      </c>
    </row>
    <row r="21" spans="1:5">
      <c r="A21" s="7" t="s">
        <v>19</v>
      </c>
      <c r="B21" s="7">
        <v>624.1</v>
      </c>
      <c r="C21" s="7">
        <v>623.70000000000005</v>
      </c>
      <c r="D21" s="7">
        <v>626.70000000000005</v>
      </c>
      <c r="E21" s="7">
        <v>627</v>
      </c>
    </row>
    <row r="22" spans="1:5">
      <c r="A22" s="19" t="s">
        <v>118</v>
      </c>
      <c r="B22" s="30">
        <v>2722.3</v>
      </c>
      <c r="C22" s="30">
        <v>2730.9</v>
      </c>
      <c r="D22" s="30">
        <v>2729.9</v>
      </c>
      <c r="E22" s="30">
        <v>2733.1</v>
      </c>
    </row>
    <row r="23" spans="1:5">
      <c r="A23" s="7" t="s">
        <v>21</v>
      </c>
      <c r="B23" s="30">
        <v>3599.1</v>
      </c>
      <c r="C23" s="30">
        <v>3622.7</v>
      </c>
      <c r="D23" s="30">
        <v>3636.2</v>
      </c>
      <c r="E23" s="30">
        <v>3640.9</v>
      </c>
    </row>
    <row r="24" spans="1:5">
      <c r="A24" s="7" t="s">
        <v>22</v>
      </c>
      <c r="B24" s="30">
        <v>4363</v>
      </c>
      <c r="C24" s="30">
        <v>4398</v>
      </c>
      <c r="D24" s="30">
        <v>4414.3</v>
      </c>
      <c r="E24" s="30">
        <v>4424.3</v>
      </c>
    </row>
    <row r="25" spans="1:5">
      <c r="A25" s="7" t="s">
        <v>23</v>
      </c>
      <c r="B25" s="30">
        <v>2930</v>
      </c>
      <c r="C25" s="30">
        <v>2948.6</v>
      </c>
      <c r="D25" s="30">
        <v>2948.4</v>
      </c>
      <c r="E25" s="30">
        <v>2951.3</v>
      </c>
    </row>
    <row r="26" spans="1:5">
      <c r="A26" s="7" t="s">
        <v>24</v>
      </c>
      <c r="B26" s="30">
        <v>1150.8</v>
      </c>
      <c r="C26" s="30">
        <v>1161.2</v>
      </c>
      <c r="D26" s="30">
        <v>1164.2</v>
      </c>
      <c r="E26" s="30">
        <v>1165.2</v>
      </c>
    </row>
    <row r="27" spans="1:5">
      <c r="A27" s="7" t="s">
        <v>25</v>
      </c>
      <c r="B27" s="30">
        <v>2865.7</v>
      </c>
      <c r="C27" s="30">
        <v>2884.7</v>
      </c>
      <c r="D27" s="30">
        <v>2891.1</v>
      </c>
      <c r="E27" s="30">
        <v>2894.2</v>
      </c>
    </row>
    <row r="28" spans="1:5">
      <c r="A28" s="7" t="s">
        <v>26</v>
      </c>
      <c r="B28" s="7">
        <v>471.9</v>
      </c>
      <c r="C28" s="7">
        <v>477.1</v>
      </c>
      <c r="D28" s="7">
        <v>475.5</v>
      </c>
      <c r="E28" s="7">
        <v>474.9</v>
      </c>
    </row>
    <row r="29" spans="1:5">
      <c r="A29" s="19" t="s">
        <v>119</v>
      </c>
      <c r="B29" s="30">
        <v>1019</v>
      </c>
      <c r="C29" s="30">
        <v>1021.3</v>
      </c>
      <c r="D29" s="30">
        <v>1022.9</v>
      </c>
      <c r="E29" s="30">
        <v>1025.5</v>
      </c>
    </row>
    <row r="30" spans="1:5">
      <c r="A30" s="7" t="s">
        <v>28</v>
      </c>
      <c r="B30" s="30">
        <v>1334.4</v>
      </c>
      <c r="C30" s="30">
        <v>1364.3</v>
      </c>
      <c r="D30" s="30">
        <v>1370.2</v>
      </c>
      <c r="E30" s="30">
        <v>1373.7</v>
      </c>
    </row>
    <row r="31" spans="1:5">
      <c r="A31" s="7" t="s">
        <v>29</v>
      </c>
      <c r="B31" s="7">
        <v>674.1</v>
      </c>
      <c r="C31" s="7">
        <v>680</v>
      </c>
      <c r="D31" s="7">
        <v>683.5</v>
      </c>
      <c r="E31" s="7">
        <v>682.6</v>
      </c>
    </row>
    <row r="32" spans="1:5">
      <c r="A32" s="7" t="s">
        <v>30</v>
      </c>
      <c r="B32" s="30">
        <v>4113.2</v>
      </c>
      <c r="C32" s="30">
        <v>4162.2</v>
      </c>
      <c r="D32" s="30">
        <v>4175.2</v>
      </c>
      <c r="E32" s="30">
        <v>4180.3</v>
      </c>
    </row>
    <row r="33" spans="1:5">
      <c r="A33" s="7" t="s">
        <v>31</v>
      </c>
      <c r="B33" s="7">
        <v>829.8</v>
      </c>
      <c r="C33" s="7">
        <v>838.3</v>
      </c>
      <c r="D33" s="7">
        <v>839.2</v>
      </c>
      <c r="E33" s="7">
        <v>839.4</v>
      </c>
    </row>
    <row r="34" spans="1:5">
      <c r="A34" s="7" t="s">
        <v>32</v>
      </c>
      <c r="B34" s="30">
        <v>9489.4</v>
      </c>
      <c r="C34" s="30">
        <v>9573.9</v>
      </c>
      <c r="D34" s="30">
        <v>9602.2000000000007</v>
      </c>
      <c r="E34" s="30">
        <v>9602.7000000000007</v>
      </c>
    </row>
    <row r="35" spans="1:5">
      <c r="A35" s="7" t="s">
        <v>33</v>
      </c>
      <c r="B35" s="30">
        <v>4398.7</v>
      </c>
      <c r="C35" s="30">
        <v>4458.6000000000004</v>
      </c>
      <c r="D35" s="30">
        <v>4467.8999999999996</v>
      </c>
      <c r="E35" s="30">
        <v>4472</v>
      </c>
    </row>
    <row r="36" spans="1:5">
      <c r="A36" s="7" t="s">
        <v>34</v>
      </c>
      <c r="B36" s="7">
        <v>432.2</v>
      </c>
      <c r="C36" s="7">
        <v>423.7</v>
      </c>
      <c r="D36" s="7">
        <v>425.4</v>
      </c>
      <c r="E36" s="7">
        <v>426.7</v>
      </c>
    </row>
    <row r="37" spans="1:5">
      <c r="A37" s="7" t="s">
        <v>35</v>
      </c>
      <c r="B37" s="30">
        <v>5524.8</v>
      </c>
      <c r="C37" s="30">
        <v>5553</v>
      </c>
      <c r="D37" s="30">
        <v>5568.4</v>
      </c>
      <c r="E37" s="30">
        <v>5579.2</v>
      </c>
    </row>
    <row r="38" spans="1:5">
      <c r="A38" s="7" t="s">
        <v>36</v>
      </c>
      <c r="B38" s="30">
        <v>1654.5</v>
      </c>
      <c r="C38" s="30">
        <v>1676.6</v>
      </c>
      <c r="D38" s="30">
        <v>1680.1</v>
      </c>
      <c r="E38" s="30">
        <v>1682.4</v>
      </c>
    </row>
    <row r="39" spans="1:5">
      <c r="A39" s="7" t="s">
        <v>37</v>
      </c>
      <c r="B39" s="30">
        <v>1865.6</v>
      </c>
      <c r="C39" s="30">
        <v>1901.7</v>
      </c>
      <c r="D39" s="30">
        <v>1902.4</v>
      </c>
      <c r="E39" s="30">
        <v>1906.6</v>
      </c>
    </row>
    <row r="40" spans="1:5">
      <c r="A40" s="7" t="s">
        <v>38</v>
      </c>
      <c r="B40" s="30">
        <v>5920.6</v>
      </c>
      <c r="C40" s="30">
        <v>5995.5</v>
      </c>
      <c r="D40" s="30">
        <v>6001.9</v>
      </c>
      <c r="E40" s="30">
        <v>6004.6</v>
      </c>
    </row>
    <row r="41" spans="1:5">
      <c r="A41" s="7" t="s">
        <v>39</v>
      </c>
      <c r="B41" s="7">
        <v>491.9</v>
      </c>
      <c r="C41" s="7">
        <v>497.7</v>
      </c>
      <c r="D41" s="7">
        <v>498.8</v>
      </c>
      <c r="E41" s="7">
        <v>498.3</v>
      </c>
    </row>
    <row r="42" spans="1:5">
      <c r="A42" s="7" t="s">
        <v>40</v>
      </c>
      <c r="B42" s="30">
        <v>2087.1999999999998</v>
      </c>
      <c r="C42" s="30">
        <v>2110.9</v>
      </c>
      <c r="D42" s="30">
        <v>2121.4</v>
      </c>
      <c r="E42" s="30">
        <v>2122.8000000000002</v>
      </c>
    </row>
    <row r="43" spans="1:5">
      <c r="A43" s="19" t="s">
        <v>120</v>
      </c>
      <c r="B43" s="7">
        <v>433.8</v>
      </c>
      <c r="C43" s="7">
        <v>438.8</v>
      </c>
      <c r="D43" s="7">
        <v>440</v>
      </c>
      <c r="E43" s="7">
        <v>440.1</v>
      </c>
    </row>
    <row r="44" spans="1:5">
      <c r="A44" s="19" t="s">
        <v>121</v>
      </c>
      <c r="B44" s="30">
        <v>3000.3</v>
      </c>
      <c r="C44" s="30">
        <v>3031.2</v>
      </c>
      <c r="D44" s="30">
        <v>3044.4</v>
      </c>
      <c r="E44" s="30">
        <v>3049.3</v>
      </c>
    </row>
    <row r="45" spans="1:5">
      <c r="A45" s="7" t="s">
        <v>43</v>
      </c>
      <c r="B45" s="30">
        <v>12169.6</v>
      </c>
      <c r="C45" s="30">
        <v>12381.9</v>
      </c>
      <c r="D45" s="30">
        <v>12431.7</v>
      </c>
      <c r="E45" s="30">
        <v>12463.7</v>
      </c>
    </row>
    <row r="46" spans="1:5">
      <c r="A46" s="7" t="s">
        <v>44</v>
      </c>
      <c r="B46" s="30">
        <v>1458.3</v>
      </c>
      <c r="C46" s="30">
        <v>1495.9</v>
      </c>
      <c r="D46" s="30">
        <v>1500</v>
      </c>
      <c r="E46" s="30">
        <v>1506.3</v>
      </c>
    </row>
    <row r="47" spans="1:5">
      <c r="A47" s="7" t="s">
        <v>45</v>
      </c>
      <c r="B47" s="7">
        <v>313.89999999999998</v>
      </c>
      <c r="C47" s="7">
        <v>314.2</v>
      </c>
      <c r="D47" s="7">
        <v>314</v>
      </c>
      <c r="E47" s="7">
        <v>314.5</v>
      </c>
    </row>
    <row r="48" spans="1:5">
      <c r="A48" s="7" t="s">
        <v>46</v>
      </c>
      <c r="B48" s="30">
        <v>3947.7</v>
      </c>
      <c r="C48" s="30">
        <v>3964.9</v>
      </c>
      <c r="D48" s="30">
        <v>3983.2</v>
      </c>
      <c r="E48" s="30">
        <v>3987.2</v>
      </c>
    </row>
    <row r="49" spans="1:5">
      <c r="A49" s="7" t="s">
        <v>47</v>
      </c>
      <c r="B49" s="30">
        <v>3302</v>
      </c>
      <c r="C49" s="30">
        <v>3381.2</v>
      </c>
      <c r="D49" s="30">
        <v>3389.7</v>
      </c>
      <c r="E49" s="30">
        <v>3393.6</v>
      </c>
    </row>
    <row r="50" spans="1:5">
      <c r="A50" s="7" t="s">
        <v>48</v>
      </c>
      <c r="B50" s="7">
        <v>746.7</v>
      </c>
      <c r="C50" s="7">
        <v>749.3</v>
      </c>
      <c r="D50" s="7">
        <v>752.5</v>
      </c>
      <c r="E50" s="7">
        <v>751.7</v>
      </c>
    </row>
    <row r="51" spans="1:5">
      <c r="A51" s="7" t="s">
        <v>49</v>
      </c>
      <c r="B51" s="30">
        <v>2944.2</v>
      </c>
      <c r="C51" s="30">
        <v>2961.5</v>
      </c>
      <c r="D51" s="30">
        <v>2967.1</v>
      </c>
      <c r="E51" s="30">
        <v>2973.9</v>
      </c>
    </row>
    <row r="52" spans="1:5">
      <c r="A52" s="7" t="s">
        <v>50</v>
      </c>
      <c r="B52" s="7">
        <v>281</v>
      </c>
      <c r="C52" s="7">
        <v>285.3</v>
      </c>
      <c r="D52" s="7">
        <v>285.39999999999998</v>
      </c>
      <c r="E52" s="7">
        <v>284.5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2"/>
  <sheetViews>
    <sheetView topLeftCell="A25" workbookViewId="0">
      <selection activeCell="B2" sqref="B2:E52"/>
    </sheetView>
  </sheetViews>
  <sheetFormatPr baseColWidth="10" defaultColWidth="9.1640625" defaultRowHeight="13"/>
  <cols>
    <col min="1" max="1" width="15.33203125" style="7" customWidth="1"/>
    <col min="2" max="2" width="9.1640625" style="7"/>
    <col min="3" max="3" width="13.83203125" style="7" customWidth="1"/>
    <col min="4" max="16384" width="9.1640625" style="7"/>
  </cols>
  <sheetData>
    <row r="1" spans="1:5">
      <c r="A1" s="3"/>
      <c r="B1" s="4">
        <v>42795</v>
      </c>
      <c r="C1" s="4">
        <v>43101</v>
      </c>
      <c r="D1" s="4">
        <v>43132</v>
      </c>
      <c r="E1" s="6">
        <v>43160</v>
      </c>
    </row>
    <row r="2" spans="1:5">
      <c r="A2" s="39" t="s">
        <v>0</v>
      </c>
      <c r="B2" s="38">
        <v>384.4</v>
      </c>
      <c r="C2" s="38">
        <v>384.5</v>
      </c>
      <c r="D2" s="38">
        <v>385.3</v>
      </c>
      <c r="E2" s="38">
        <v>385.8</v>
      </c>
    </row>
    <row r="3" spans="1:5">
      <c r="A3" s="39" t="s">
        <v>1</v>
      </c>
      <c r="B3" s="38">
        <v>81.5</v>
      </c>
      <c r="C3" s="38">
        <v>80.900000000000006</v>
      </c>
      <c r="D3" s="38">
        <v>80.7</v>
      </c>
      <c r="E3" s="38">
        <v>80.7</v>
      </c>
    </row>
    <row r="4" spans="1:5">
      <c r="A4" s="39" t="s">
        <v>2</v>
      </c>
      <c r="B4" s="38">
        <v>412.8</v>
      </c>
      <c r="C4" s="38">
        <v>413.3</v>
      </c>
      <c r="D4" s="38">
        <v>412</v>
      </c>
      <c r="E4" s="38">
        <v>411.7</v>
      </c>
    </row>
    <row r="5" spans="1:5">
      <c r="A5" s="39" t="s">
        <v>3</v>
      </c>
      <c r="B5" s="38">
        <v>210.8</v>
      </c>
      <c r="C5" s="38">
        <v>211.3</v>
      </c>
      <c r="D5" s="38">
        <v>211.2</v>
      </c>
      <c r="E5" s="38">
        <v>211.1</v>
      </c>
    </row>
    <row r="6" spans="1:5">
      <c r="A6" s="39" t="s">
        <v>4</v>
      </c>
      <c r="B6" s="40">
        <v>2544</v>
      </c>
      <c r="C6" s="40">
        <v>2574.8000000000002</v>
      </c>
      <c r="D6" s="40">
        <v>2570.4</v>
      </c>
      <c r="E6" s="40">
        <v>2570.3000000000002</v>
      </c>
    </row>
    <row r="7" spans="1:5">
      <c r="A7" s="39" t="s">
        <v>5</v>
      </c>
      <c r="B7" s="38">
        <v>436.4</v>
      </c>
      <c r="C7" s="38">
        <v>439.7</v>
      </c>
      <c r="D7" s="38">
        <v>439.3</v>
      </c>
      <c r="E7" s="38">
        <v>440.4</v>
      </c>
    </row>
    <row r="8" spans="1:5">
      <c r="A8" s="39" t="s">
        <v>6</v>
      </c>
      <c r="B8" s="38">
        <v>234.8</v>
      </c>
      <c r="C8" s="38">
        <v>230.7</v>
      </c>
      <c r="D8" s="38">
        <v>230.5</v>
      </c>
      <c r="E8" s="38">
        <v>230.4</v>
      </c>
    </row>
    <row r="9" spans="1:5">
      <c r="A9" s="39" t="s">
        <v>7</v>
      </c>
      <c r="B9" s="38">
        <v>66.400000000000006</v>
      </c>
      <c r="C9" s="38">
        <v>66.099999999999994</v>
      </c>
      <c r="D9" s="38">
        <v>65.599999999999994</v>
      </c>
      <c r="E9" s="38">
        <v>66.400000000000006</v>
      </c>
    </row>
    <row r="10" spans="1:5">
      <c r="A10" s="39" t="s">
        <v>8</v>
      </c>
      <c r="B10" s="38">
        <v>242.1</v>
      </c>
      <c r="C10" s="38">
        <v>238.7</v>
      </c>
      <c r="D10" s="38">
        <v>238.2</v>
      </c>
      <c r="E10" s="38">
        <v>238.1</v>
      </c>
    </row>
    <row r="11" spans="1:5">
      <c r="A11" s="39" t="s">
        <v>9</v>
      </c>
      <c r="B11" s="40">
        <v>1106.5</v>
      </c>
      <c r="C11" s="40">
        <v>1110.7</v>
      </c>
      <c r="D11" s="40">
        <v>1110.5999999999999</v>
      </c>
      <c r="E11" s="40">
        <v>1111.9000000000001</v>
      </c>
    </row>
    <row r="12" spans="1:5">
      <c r="A12" s="39" t="s">
        <v>10</v>
      </c>
      <c r="B12" s="38">
        <v>685.7</v>
      </c>
      <c r="C12" s="38">
        <v>691</v>
      </c>
      <c r="D12" s="38">
        <v>689.9</v>
      </c>
      <c r="E12" s="38">
        <v>690.2</v>
      </c>
    </row>
    <row r="13" spans="1:5">
      <c r="A13" s="39" t="s">
        <v>11</v>
      </c>
      <c r="B13" s="38">
        <v>126.7</v>
      </c>
      <c r="C13" s="38">
        <v>125</v>
      </c>
      <c r="D13" s="38">
        <v>125.8</v>
      </c>
      <c r="E13" s="38">
        <v>125.3</v>
      </c>
    </row>
    <row r="14" spans="1:5">
      <c r="A14" s="39" t="s">
        <v>12</v>
      </c>
      <c r="B14" s="38">
        <v>122.1</v>
      </c>
      <c r="C14" s="38">
        <v>125.3</v>
      </c>
      <c r="D14" s="38">
        <v>125.4</v>
      </c>
      <c r="E14" s="38">
        <v>125.4</v>
      </c>
    </row>
    <row r="15" spans="1:5">
      <c r="A15" s="39" t="s">
        <v>13</v>
      </c>
      <c r="B15" s="38">
        <v>830</v>
      </c>
      <c r="C15" s="38">
        <v>830.6</v>
      </c>
      <c r="D15" s="38">
        <v>837.2</v>
      </c>
      <c r="E15" s="38">
        <v>836.8</v>
      </c>
    </row>
    <row r="16" spans="1:5">
      <c r="A16" s="39" t="s">
        <v>14</v>
      </c>
      <c r="B16" s="38">
        <v>426.5</v>
      </c>
      <c r="C16" s="38">
        <v>425.5</v>
      </c>
      <c r="D16" s="38">
        <v>426.4</v>
      </c>
      <c r="E16" s="38">
        <v>426.7</v>
      </c>
    </row>
    <row r="17" spans="1:5">
      <c r="A17" s="39" t="s">
        <v>15</v>
      </c>
      <c r="B17" s="38">
        <v>259.5</v>
      </c>
      <c r="C17" s="38">
        <v>260.7</v>
      </c>
      <c r="D17" s="38">
        <v>260</v>
      </c>
      <c r="E17" s="38">
        <v>260</v>
      </c>
    </row>
    <row r="18" spans="1:5">
      <c r="A18" s="39" t="s">
        <v>16</v>
      </c>
      <c r="B18" s="38">
        <v>255.9</v>
      </c>
      <c r="C18" s="38">
        <v>257.10000000000002</v>
      </c>
      <c r="D18" s="38">
        <v>257.3</v>
      </c>
      <c r="E18" s="38">
        <v>257.2</v>
      </c>
    </row>
    <row r="19" spans="1:5">
      <c r="A19" s="39" t="s">
        <v>17</v>
      </c>
      <c r="B19" s="38">
        <v>316</v>
      </c>
      <c r="C19" s="38">
        <v>315.5</v>
      </c>
      <c r="D19" s="38">
        <v>315.10000000000002</v>
      </c>
      <c r="E19" s="38">
        <v>315.2</v>
      </c>
    </row>
    <row r="20" spans="1:5">
      <c r="A20" s="39" t="s">
        <v>18</v>
      </c>
      <c r="B20" s="38">
        <v>328</v>
      </c>
      <c r="C20" s="38">
        <v>325.3</v>
      </c>
      <c r="D20" s="38">
        <v>325.3</v>
      </c>
      <c r="E20" s="38">
        <v>325</v>
      </c>
    </row>
    <row r="21" spans="1:5">
      <c r="A21" s="39" t="s">
        <v>19</v>
      </c>
      <c r="B21" s="38">
        <v>100.1</v>
      </c>
      <c r="C21" s="38">
        <v>99.9</v>
      </c>
      <c r="D21" s="38">
        <v>100.1</v>
      </c>
      <c r="E21" s="38">
        <v>100</v>
      </c>
    </row>
    <row r="22" spans="1:5">
      <c r="A22" s="39" t="s">
        <v>20</v>
      </c>
      <c r="B22" s="38">
        <v>505.4</v>
      </c>
      <c r="C22" s="38">
        <v>503.5</v>
      </c>
      <c r="D22" s="38">
        <v>503.6</v>
      </c>
      <c r="E22" s="38">
        <v>503.7</v>
      </c>
    </row>
    <row r="23" spans="1:5">
      <c r="A23" s="39" t="s">
        <v>21</v>
      </c>
      <c r="B23" s="38">
        <v>452.4</v>
      </c>
      <c r="C23" s="38">
        <v>450.9</v>
      </c>
      <c r="D23" s="38">
        <v>451.2</v>
      </c>
      <c r="E23" s="38">
        <v>450.3</v>
      </c>
    </row>
    <row r="24" spans="1:5">
      <c r="A24" s="39" t="s">
        <v>22</v>
      </c>
      <c r="B24" s="38">
        <v>600.4</v>
      </c>
      <c r="C24" s="38">
        <v>606.29999999999995</v>
      </c>
      <c r="D24" s="38">
        <v>607.29999999999995</v>
      </c>
      <c r="E24" s="38">
        <v>607.70000000000005</v>
      </c>
    </row>
    <row r="25" spans="1:5">
      <c r="A25" s="39" t="s">
        <v>23</v>
      </c>
      <c r="B25" s="38">
        <v>421</v>
      </c>
      <c r="C25" s="38">
        <v>429.7</v>
      </c>
      <c r="D25" s="38">
        <v>428.5</v>
      </c>
      <c r="E25" s="38">
        <v>428.4</v>
      </c>
    </row>
    <row r="26" spans="1:5">
      <c r="A26" s="39" t="s">
        <v>24</v>
      </c>
      <c r="B26" s="38">
        <v>243.3</v>
      </c>
      <c r="C26" s="38">
        <v>242.4</v>
      </c>
      <c r="D26" s="38">
        <v>242.7</v>
      </c>
      <c r="E26" s="38">
        <v>242.9</v>
      </c>
    </row>
    <row r="27" spans="1:5">
      <c r="A27" s="39" t="s">
        <v>25</v>
      </c>
      <c r="B27" s="38">
        <v>433.5</v>
      </c>
      <c r="C27" s="38">
        <v>433.1</v>
      </c>
      <c r="D27" s="38">
        <v>433.5</v>
      </c>
      <c r="E27" s="38">
        <v>434</v>
      </c>
    </row>
    <row r="28" spans="1:5">
      <c r="A28" s="39" t="s">
        <v>26</v>
      </c>
      <c r="B28" s="38">
        <v>90.6</v>
      </c>
      <c r="C28" s="38">
        <v>91.9</v>
      </c>
      <c r="D28" s="38">
        <v>91.6</v>
      </c>
      <c r="E28" s="38">
        <v>91.3</v>
      </c>
    </row>
    <row r="29" spans="1:5">
      <c r="A29" s="39" t="s">
        <v>27</v>
      </c>
      <c r="B29" s="38">
        <v>172.9</v>
      </c>
      <c r="C29" s="38">
        <v>172.7</v>
      </c>
      <c r="D29" s="38">
        <v>172.6</v>
      </c>
      <c r="E29" s="38">
        <v>173.2</v>
      </c>
    </row>
    <row r="30" spans="1:5">
      <c r="A30" s="39" t="s">
        <v>28</v>
      </c>
      <c r="B30" s="38">
        <v>159.80000000000001</v>
      </c>
      <c r="C30" s="38">
        <v>164.8</v>
      </c>
      <c r="D30" s="38">
        <v>164.8</v>
      </c>
      <c r="E30" s="38">
        <v>165.5</v>
      </c>
    </row>
    <row r="31" spans="1:5">
      <c r="A31" s="39" t="s">
        <v>29</v>
      </c>
      <c r="B31" s="38">
        <v>90.4</v>
      </c>
      <c r="C31" s="38">
        <v>89.9</v>
      </c>
      <c r="D31" s="38">
        <v>90</v>
      </c>
      <c r="E31" s="38">
        <v>90.2</v>
      </c>
    </row>
    <row r="32" spans="1:5">
      <c r="A32" s="39" t="s">
        <v>30</v>
      </c>
      <c r="B32" s="38">
        <v>613.9</v>
      </c>
      <c r="C32" s="38">
        <v>616</v>
      </c>
      <c r="D32" s="38">
        <v>615</v>
      </c>
      <c r="E32" s="38">
        <v>615.9</v>
      </c>
    </row>
    <row r="33" spans="1:5">
      <c r="A33" s="39" t="s">
        <v>31</v>
      </c>
      <c r="B33" s="38">
        <v>186.9</v>
      </c>
      <c r="C33" s="38">
        <v>187.2</v>
      </c>
      <c r="D33" s="38">
        <v>187.6</v>
      </c>
      <c r="E33" s="38">
        <v>187.3</v>
      </c>
    </row>
    <row r="34" spans="1:5">
      <c r="A34" s="39" t="s">
        <v>32</v>
      </c>
      <c r="B34" s="40">
        <v>1449</v>
      </c>
      <c r="C34" s="40">
        <v>1450.8</v>
      </c>
      <c r="D34" s="40">
        <v>1449.9</v>
      </c>
      <c r="E34" s="40">
        <v>1450.2</v>
      </c>
    </row>
    <row r="35" spans="1:5">
      <c r="A35" s="39" t="s">
        <v>33</v>
      </c>
      <c r="B35" s="38">
        <v>730.2</v>
      </c>
      <c r="C35" s="38">
        <v>735.7</v>
      </c>
      <c r="D35" s="38">
        <v>735.7</v>
      </c>
      <c r="E35" s="38">
        <v>735.6</v>
      </c>
    </row>
    <row r="36" spans="1:5">
      <c r="A36" s="39" t="s">
        <v>34</v>
      </c>
      <c r="B36" s="38">
        <v>82.8</v>
      </c>
      <c r="C36" s="38">
        <v>81</v>
      </c>
      <c r="D36" s="38">
        <v>80.8</v>
      </c>
      <c r="E36" s="38">
        <v>80.8</v>
      </c>
    </row>
    <row r="37" spans="1:5">
      <c r="A37" s="39" t="s">
        <v>35</v>
      </c>
      <c r="B37" s="38">
        <v>784.4</v>
      </c>
      <c r="C37" s="38">
        <v>788.9</v>
      </c>
      <c r="D37" s="38">
        <v>785.8</v>
      </c>
      <c r="E37" s="38">
        <v>788</v>
      </c>
    </row>
    <row r="38" spans="1:5">
      <c r="A38" s="39" t="s">
        <v>36</v>
      </c>
      <c r="B38" s="38">
        <v>350</v>
      </c>
      <c r="C38" s="38">
        <v>351.5</v>
      </c>
      <c r="D38" s="38">
        <v>351.2</v>
      </c>
      <c r="E38" s="38">
        <v>351.6</v>
      </c>
    </row>
    <row r="39" spans="1:5">
      <c r="A39" s="39" t="s">
        <v>37</v>
      </c>
      <c r="B39" s="38">
        <v>310.89999999999998</v>
      </c>
      <c r="C39" s="38">
        <v>292.8</v>
      </c>
      <c r="D39" s="38">
        <v>293.2</v>
      </c>
      <c r="E39" s="38">
        <v>293.39999999999998</v>
      </c>
    </row>
    <row r="40" spans="1:5">
      <c r="A40" s="39" t="s">
        <v>38</v>
      </c>
      <c r="B40" s="38">
        <v>703</v>
      </c>
      <c r="C40" s="38">
        <v>700.5</v>
      </c>
      <c r="D40" s="38">
        <v>699.8</v>
      </c>
      <c r="E40" s="38">
        <v>700.6</v>
      </c>
    </row>
    <row r="41" spans="1:5">
      <c r="A41" s="39" t="s">
        <v>39</v>
      </c>
      <c r="B41" s="38">
        <v>60.6</v>
      </c>
      <c r="C41" s="38">
        <v>60.7</v>
      </c>
      <c r="D41" s="38">
        <v>60.6</v>
      </c>
      <c r="E41" s="38">
        <v>60.8</v>
      </c>
    </row>
    <row r="42" spans="1:5">
      <c r="A42" s="39" t="s">
        <v>40</v>
      </c>
      <c r="B42" s="38">
        <v>364.9</v>
      </c>
      <c r="C42" s="38">
        <v>367.2</v>
      </c>
      <c r="D42" s="38">
        <v>367.6</v>
      </c>
      <c r="E42" s="38">
        <v>367.5</v>
      </c>
    </row>
    <row r="43" spans="1:5">
      <c r="A43" s="39" t="s">
        <v>41</v>
      </c>
      <c r="B43" s="38">
        <v>78.900000000000006</v>
      </c>
      <c r="C43" s="38">
        <v>80</v>
      </c>
      <c r="D43" s="38">
        <v>80</v>
      </c>
      <c r="E43" s="38">
        <v>80.099999999999994</v>
      </c>
    </row>
    <row r="44" spans="1:5">
      <c r="A44" s="39" t="s">
        <v>42</v>
      </c>
      <c r="B44" s="38">
        <v>429.6</v>
      </c>
      <c r="C44" s="38">
        <v>430.6</v>
      </c>
      <c r="D44" s="38">
        <v>431.1</v>
      </c>
      <c r="E44" s="38">
        <v>431.3</v>
      </c>
    </row>
    <row r="45" spans="1:5">
      <c r="A45" s="39" t="s">
        <v>43</v>
      </c>
      <c r="B45" s="40">
        <v>1940.7</v>
      </c>
      <c r="C45" s="40">
        <v>1941.4</v>
      </c>
      <c r="D45" s="40">
        <v>1944.3</v>
      </c>
      <c r="E45" s="40">
        <v>1945.7</v>
      </c>
    </row>
    <row r="46" spans="1:5">
      <c r="A46" s="39" t="s">
        <v>44</v>
      </c>
      <c r="B46" s="38">
        <v>242.8</v>
      </c>
      <c r="C46" s="38">
        <v>246.9</v>
      </c>
      <c r="D46" s="38">
        <v>247.1</v>
      </c>
      <c r="E46" s="38">
        <v>247.3</v>
      </c>
    </row>
    <row r="47" spans="1:5">
      <c r="A47" s="39" t="s">
        <v>45</v>
      </c>
      <c r="B47" s="38">
        <v>55.7</v>
      </c>
      <c r="C47" s="38">
        <v>55.9</v>
      </c>
      <c r="D47" s="38">
        <v>55.8</v>
      </c>
      <c r="E47" s="38">
        <v>55.9</v>
      </c>
    </row>
    <row r="48" spans="1:5">
      <c r="A48" s="39" t="s">
        <v>46</v>
      </c>
      <c r="B48" s="38">
        <v>716.2</v>
      </c>
      <c r="C48" s="38">
        <v>715.6</v>
      </c>
      <c r="D48" s="38">
        <v>716.2</v>
      </c>
      <c r="E48" s="38">
        <v>716.2</v>
      </c>
    </row>
    <row r="49" spans="1:5">
      <c r="A49" s="39" t="s">
        <v>47</v>
      </c>
      <c r="B49" s="38">
        <v>582.9</v>
      </c>
      <c r="C49" s="38">
        <v>591.20000000000005</v>
      </c>
      <c r="D49" s="38">
        <v>592.20000000000005</v>
      </c>
      <c r="E49" s="38">
        <v>592.70000000000005</v>
      </c>
    </row>
    <row r="50" spans="1:5">
      <c r="A50" s="39" t="s">
        <v>48</v>
      </c>
      <c r="B50" s="38">
        <v>156.30000000000001</v>
      </c>
      <c r="C50" s="38">
        <v>153.69999999999999</v>
      </c>
      <c r="D50" s="38">
        <v>154.19999999999999</v>
      </c>
      <c r="E50" s="38">
        <v>154.4</v>
      </c>
    </row>
    <row r="51" spans="1:5">
      <c r="A51" s="39" t="s">
        <v>49</v>
      </c>
      <c r="B51" s="38">
        <v>405.3</v>
      </c>
      <c r="C51" s="38">
        <v>407.4</v>
      </c>
      <c r="D51" s="38">
        <v>409.3</v>
      </c>
      <c r="E51" s="38">
        <v>407.2</v>
      </c>
    </row>
    <row r="52" spans="1:5">
      <c r="A52" s="39" t="s">
        <v>50</v>
      </c>
      <c r="B52" s="38">
        <v>70.400000000000006</v>
      </c>
      <c r="C52" s="38">
        <v>69.5</v>
      </c>
      <c r="D52" s="38">
        <v>69.3</v>
      </c>
      <c r="E52" s="38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Microsoft Office User</cp:lastModifiedBy>
  <cp:lastPrinted>2015-05-27T14:28:30Z</cp:lastPrinted>
  <dcterms:created xsi:type="dcterms:W3CDTF">2015-03-27T14:43:53Z</dcterms:created>
  <dcterms:modified xsi:type="dcterms:W3CDTF">2018-04-20T15:21:50Z</dcterms:modified>
</cp:coreProperties>
</file>