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mlca\Box\Urban Nine Charts Wealth Update 2020\2023 Update\Results to COMMs\"/>
    </mc:Choice>
  </mc:AlternateContent>
  <xr:revisionPtr revIDLastSave="73" documentId="13_ncr:1_{8DD38102-693E-4998-912C-30B718EDB85D}" xr6:coauthVersionLast="47" xr6:coauthVersionMax="47" xr10:uidLastSave="{67E37D41-532F-4BC9-BDF2-087D16436644}"/>
  <bookViews>
    <workbookView xWindow="8760" yWindow="240" windowWidth="32508" windowHeight="16320" firstSheet="1" activeTab="1" xr2:uid="{00000000-000D-0000-FFFF-FFFF00000000}"/>
  </bookViews>
  <sheets>
    <sheet name="Chart1_WealthDistribution" sheetId="1" r:id="rId1"/>
    <sheet name="Text Calculation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6" i="2" l="1"/>
  <c r="X27" i="2"/>
  <c r="X28" i="2"/>
  <c r="X29" i="2"/>
  <c r="X30" i="2"/>
  <c r="X31" i="2"/>
  <c r="X32" i="2"/>
  <c r="X33" i="2"/>
  <c r="X34" i="2"/>
  <c r="X35" i="2"/>
  <c r="X36" i="2"/>
  <c r="X37" i="2"/>
  <c r="X25" i="2"/>
  <c r="T37" i="2"/>
  <c r="T36" i="2"/>
  <c r="T35" i="2"/>
  <c r="T34" i="2"/>
  <c r="T33" i="2"/>
  <c r="S35" i="2"/>
  <c r="S34" i="2"/>
  <c r="S33" i="2"/>
  <c r="S36" i="2"/>
  <c r="S37" i="2"/>
  <c r="S32" i="2"/>
  <c r="S31" i="2"/>
  <c r="S30" i="2"/>
  <c r="S29" i="2"/>
  <c r="S28" i="2"/>
  <c r="S27" i="2"/>
  <c r="T27" i="2"/>
  <c r="T28" i="2"/>
  <c r="T29" i="2"/>
  <c r="T30" i="2"/>
  <c r="T31" i="2"/>
  <c r="T32" i="2"/>
  <c r="T26" i="2"/>
  <c r="S26" i="2"/>
  <c r="S24" i="2"/>
  <c r="S25" i="2"/>
  <c r="B103" i="2"/>
  <c r="C103" i="2"/>
  <c r="D103" i="2"/>
  <c r="E103" i="2"/>
  <c r="H103" i="2"/>
  <c r="I103" i="2"/>
  <c r="J103" i="2"/>
  <c r="K103" i="2"/>
  <c r="L103" i="2"/>
  <c r="M103" i="2"/>
  <c r="N103" i="2"/>
  <c r="O103" i="2"/>
  <c r="G103" i="2"/>
  <c r="F103" i="2"/>
  <c r="Q16" i="2"/>
  <c r="P102" i="2"/>
  <c r="P101" i="2"/>
  <c r="Q100" i="2"/>
  <c r="P91" i="2"/>
  <c r="P51" i="2"/>
  <c r="P99" i="2"/>
  <c r="P100" i="2"/>
  <c r="P103" i="2" s="1"/>
  <c r="S21" i="2"/>
  <c r="S22" i="2"/>
  <c r="S18" i="2"/>
  <c r="S19" i="2"/>
  <c r="S16" i="2"/>
  <c r="S15" i="2"/>
  <c r="S11" i="2"/>
  <c r="S9" i="2"/>
  <c r="S7" i="2"/>
  <c r="S6" i="2"/>
  <c r="S5" i="2"/>
  <c r="S3" i="2"/>
  <c r="S2" i="2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B106" i="1"/>
  <c r="T25" i="2"/>
  <c r="T16" i="2"/>
  <c r="T24" i="2"/>
  <c r="T3" i="2"/>
  <c r="T11" i="2"/>
  <c r="T2" i="2"/>
  <c r="T22" i="2"/>
  <c r="T21" i="2"/>
  <c r="T9" i="2"/>
  <c r="T15" i="2"/>
  <c r="T19" i="2"/>
  <c r="T18" i="2"/>
  <c r="T7" i="2"/>
  <c r="T6" i="2"/>
  <c r="T5" i="2"/>
</calcChain>
</file>

<file path=xl/sharedStrings.xml><?xml version="1.0" encoding="utf-8"?>
<sst xmlns="http://schemas.openxmlformats.org/spreadsheetml/2006/main" count="91" uniqueCount="32">
  <si>
    <t>Distribution of Family Wealth, 1963-2022</t>
  </si>
  <si>
    <r>
      <rPr>
        <b/>
        <sz val="11"/>
        <color rgb="FF000000"/>
        <rFont val="Calibri"/>
        <family val="2"/>
        <scheme val="minor"/>
      </rPr>
      <t>Sources:</t>
    </r>
    <r>
      <rPr>
        <sz val="11"/>
        <color rgb="FF000000"/>
        <rFont val="Calibri"/>
        <family val="2"/>
        <scheme val="minor"/>
      </rPr>
      <t> Urban Institute calculations from Survey of Financial Characteristics of Consumers 1962 (December 31), Survey of Changes in Family Finances 1963, and Survey of Consumer Finances 1983–2022.</t>
    </r>
  </si>
  <si>
    <r>
      <rPr>
        <b/>
        <sz val="11"/>
        <color rgb="FF000000"/>
        <rFont val="Calibri"/>
        <family val="2"/>
        <scheme val="minor"/>
      </rPr>
      <t>Notes:</t>
    </r>
    <r>
      <rPr>
        <sz val="11"/>
        <color rgb="FF000000"/>
        <rFont val="Calibri"/>
        <family val="2"/>
        <scheme val="minor"/>
      </rPr>
      <t> 2022 dollars. Used inflation adjustment factors to 2022 dollars in this SCF publication: https://www.federalreserve.gov/publications/files/scf23.pdf (Appendix B Adjustment for Inlfation, Table B.1., adjustment factor for assets and debts). No comparable data are available between 1963 and 1983.</t>
    </r>
  </si>
  <si>
    <r>
      <rPr>
        <sz val="11"/>
        <rFont val="Calibri"/>
        <family val="2"/>
        <scheme val="minor"/>
      </rPr>
      <t>For more, visit </t>
    </r>
    <r>
      <rPr>
        <u/>
        <sz val="11"/>
        <color theme="10"/>
        <rFont val="Calibri"/>
        <family val="2"/>
        <scheme val="minor"/>
      </rPr>
      <t>http://urbn.is/wealthcharts</t>
    </r>
  </si>
  <si>
    <t>Difference between 99th &amp; 50th:</t>
  </si>
  <si>
    <t>higher</t>
  </si>
  <si>
    <t>lower</t>
  </si>
  <si>
    <t>Text Citation</t>
  </si>
  <si>
    <t>Calculation</t>
  </si>
  <si>
    <t>Description</t>
  </si>
  <si>
    <t>Method</t>
  </si>
  <si>
    <t>Corrections*</t>
  </si>
  <si>
    <t xml:space="preserve"> In 1963, the wealthiest families had 36 times the wealth of families in the middle. By 2022, they had 71 times the wealth of families in the middle.  </t>
  </si>
  <si>
    <t>99th Percentile divided by 50</t>
  </si>
  <si>
    <t>NA</t>
  </si>
  <si>
    <r>
      <t>families near the bottom of the wealth distribution (those at the 10</t>
    </r>
    <r>
      <rPr>
        <vertAlign val="superscript"/>
        <sz val="8.5"/>
        <color rgb="FF000000"/>
        <rFont val="Calibri"/>
        <charset val="1"/>
      </rPr>
      <t>th</t>
    </r>
    <r>
      <rPr>
        <sz val="11"/>
        <color rgb="FF000000"/>
        <rFont val="Calibri"/>
        <charset val="1"/>
      </rPr>
      <t xml:space="preserve"> percentile) went from having $23 in debt to having $450 in wealth </t>
    </r>
  </si>
  <si>
    <t>found 10th percentile</t>
  </si>
  <si>
    <r>
      <t>those in the middle (50</t>
    </r>
    <r>
      <rPr>
        <vertAlign val="superscript"/>
        <sz val="8.5"/>
        <color rgb="FF000000"/>
        <rFont val="Calibri"/>
        <charset val="1"/>
      </rPr>
      <t>th</t>
    </r>
    <r>
      <rPr>
        <sz val="11"/>
        <color rgb="FF000000"/>
        <rFont val="Calibri"/>
        <charset val="1"/>
      </rPr>
      <t xml:space="preserve"> percentile) nearly quadrupled their wealth (from $50,597 to $192,700) </t>
    </r>
  </si>
  <si>
    <t>2022/1963</t>
  </si>
  <si>
    <t>found 50th percentile</t>
  </si>
  <si>
    <r>
      <t>Families near the top (at the 90</t>
    </r>
    <r>
      <rPr>
        <vertAlign val="superscript"/>
        <sz val="8.5"/>
        <color rgb="FF000000"/>
        <rFont val="Calibri"/>
        <charset val="1"/>
      </rPr>
      <t>th</t>
    </r>
    <r>
      <rPr>
        <sz val="11"/>
        <color rgb="FF000000"/>
        <rFont val="Calibri"/>
        <charset val="1"/>
      </rPr>
      <t xml:space="preserve"> percentile) saw their wealth increase over sixfold (from $294,572 to $1.9 million)</t>
    </r>
  </si>
  <si>
    <t>2022/1963 ratio</t>
  </si>
  <si>
    <t>found 90th Percentile</t>
  </si>
  <si>
    <t>the wealthiest families—those wealthier than 99 percent of all families—grew more than sevenfold (from $1.8 million to $13.6 million)</t>
  </si>
  <si>
    <t>found at 99th percentile</t>
  </si>
  <si>
    <r>
      <rPr>
        <sz val="11"/>
        <color rgb="FF000000"/>
        <rFont val="Calibri"/>
      </rPr>
      <t xml:space="preserve">Though the dollar gap between the wealthiest families and those in the </t>
    </r>
    <r>
      <rPr>
        <b/>
        <sz val="11"/>
        <color rgb="FF000000"/>
        <rFont val="Calibri"/>
      </rPr>
      <t xml:space="preserve">middle </t>
    </r>
    <r>
      <rPr>
        <sz val="11"/>
        <color rgb="FF000000"/>
        <rFont val="Calibri"/>
      </rPr>
      <t>has increased steadily since 1963, the ratio decreased between 2016 and 2022 (from 106 to 71)</t>
    </r>
  </si>
  <si>
    <t>the ratio started to decrease after 2016, the gap remained at a relatively high level (106.9 in 2016 to 91.3 in 2019)</t>
  </si>
  <si>
    <t>It wasn’t until the COVID period—and specifically the impacts of stimulus checks, reduced mortgage rates, and climbing stock values—that we saw a dramatic decrease in the gap (from 91.3 to 70.7).</t>
  </si>
  <si>
    <t>The only other period since 1963 that we’ve seen a decline in wealth inequity was between 1989 and 1994 (when the ratio decreased from 49 to 42).  </t>
  </si>
  <si>
    <t>*the correct year is 1995**</t>
  </si>
  <si>
    <t xml:space="preserve">Apueela, great job! One note: for statement as in No.9, I would suggest you calculate the ratio for all years to make sure 1989-1994 was the only time period with declining ratios. </t>
  </si>
  <si>
    <t xml:space="preserve">See my calculation in row 103.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</si>
</sst>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SWISS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8.5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</font>
    <font>
      <b/>
      <sz val="11"/>
      <color rgb="FF000000"/>
      <name val="Calibri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lightUp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9" fillId="0" borderId="0" applyFont="0" applyFill="0" applyBorder="0" applyAlignment="0" applyProtection="0"/>
    <xf numFmtId="3" fontId="20" fillId="33" borderId="10" applyAlignment="0"/>
    <xf numFmtId="3" fontId="20" fillId="0" borderId="10"/>
    <xf numFmtId="0" fontId="1" fillId="0" borderId="0"/>
    <xf numFmtId="0" fontId="19" fillId="0" borderId="0"/>
    <xf numFmtId="0" fontId="1" fillId="0" borderId="0"/>
    <xf numFmtId="0" fontId="21" fillId="0" borderId="0"/>
    <xf numFmtId="0" fontId="21" fillId="0" borderId="0" applyNumberFormat="0" applyFill="0" applyBorder="0" applyAlignment="0" applyProtection="0"/>
    <xf numFmtId="0" fontId="21" fillId="0" borderId="0"/>
    <xf numFmtId="0" fontId="1" fillId="0" borderId="0"/>
    <xf numFmtId="3" fontId="21" fillId="0" borderId="0"/>
    <xf numFmtId="9" fontId="2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7">
    <xf numFmtId="0" fontId="0" fillId="0" borderId="0" xfId="0"/>
    <xf numFmtId="0" fontId="18" fillId="0" borderId="0" xfId="0" applyFont="1" applyAlignment="1">
      <alignment vertical="center"/>
    </xf>
    <xf numFmtId="0" fontId="22" fillId="0" borderId="0" xfId="54" applyAlignment="1">
      <alignment vertical="center"/>
    </xf>
    <xf numFmtId="0" fontId="0" fillId="0" borderId="0" xfId="0" applyAlignment="1">
      <alignment wrapText="1"/>
    </xf>
    <xf numFmtId="0" fontId="0" fillId="34" borderId="0" xfId="0" applyFill="1"/>
    <xf numFmtId="0" fontId="0" fillId="35" borderId="0" xfId="0" applyFill="1"/>
    <xf numFmtId="0" fontId="16" fillId="35" borderId="0" xfId="0" applyFont="1" applyFill="1"/>
    <xf numFmtId="0" fontId="16" fillId="34" borderId="0" xfId="0" applyFont="1" applyFill="1"/>
    <xf numFmtId="0" fontId="26" fillId="0" borderId="0" xfId="0" applyFont="1"/>
    <xf numFmtId="0" fontId="0" fillId="36" borderId="0" xfId="0" applyFill="1"/>
    <xf numFmtId="0" fontId="16" fillId="36" borderId="0" xfId="0" applyFont="1" applyFill="1"/>
    <xf numFmtId="0" fontId="16" fillId="0" borderId="0" xfId="0" applyFont="1"/>
    <xf numFmtId="0" fontId="27" fillId="37" borderId="0" xfId="0" applyFont="1" applyFill="1"/>
    <xf numFmtId="0" fontId="26" fillId="37" borderId="0" xfId="0" applyFont="1" applyFill="1"/>
    <xf numFmtId="0" fontId="0" fillId="38" borderId="0" xfId="0" applyFill="1"/>
    <xf numFmtId="0" fontId="0" fillId="39" borderId="0" xfId="0" applyFill="1"/>
    <xf numFmtId="0" fontId="14" fillId="0" borderId="0" xfId="0" applyFont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2" xr:uid="{7AF0ACB6-1747-4119-AE36-A3A32909B637}"/>
    <cellStyle name="Excluded" xfId="43" xr:uid="{5092CB37-8AEC-46ED-9853-1597BD01F37A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54" builtinId="8"/>
    <cellStyle name="Included" xfId="44" xr:uid="{34CF87C7-D325-4230-A57E-2F4256104B12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 2" xfId="45" xr:uid="{09001E56-0442-48B1-AFD8-9B278F844F2F}"/>
    <cellStyle name="Normal 2" xfId="46" xr:uid="{DB62436C-2187-48BA-BBC2-510FD05E8ADF}"/>
    <cellStyle name="Normal 2 2" xfId="47" xr:uid="{74B3889F-E7B9-4B7A-A13D-D4622E35421C}"/>
    <cellStyle name="Normal 2 3" xfId="48" xr:uid="{A149E86C-904A-4D5C-A5E4-583BDAE5A372}"/>
    <cellStyle name="Normal 3" xfId="49" xr:uid="{A255295A-1495-413E-A417-4E6C4FD0B801}"/>
    <cellStyle name="Normal 3 2" xfId="50" xr:uid="{AE27FAB2-2333-46BC-828E-6A28617406FF}"/>
    <cellStyle name="Normal 4" xfId="51" xr:uid="{CB5D1BE4-D361-4F67-9A9A-4EC8E6DA0691}"/>
    <cellStyle name="Normal 5" xfId="52" xr:uid="{19139A0D-A458-42D9-B76E-FBE408E93C63}"/>
    <cellStyle name="Note" xfId="15" builtinId="10" customBuiltin="1"/>
    <cellStyle name="Output" xfId="10" builtinId="21" customBuiltin="1"/>
    <cellStyle name="Percent 2" xfId="53" xr:uid="{0AB6262C-BF2B-42F4-80A0-7821CA32C36F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Family</a:t>
            </a:r>
            <a:r>
              <a:rPr lang="en-US" baseline="0"/>
              <a:t> Wealth,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Chart1_WealthDistribution!$O$3:$O$101</c:f>
              <c:numCache>
                <c:formatCode>General</c:formatCode>
                <c:ptCount val="99"/>
                <c:pt idx="0">
                  <c:v>-76700</c:v>
                </c:pt>
                <c:pt idx="1">
                  <c:v>-45700</c:v>
                </c:pt>
                <c:pt idx="2">
                  <c:v>-26690</c:v>
                </c:pt>
                <c:pt idx="3">
                  <c:v>-14970</c:v>
                </c:pt>
                <c:pt idx="4">
                  <c:v>-9800</c:v>
                </c:pt>
                <c:pt idx="5">
                  <c:v>-4620</c:v>
                </c:pt>
                <c:pt idx="6">
                  <c:v>-900</c:v>
                </c:pt>
                <c:pt idx="7">
                  <c:v>1</c:v>
                </c:pt>
                <c:pt idx="8">
                  <c:v>181</c:v>
                </c:pt>
                <c:pt idx="9">
                  <c:v>450</c:v>
                </c:pt>
                <c:pt idx="10">
                  <c:v>1000</c:v>
                </c:pt>
                <c:pt idx="11">
                  <c:v>2502</c:v>
                </c:pt>
                <c:pt idx="12">
                  <c:v>4000</c:v>
                </c:pt>
                <c:pt idx="13">
                  <c:v>5180</c:v>
                </c:pt>
                <c:pt idx="14">
                  <c:v>6500</c:v>
                </c:pt>
                <c:pt idx="15">
                  <c:v>7700</c:v>
                </c:pt>
                <c:pt idx="16">
                  <c:v>9360</c:v>
                </c:pt>
                <c:pt idx="17">
                  <c:v>10400</c:v>
                </c:pt>
                <c:pt idx="18">
                  <c:v>11700</c:v>
                </c:pt>
                <c:pt idx="19">
                  <c:v>13500</c:v>
                </c:pt>
                <c:pt idx="20">
                  <c:v>15671</c:v>
                </c:pt>
                <c:pt idx="21">
                  <c:v>17940</c:v>
                </c:pt>
                <c:pt idx="22">
                  <c:v>20700</c:v>
                </c:pt>
                <c:pt idx="23">
                  <c:v>23300</c:v>
                </c:pt>
                <c:pt idx="24">
                  <c:v>27000</c:v>
                </c:pt>
                <c:pt idx="25">
                  <c:v>30350</c:v>
                </c:pt>
                <c:pt idx="26">
                  <c:v>34200</c:v>
                </c:pt>
                <c:pt idx="27">
                  <c:v>39490</c:v>
                </c:pt>
                <c:pt idx="28">
                  <c:v>44916</c:v>
                </c:pt>
                <c:pt idx="29">
                  <c:v>51400</c:v>
                </c:pt>
                <c:pt idx="30">
                  <c:v>56930</c:v>
                </c:pt>
                <c:pt idx="31">
                  <c:v>62600</c:v>
                </c:pt>
                <c:pt idx="32">
                  <c:v>67620</c:v>
                </c:pt>
                <c:pt idx="33">
                  <c:v>72780</c:v>
                </c:pt>
                <c:pt idx="34">
                  <c:v>78850</c:v>
                </c:pt>
                <c:pt idx="35">
                  <c:v>84420</c:v>
                </c:pt>
                <c:pt idx="36">
                  <c:v>89700</c:v>
                </c:pt>
                <c:pt idx="37">
                  <c:v>96750</c:v>
                </c:pt>
                <c:pt idx="38">
                  <c:v>102007.5</c:v>
                </c:pt>
                <c:pt idx="39">
                  <c:v>110030</c:v>
                </c:pt>
                <c:pt idx="40">
                  <c:v>117700</c:v>
                </c:pt>
                <c:pt idx="41">
                  <c:v>126080</c:v>
                </c:pt>
                <c:pt idx="42">
                  <c:v>132500</c:v>
                </c:pt>
                <c:pt idx="43">
                  <c:v>141750</c:v>
                </c:pt>
                <c:pt idx="44">
                  <c:v>147200</c:v>
                </c:pt>
                <c:pt idx="45">
                  <c:v>156100</c:v>
                </c:pt>
                <c:pt idx="46">
                  <c:v>164500</c:v>
                </c:pt>
                <c:pt idx="47">
                  <c:v>172620</c:v>
                </c:pt>
                <c:pt idx="48">
                  <c:v>181430</c:v>
                </c:pt>
                <c:pt idx="49">
                  <c:v>192700</c:v>
                </c:pt>
                <c:pt idx="50">
                  <c:v>201830</c:v>
                </c:pt>
                <c:pt idx="51">
                  <c:v>212700</c:v>
                </c:pt>
                <c:pt idx="52">
                  <c:v>223030</c:v>
                </c:pt>
                <c:pt idx="53">
                  <c:v>238900</c:v>
                </c:pt>
                <c:pt idx="54">
                  <c:v>250320</c:v>
                </c:pt>
                <c:pt idx="55">
                  <c:v>263000</c:v>
                </c:pt>
                <c:pt idx="56">
                  <c:v>274000</c:v>
                </c:pt>
                <c:pt idx="57">
                  <c:v>288900</c:v>
                </c:pt>
                <c:pt idx="58">
                  <c:v>298600</c:v>
                </c:pt>
                <c:pt idx="59">
                  <c:v>312560</c:v>
                </c:pt>
                <c:pt idx="60">
                  <c:v>326300</c:v>
                </c:pt>
                <c:pt idx="61">
                  <c:v>348790</c:v>
                </c:pt>
                <c:pt idx="62">
                  <c:v>366640</c:v>
                </c:pt>
                <c:pt idx="63">
                  <c:v>385600</c:v>
                </c:pt>
                <c:pt idx="64">
                  <c:v>402500</c:v>
                </c:pt>
                <c:pt idx="65">
                  <c:v>415100</c:v>
                </c:pt>
                <c:pt idx="66">
                  <c:v>429750</c:v>
                </c:pt>
                <c:pt idx="67">
                  <c:v>449800</c:v>
                </c:pt>
                <c:pt idx="68">
                  <c:v>466771</c:v>
                </c:pt>
                <c:pt idx="69">
                  <c:v>491600</c:v>
                </c:pt>
                <c:pt idx="70">
                  <c:v>520550</c:v>
                </c:pt>
                <c:pt idx="71">
                  <c:v>552000</c:v>
                </c:pt>
                <c:pt idx="72">
                  <c:v>586500</c:v>
                </c:pt>
                <c:pt idx="73">
                  <c:v>621500</c:v>
                </c:pt>
                <c:pt idx="74">
                  <c:v>659000</c:v>
                </c:pt>
                <c:pt idx="75">
                  <c:v>694960</c:v>
                </c:pt>
                <c:pt idx="76">
                  <c:v>746300</c:v>
                </c:pt>
                <c:pt idx="77">
                  <c:v>786000</c:v>
                </c:pt>
                <c:pt idx="78">
                  <c:v>833000</c:v>
                </c:pt>
                <c:pt idx="79">
                  <c:v>888600</c:v>
                </c:pt>
                <c:pt idx="80">
                  <c:v>943800</c:v>
                </c:pt>
                <c:pt idx="81">
                  <c:v>1002000</c:v>
                </c:pt>
                <c:pt idx="82">
                  <c:v>1075100</c:v>
                </c:pt>
                <c:pt idx="83">
                  <c:v>1163000</c:v>
                </c:pt>
                <c:pt idx="84">
                  <c:v>1242100</c:v>
                </c:pt>
                <c:pt idx="85">
                  <c:v>1310300</c:v>
                </c:pt>
                <c:pt idx="86">
                  <c:v>1390000</c:v>
                </c:pt>
                <c:pt idx="87">
                  <c:v>1516500</c:v>
                </c:pt>
                <c:pt idx="88">
                  <c:v>1690000</c:v>
                </c:pt>
                <c:pt idx="89">
                  <c:v>1936900</c:v>
                </c:pt>
                <c:pt idx="90">
                  <c:v>2162050</c:v>
                </c:pt>
                <c:pt idx="91">
                  <c:v>2383940</c:v>
                </c:pt>
                <c:pt idx="92">
                  <c:v>2684200</c:v>
                </c:pt>
                <c:pt idx="93">
                  <c:v>3100330</c:v>
                </c:pt>
                <c:pt idx="94">
                  <c:v>3795600</c:v>
                </c:pt>
                <c:pt idx="95">
                  <c:v>4694300</c:v>
                </c:pt>
                <c:pt idx="96">
                  <c:v>6178000</c:v>
                </c:pt>
                <c:pt idx="97">
                  <c:v>8406000</c:v>
                </c:pt>
                <c:pt idx="98">
                  <c:v>13615400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8-4919-8DFD-633127E0F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144656"/>
        <c:axId val="671145736"/>
      </c:areaChart>
      <c:catAx>
        <c:axId val="671144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45736"/>
        <c:crosses val="autoZero"/>
        <c:auto val="1"/>
        <c:lblAlgn val="ctr"/>
        <c:lblOffset val="100"/>
        <c:noMultiLvlLbl val="0"/>
      </c:catAx>
      <c:valAx>
        <c:axId val="67114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4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453390</xdr:colOff>
      <xdr:row>4</xdr:row>
      <xdr:rowOff>0</xdr:rowOff>
    </xdr:from>
    <xdr:to>
      <xdr:col>27</xdr:col>
      <xdr:colOff>447675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2CA61-042E-3031-663A-2B224470C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urbn.is/wealthcha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workbookViewId="0">
      <selection activeCell="A2" sqref="A2:O101"/>
    </sheetView>
  </sheetViews>
  <sheetFormatPr defaultRowHeight="14.45"/>
  <sheetData>
    <row r="1" spans="1:15">
      <c r="A1" t="s">
        <v>0</v>
      </c>
    </row>
    <row r="2" spans="1:15">
      <c r="B2">
        <v>1963</v>
      </c>
      <c r="C2">
        <v>1983</v>
      </c>
      <c r="D2">
        <v>1989</v>
      </c>
      <c r="E2">
        <v>1992</v>
      </c>
      <c r="F2">
        <v>1995</v>
      </c>
      <c r="G2">
        <v>1998</v>
      </c>
      <c r="H2">
        <v>2001</v>
      </c>
      <c r="I2">
        <v>2004</v>
      </c>
      <c r="J2">
        <v>2007</v>
      </c>
      <c r="K2">
        <v>2010</v>
      </c>
      <c r="L2">
        <v>2013</v>
      </c>
      <c r="M2">
        <v>2016</v>
      </c>
      <c r="N2">
        <v>2019</v>
      </c>
      <c r="O2">
        <v>2022</v>
      </c>
    </row>
    <row r="3" spans="1:15">
      <c r="A3">
        <v>1</v>
      </c>
      <c r="B3">
        <v>-7899.2878620000001</v>
      </c>
      <c r="C3">
        <v>-9791.2830630000008</v>
      </c>
      <c r="D3">
        <v>-18721.338589999999</v>
      </c>
      <c r="E3">
        <v>-23413.267380000001</v>
      </c>
      <c r="F3">
        <v>-24676.705709999998</v>
      </c>
      <c r="G3">
        <v>-41736.096709999998</v>
      </c>
      <c r="H3">
        <v>-35992.346969999999</v>
      </c>
      <c r="I3">
        <v>-40507.468500000003</v>
      </c>
      <c r="J3">
        <v>-44733.091890000003</v>
      </c>
      <c r="K3">
        <v>-109125.5414</v>
      </c>
      <c r="L3">
        <v>-100426.51639999999</v>
      </c>
      <c r="M3">
        <v>-99424.184290000005</v>
      </c>
      <c r="N3">
        <v>-107933.6</v>
      </c>
      <c r="O3">
        <v>-76700</v>
      </c>
    </row>
    <row r="4" spans="1:15">
      <c r="A4">
        <v>2</v>
      </c>
      <c r="B4">
        <v>-5463.4845910000004</v>
      </c>
      <c r="C4">
        <v>-4368.555848</v>
      </c>
      <c r="D4">
        <v>-11089.85981</v>
      </c>
      <c r="E4">
        <v>-13571.404570000001</v>
      </c>
      <c r="F4">
        <v>-13993.13874</v>
      </c>
      <c r="G4">
        <v>-25708.9987</v>
      </c>
      <c r="H4">
        <v>-19820.90453</v>
      </c>
      <c r="I4">
        <v>-21526.462739999999</v>
      </c>
      <c r="J4">
        <v>-26902.815890000002</v>
      </c>
      <c r="K4">
        <v>-70311.050019999995</v>
      </c>
      <c r="L4">
        <v>-67078.28542</v>
      </c>
      <c r="M4">
        <v>-62796.81796</v>
      </c>
      <c r="N4">
        <v>-63599.796999999999</v>
      </c>
      <c r="O4">
        <v>-45700</v>
      </c>
    </row>
    <row r="5" spans="1:15">
      <c r="A5">
        <v>3</v>
      </c>
      <c r="B5">
        <v>-4264.553406</v>
      </c>
      <c r="C5">
        <v>-2382.3068010000002</v>
      </c>
      <c r="D5">
        <v>-7954.2649970000002</v>
      </c>
      <c r="E5">
        <v>-7355.4929780000002</v>
      </c>
      <c r="F5">
        <v>-9096.5097449999994</v>
      </c>
      <c r="G5">
        <v>-15591.326709999999</v>
      </c>
      <c r="H5">
        <v>-11132.51633</v>
      </c>
      <c r="I5">
        <v>-13670.087939999999</v>
      </c>
      <c r="J5">
        <v>-15368.949130000001</v>
      </c>
      <c r="K5">
        <v>-46846.725599999998</v>
      </c>
      <c r="L5">
        <v>-47667.591619999999</v>
      </c>
      <c r="M5">
        <v>-42645.600259999999</v>
      </c>
      <c r="N5">
        <v>-41267.707000000002</v>
      </c>
      <c r="O5">
        <v>-26690</v>
      </c>
    </row>
    <row r="6" spans="1:15">
      <c r="A6">
        <v>4</v>
      </c>
      <c r="B6">
        <v>-3316.0321640000002</v>
      </c>
      <c r="C6">
        <v>-896.3431822</v>
      </c>
      <c r="D6">
        <v>-4357.5546089999998</v>
      </c>
      <c r="E6">
        <v>-4703.3723280000004</v>
      </c>
      <c r="F6">
        <v>-5206.3002340000003</v>
      </c>
      <c r="G6">
        <v>-10429.466640000001</v>
      </c>
      <c r="H6">
        <v>-6076.8465269999997</v>
      </c>
      <c r="I6">
        <v>-8610.5863320000008</v>
      </c>
      <c r="J6">
        <v>-10160.106320000001</v>
      </c>
      <c r="K6">
        <v>-33311.708350000001</v>
      </c>
      <c r="L6">
        <v>-31820.826099999998</v>
      </c>
      <c r="M6">
        <v>-31754.81669</v>
      </c>
      <c r="N6">
        <v>-29895.903999999999</v>
      </c>
      <c r="O6">
        <v>-14970</v>
      </c>
    </row>
    <row r="7" spans="1:15">
      <c r="A7">
        <v>5</v>
      </c>
      <c r="B7">
        <v>-2564.8023330000001</v>
      </c>
      <c r="C7">
        <v>-104.2259457</v>
      </c>
      <c r="D7">
        <v>-1959.746449</v>
      </c>
      <c r="E7">
        <v>-2341.3267380000002</v>
      </c>
      <c r="F7">
        <v>-2903.1417759999999</v>
      </c>
      <c r="G7">
        <v>-5470.0005389999997</v>
      </c>
      <c r="H7">
        <v>-2594.7967330000001</v>
      </c>
      <c r="I7">
        <v>-4273.8678399999999</v>
      </c>
      <c r="J7">
        <v>-6582.6044920000004</v>
      </c>
      <c r="K7">
        <v>-21033.21819</v>
      </c>
      <c r="L7">
        <v>-23611.047979999999</v>
      </c>
      <c r="M7">
        <v>-21335.132580000001</v>
      </c>
      <c r="N7">
        <v>-21526.442999999999</v>
      </c>
      <c r="O7">
        <v>-9800</v>
      </c>
    </row>
    <row r="8" spans="1:15">
      <c r="A8">
        <v>6</v>
      </c>
      <c r="B8">
        <v>-1866.6910350000001</v>
      </c>
      <c r="C8">
        <v>0</v>
      </c>
      <c r="D8">
        <v>-1152.792152</v>
      </c>
      <c r="E8">
        <v>-1035.985019</v>
      </c>
      <c r="F8">
        <v>-1161.2565870000001</v>
      </c>
      <c r="G8">
        <v>-2935.5671499999999</v>
      </c>
      <c r="H8">
        <v>-837.0312242</v>
      </c>
      <c r="I8">
        <v>-1838.3917759999999</v>
      </c>
      <c r="J8">
        <v>-2819.0724799999998</v>
      </c>
      <c r="K8">
        <v>-14682.27628</v>
      </c>
      <c r="L8">
        <v>-16621.92971</v>
      </c>
      <c r="M8">
        <v>-14441.29494</v>
      </c>
      <c r="N8">
        <v>-13887.279</v>
      </c>
      <c r="O8">
        <v>-4620</v>
      </c>
    </row>
    <row r="9" spans="1:15">
      <c r="A9">
        <v>7</v>
      </c>
      <c r="B9">
        <v>-1236.8722130000001</v>
      </c>
      <c r="C9">
        <v>0</v>
      </c>
      <c r="D9">
        <v>-276.6700869</v>
      </c>
      <c r="E9">
        <v>-103.5985019</v>
      </c>
      <c r="F9">
        <v>-19.354270270000001</v>
      </c>
      <c r="G9">
        <v>-1093.999984</v>
      </c>
      <c r="H9">
        <v>0</v>
      </c>
      <c r="I9">
        <v>-267.11669369999998</v>
      </c>
      <c r="J9">
        <v>-1101.8708140000001</v>
      </c>
      <c r="K9">
        <v>-9806.3988279999994</v>
      </c>
      <c r="L9">
        <v>-11519.137269999999</v>
      </c>
      <c r="M9">
        <v>-9863.4907710000007</v>
      </c>
      <c r="N9">
        <v>-8705.6317999999992</v>
      </c>
      <c r="O9">
        <v>-900</v>
      </c>
    </row>
    <row r="10" spans="1:15">
      <c r="A10">
        <v>8</v>
      </c>
      <c r="B10">
        <v>-675.3473937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-6146.07078</v>
      </c>
      <c r="L10">
        <v>-7764.2799889999997</v>
      </c>
      <c r="M10">
        <v>-6375.874879</v>
      </c>
      <c r="N10">
        <v>-4404.9799999999996</v>
      </c>
      <c r="O10">
        <v>1</v>
      </c>
    </row>
    <row r="11" spans="1:15">
      <c r="A11">
        <v>9</v>
      </c>
      <c r="B11">
        <v>-364.23226360000001</v>
      </c>
      <c r="C11">
        <v>372.2355379</v>
      </c>
      <c r="D11">
        <v>0</v>
      </c>
      <c r="E11">
        <v>0</v>
      </c>
      <c r="F11">
        <v>0</v>
      </c>
      <c r="G11">
        <v>0</v>
      </c>
      <c r="H11">
        <v>0</v>
      </c>
      <c r="I11">
        <v>1.5712749589999999</v>
      </c>
      <c r="J11">
        <v>0</v>
      </c>
      <c r="K11">
        <v>-3564.7212749999999</v>
      </c>
      <c r="L11">
        <v>-4824.0370000000003</v>
      </c>
      <c r="M11">
        <v>-3475.283445</v>
      </c>
      <c r="N11">
        <v>-2086.5695999999998</v>
      </c>
      <c r="O11">
        <v>181</v>
      </c>
    </row>
    <row r="12" spans="1:15">
      <c r="A12">
        <v>10</v>
      </c>
      <c r="B12">
        <v>-22.76451488</v>
      </c>
      <c r="C12">
        <v>893.3652664</v>
      </c>
      <c r="D12">
        <v>0</v>
      </c>
      <c r="E12">
        <v>0</v>
      </c>
      <c r="F12">
        <v>116.1256587</v>
      </c>
      <c r="G12">
        <v>0</v>
      </c>
      <c r="H12">
        <v>167.4062448</v>
      </c>
      <c r="I12">
        <v>314.25499189999999</v>
      </c>
      <c r="J12">
        <v>42.930029300000001</v>
      </c>
      <c r="K12">
        <v>-1365.793919</v>
      </c>
      <c r="L12">
        <v>-2609.3079379999999</v>
      </c>
      <c r="M12">
        <v>-1171.5824250000001</v>
      </c>
      <c r="N12">
        <v>-579.60266000000001</v>
      </c>
      <c r="O12">
        <v>450</v>
      </c>
    </row>
    <row r="13" spans="1:15">
      <c r="A13">
        <v>11</v>
      </c>
      <c r="B13">
        <v>7.5881724769999996</v>
      </c>
      <c r="C13">
        <v>1503.832101</v>
      </c>
      <c r="D13">
        <v>0</v>
      </c>
      <c r="E13">
        <v>207.19705310000001</v>
      </c>
      <c r="F13">
        <v>619.33679689999997</v>
      </c>
      <c r="G13">
        <v>182.3333925</v>
      </c>
      <c r="H13">
        <v>669.62497940000003</v>
      </c>
      <c r="I13">
        <v>1414.14771</v>
      </c>
      <c r="J13">
        <v>443.61024090000001</v>
      </c>
      <c r="K13">
        <v>-81.947622760000002</v>
      </c>
      <c r="L13">
        <v>-852.79799630000002</v>
      </c>
      <c r="M13">
        <v>0</v>
      </c>
      <c r="N13">
        <v>5.7960266999999996</v>
      </c>
      <c r="O13">
        <v>1000</v>
      </c>
    </row>
    <row r="14" spans="1:15">
      <c r="A14">
        <v>12</v>
      </c>
      <c r="B14">
        <v>7.5881724769999996</v>
      </c>
      <c r="C14">
        <v>2048.7844169999998</v>
      </c>
      <c r="D14">
        <v>115.2792152</v>
      </c>
      <c r="E14">
        <v>683.75006540000004</v>
      </c>
      <c r="F14">
        <v>1451.5702699999999</v>
      </c>
      <c r="G14">
        <v>583.46665829999995</v>
      </c>
      <c r="H14">
        <v>1473.175103</v>
      </c>
      <c r="I14">
        <v>2356.9124390000002</v>
      </c>
      <c r="J14">
        <v>1359.450619</v>
      </c>
      <c r="K14">
        <v>0</v>
      </c>
      <c r="L14">
        <v>0</v>
      </c>
      <c r="M14">
        <v>73.994679450000007</v>
      </c>
      <c r="N14">
        <v>220.24901</v>
      </c>
      <c r="O14">
        <v>2502</v>
      </c>
    </row>
    <row r="15" spans="1:15">
      <c r="A15">
        <v>13</v>
      </c>
      <c r="B15">
        <v>7.5881724769999996</v>
      </c>
      <c r="C15">
        <v>2456.7540819999999</v>
      </c>
      <c r="D15">
        <v>461.11681140000002</v>
      </c>
      <c r="E15">
        <v>1408.9400599999999</v>
      </c>
      <c r="F15">
        <v>2130.9058930000001</v>
      </c>
      <c r="G15">
        <v>1093.999984</v>
      </c>
      <c r="H15">
        <v>2511.0930549999998</v>
      </c>
      <c r="I15">
        <v>2985.4226699999999</v>
      </c>
      <c r="J15">
        <v>2289.6015619999998</v>
      </c>
      <c r="K15">
        <v>0</v>
      </c>
      <c r="L15">
        <v>1.272833291</v>
      </c>
      <c r="M15">
        <v>394.63829040000002</v>
      </c>
      <c r="N15">
        <v>579.60266000000001</v>
      </c>
      <c r="O15">
        <v>4000</v>
      </c>
    </row>
    <row r="16" spans="1:15">
      <c r="A16">
        <v>14</v>
      </c>
      <c r="B16">
        <v>7.5881724769999996</v>
      </c>
      <c r="C16">
        <v>2977.8838099999998</v>
      </c>
      <c r="D16">
        <v>922.23374639999997</v>
      </c>
      <c r="E16">
        <v>1864.773355</v>
      </c>
      <c r="F16">
        <v>3154.7466469999999</v>
      </c>
      <c r="G16">
        <v>1987.433706</v>
      </c>
      <c r="H16">
        <v>3515.5310180000001</v>
      </c>
      <c r="I16">
        <v>3645.3576090000001</v>
      </c>
      <c r="J16">
        <v>3176.8217970000001</v>
      </c>
      <c r="K16">
        <v>163.89529490000001</v>
      </c>
      <c r="L16">
        <v>254.56653470000001</v>
      </c>
      <c r="M16">
        <v>838.60636710000006</v>
      </c>
      <c r="N16">
        <v>1008.5086</v>
      </c>
      <c r="O16">
        <v>5180</v>
      </c>
    </row>
    <row r="17" spans="1:15">
      <c r="A17">
        <v>15</v>
      </c>
      <c r="B17">
        <v>197.29255570000001</v>
      </c>
      <c r="C17">
        <v>3543.6816600000002</v>
      </c>
      <c r="D17">
        <v>1383.350434</v>
      </c>
      <c r="E17">
        <v>2486.3636489999999</v>
      </c>
      <c r="F17">
        <v>4277.2951629999998</v>
      </c>
      <c r="G17">
        <v>2826.1664719999999</v>
      </c>
      <c r="H17">
        <v>4519.968981</v>
      </c>
      <c r="I17">
        <v>4399.5703800000001</v>
      </c>
      <c r="J17">
        <v>4293.0029299999997</v>
      </c>
      <c r="K17">
        <v>956.05561939999996</v>
      </c>
      <c r="L17">
        <v>687.32973019999997</v>
      </c>
      <c r="M17">
        <v>1356.569123</v>
      </c>
      <c r="N17">
        <v>1843.1365000000001</v>
      </c>
      <c r="O17">
        <v>6500</v>
      </c>
    </row>
    <row r="18" spans="1:15">
      <c r="A18">
        <v>16</v>
      </c>
      <c r="B18">
        <v>538.76027899999997</v>
      </c>
      <c r="C18">
        <v>4267.3076950000004</v>
      </c>
      <c r="D18">
        <v>2305.584057</v>
      </c>
      <c r="E18">
        <v>3315.1523560000001</v>
      </c>
      <c r="F18">
        <v>5380.488222</v>
      </c>
      <c r="G18">
        <v>3883.700593</v>
      </c>
      <c r="H18">
        <v>5524.4057089999997</v>
      </c>
      <c r="I18">
        <v>5185.2066240000004</v>
      </c>
      <c r="J18">
        <v>5380.563177</v>
      </c>
      <c r="K18">
        <v>1816.5052069999999</v>
      </c>
      <c r="L18">
        <v>1527.3999490000001</v>
      </c>
      <c r="M18">
        <v>1923.861666</v>
      </c>
      <c r="N18">
        <v>3002.3418000000001</v>
      </c>
      <c r="O18">
        <v>7700</v>
      </c>
    </row>
    <row r="19" spans="1:15">
      <c r="A19">
        <v>17</v>
      </c>
      <c r="B19">
        <v>978.87421640000002</v>
      </c>
      <c r="C19">
        <v>4961.154571</v>
      </c>
      <c r="D19">
        <v>2651.4216660000002</v>
      </c>
      <c r="E19">
        <v>4019.6217689999999</v>
      </c>
      <c r="F19">
        <v>6773.9970649999996</v>
      </c>
      <c r="G19">
        <v>5105.3332600000003</v>
      </c>
      <c r="H19">
        <v>6696.2497940000003</v>
      </c>
      <c r="I19">
        <v>6253.6738930000001</v>
      </c>
      <c r="J19">
        <v>6625.5339649999996</v>
      </c>
      <c r="K19">
        <v>2731.586601</v>
      </c>
      <c r="L19">
        <v>2482.0239919999999</v>
      </c>
      <c r="M19">
        <v>2898.124945</v>
      </c>
      <c r="N19">
        <v>4010.8503000000001</v>
      </c>
      <c r="O19">
        <v>9360</v>
      </c>
    </row>
    <row r="20" spans="1:15">
      <c r="A20">
        <v>18</v>
      </c>
      <c r="B20">
        <v>1411.400228</v>
      </c>
      <c r="C20">
        <v>5863.4543249999997</v>
      </c>
      <c r="D20">
        <v>3458.3760860000002</v>
      </c>
      <c r="E20">
        <v>4765.5313580000002</v>
      </c>
      <c r="F20">
        <v>7935.2527870000004</v>
      </c>
      <c r="G20">
        <v>6472.8343219999997</v>
      </c>
      <c r="H20">
        <v>8169.4248969999999</v>
      </c>
      <c r="I20">
        <v>7384.991814</v>
      </c>
      <c r="J20">
        <v>7870.5059890000002</v>
      </c>
      <c r="K20">
        <v>3962.1676280000001</v>
      </c>
      <c r="L20">
        <v>3627.5733359999999</v>
      </c>
      <c r="M20">
        <v>3983.3802439999999</v>
      </c>
      <c r="N20">
        <v>5193.2397000000001</v>
      </c>
      <c r="O20">
        <v>10400</v>
      </c>
    </row>
    <row r="21" spans="1:15">
      <c r="A21">
        <v>19</v>
      </c>
      <c r="B21">
        <v>1601.1047309999999</v>
      </c>
      <c r="C21">
        <v>6744.9073109999999</v>
      </c>
      <c r="D21">
        <v>4611.1681140000001</v>
      </c>
      <c r="E21">
        <v>5863.6750350000002</v>
      </c>
      <c r="F21">
        <v>8864.2578589999994</v>
      </c>
      <c r="G21">
        <v>7566.8336879999997</v>
      </c>
      <c r="H21">
        <v>9711.2366949999996</v>
      </c>
      <c r="I21">
        <v>8563.4486519999991</v>
      </c>
      <c r="J21">
        <v>9086.8571279999996</v>
      </c>
      <c r="K21">
        <v>4780.2780970000003</v>
      </c>
      <c r="L21">
        <v>4582.1986129999996</v>
      </c>
      <c r="M21">
        <v>5031.6382030000004</v>
      </c>
      <c r="N21">
        <v>6259.7084999999997</v>
      </c>
      <c r="O21">
        <v>11700</v>
      </c>
    </row>
    <row r="22" spans="1:15">
      <c r="A22">
        <v>20</v>
      </c>
      <c r="B22">
        <v>2246.0987679999998</v>
      </c>
      <c r="C22">
        <v>7760.3658949999999</v>
      </c>
      <c r="D22">
        <v>5072.2849260000003</v>
      </c>
      <c r="E22">
        <v>7314.0540360000005</v>
      </c>
      <c r="F22">
        <v>10064.223260000001</v>
      </c>
      <c r="G22">
        <v>8970.7999949999994</v>
      </c>
      <c r="H22">
        <v>11383.624900000001</v>
      </c>
      <c r="I22">
        <v>10166.14955</v>
      </c>
      <c r="J22">
        <v>10489.237220000001</v>
      </c>
      <c r="K22">
        <v>5872.9129849999999</v>
      </c>
      <c r="L22">
        <v>5473.1812989999999</v>
      </c>
      <c r="M22">
        <v>5919.5743560000001</v>
      </c>
      <c r="N22">
        <v>7384.1377000000002</v>
      </c>
      <c r="O22">
        <v>13500</v>
      </c>
    </row>
    <row r="23" spans="1:15">
      <c r="A23">
        <v>21</v>
      </c>
      <c r="B23">
        <v>2853.1531770000001</v>
      </c>
      <c r="C23">
        <v>8668.6209870000002</v>
      </c>
      <c r="D23">
        <v>5902.2956809999996</v>
      </c>
      <c r="E23">
        <v>8598.6748019999995</v>
      </c>
      <c r="F23">
        <v>11477.08509</v>
      </c>
      <c r="G23">
        <v>10210.66776</v>
      </c>
      <c r="H23">
        <v>13643.61433</v>
      </c>
      <c r="I23">
        <v>12083.104960000001</v>
      </c>
      <c r="J23">
        <v>11734.20924</v>
      </c>
      <c r="K23">
        <v>6917.7444859999996</v>
      </c>
      <c r="L23">
        <v>6402.3500340000001</v>
      </c>
      <c r="M23">
        <v>6930.8349749999998</v>
      </c>
      <c r="N23">
        <v>8520.1592000000001</v>
      </c>
      <c r="O23">
        <v>15671</v>
      </c>
    </row>
    <row r="24" spans="1:15">
      <c r="A24">
        <v>22</v>
      </c>
      <c r="B24">
        <v>3445.0299530000002</v>
      </c>
      <c r="C24">
        <v>9687.0578569999998</v>
      </c>
      <c r="D24">
        <v>7170.3669120000004</v>
      </c>
      <c r="E24">
        <v>10156.796780000001</v>
      </c>
      <c r="F24">
        <v>13354.44945</v>
      </c>
      <c r="G24">
        <v>11578.16635</v>
      </c>
      <c r="H24">
        <v>15066.563270000001</v>
      </c>
      <c r="I24">
        <v>13984.347379999999</v>
      </c>
      <c r="J24">
        <v>14023.81328</v>
      </c>
      <c r="K24">
        <v>7853.3141050000004</v>
      </c>
      <c r="L24">
        <v>7522.4428360000002</v>
      </c>
      <c r="M24">
        <v>7905.0982549999999</v>
      </c>
      <c r="N24">
        <v>9957.5732000000007</v>
      </c>
      <c r="O24">
        <v>17940</v>
      </c>
    </row>
    <row r="25" spans="1:15">
      <c r="A25">
        <v>23</v>
      </c>
      <c r="B25">
        <v>3892.7325799999999</v>
      </c>
      <c r="C25">
        <v>11315.9607</v>
      </c>
      <c r="D25">
        <v>8991.7778230000004</v>
      </c>
      <c r="E25">
        <v>11756.3577</v>
      </c>
      <c r="F25">
        <v>15096.32933</v>
      </c>
      <c r="G25">
        <v>13674.99826</v>
      </c>
      <c r="H25">
        <v>16958.251820000001</v>
      </c>
      <c r="I25">
        <v>16105.57389</v>
      </c>
      <c r="J25">
        <v>16098.76253</v>
      </c>
      <c r="K25">
        <v>8823.0270579999997</v>
      </c>
      <c r="L25">
        <v>8757.0900789999996</v>
      </c>
      <c r="M25">
        <v>9435.5548749999998</v>
      </c>
      <c r="N25">
        <v>11252.406000000001</v>
      </c>
      <c r="O25">
        <v>20700</v>
      </c>
    </row>
    <row r="26" spans="1:15">
      <c r="A26">
        <v>24</v>
      </c>
      <c r="B26">
        <v>4735.0192999999999</v>
      </c>
      <c r="C26">
        <v>12924.021699999999</v>
      </c>
      <c r="D26">
        <v>10398.184590000001</v>
      </c>
      <c r="E26">
        <v>13674.99884</v>
      </c>
      <c r="F26">
        <v>16664.03357</v>
      </c>
      <c r="G26">
        <v>15771.83635</v>
      </c>
      <c r="H26">
        <v>19218.237550000002</v>
      </c>
      <c r="I26">
        <v>18383.91776</v>
      </c>
      <c r="J26">
        <v>18001.993890000002</v>
      </c>
      <c r="K26">
        <v>10038.58388</v>
      </c>
      <c r="L26">
        <v>10195.3909</v>
      </c>
      <c r="M26">
        <v>11063.437819999999</v>
      </c>
      <c r="N26">
        <v>12415.089</v>
      </c>
      <c r="O26">
        <v>23300</v>
      </c>
    </row>
    <row r="27" spans="1:15">
      <c r="A27">
        <v>25</v>
      </c>
      <c r="B27">
        <v>5471.0727710000001</v>
      </c>
      <c r="C27">
        <v>14338.51633</v>
      </c>
      <c r="D27">
        <v>13026.551160000001</v>
      </c>
      <c r="E27">
        <v>15228.97457</v>
      </c>
      <c r="F27">
        <v>19354.270270000001</v>
      </c>
      <c r="G27">
        <v>18087.468379999998</v>
      </c>
      <c r="H27">
        <v>21461.480810000001</v>
      </c>
      <c r="I27">
        <v>20819.391360000001</v>
      </c>
      <c r="J27">
        <v>20248.661039999999</v>
      </c>
      <c r="K27">
        <v>11363.40259</v>
      </c>
      <c r="L27">
        <v>11200.929260000001</v>
      </c>
      <c r="M27">
        <v>12671.58886</v>
      </c>
      <c r="N27">
        <v>14385.736999999999</v>
      </c>
      <c r="O27">
        <v>27000</v>
      </c>
    </row>
    <row r="28" spans="1:15">
      <c r="A28">
        <v>26</v>
      </c>
      <c r="B28">
        <v>6245.0658700000004</v>
      </c>
      <c r="C28">
        <v>16018.03523</v>
      </c>
      <c r="D28">
        <v>15032.41151</v>
      </c>
      <c r="E28">
        <v>17259.50863</v>
      </c>
      <c r="F28">
        <v>21289.704710000002</v>
      </c>
      <c r="G28">
        <v>20239.00187</v>
      </c>
      <c r="H28">
        <v>24776.118310000002</v>
      </c>
      <c r="I28">
        <v>22783.488140000001</v>
      </c>
      <c r="J28">
        <v>23239.451410000001</v>
      </c>
      <c r="K28">
        <v>12845.292740000001</v>
      </c>
      <c r="L28">
        <v>12219.194659999999</v>
      </c>
      <c r="M28">
        <v>14121.88457</v>
      </c>
      <c r="N28">
        <v>16461.875</v>
      </c>
      <c r="O28">
        <v>30350</v>
      </c>
    </row>
    <row r="29" spans="1:15">
      <c r="A29">
        <v>27</v>
      </c>
      <c r="B29">
        <v>7292.2334520000004</v>
      </c>
      <c r="C29">
        <v>17834.542949999999</v>
      </c>
      <c r="D29">
        <v>17683.834409999999</v>
      </c>
      <c r="E29">
        <v>19064.198550000001</v>
      </c>
      <c r="F29">
        <v>23167.064129999999</v>
      </c>
      <c r="G29">
        <v>23101.637299999999</v>
      </c>
      <c r="H29">
        <v>27789.440849999999</v>
      </c>
      <c r="I29">
        <v>25564.639709999999</v>
      </c>
      <c r="J29">
        <v>26659.548869999999</v>
      </c>
      <c r="K29">
        <v>14313.52284</v>
      </c>
      <c r="L29">
        <v>13492.02918</v>
      </c>
      <c r="M29">
        <v>16082.74358</v>
      </c>
      <c r="N29">
        <v>18607.562999999998</v>
      </c>
      <c r="O29">
        <v>34200</v>
      </c>
    </row>
    <row r="30" spans="1:15">
      <c r="A30">
        <v>28</v>
      </c>
      <c r="B30">
        <v>8217.9914270000008</v>
      </c>
      <c r="C30">
        <v>19683.81798</v>
      </c>
      <c r="D30">
        <v>19021.074649999999</v>
      </c>
      <c r="E30">
        <v>21859.279279999999</v>
      </c>
      <c r="F30">
        <v>26263.751820000001</v>
      </c>
      <c r="G30">
        <v>25982.500400000001</v>
      </c>
      <c r="H30">
        <v>30819.493490000001</v>
      </c>
      <c r="I30">
        <v>28754.331010000002</v>
      </c>
      <c r="J30">
        <v>29621.7196</v>
      </c>
      <c r="K30">
        <v>16116.365519999999</v>
      </c>
      <c r="L30">
        <v>15273.99949</v>
      </c>
      <c r="M30">
        <v>18400.010289999998</v>
      </c>
      <c r="N30">
        <v>21027.984</v>
      </c>
      <c r="O30">
        <v>39490</v>
      </c>
    </row>
    <row r="31" spans="1:15">
      <c r="A31">
        <v>29</v>
      </c>
      <c r="B31">
        <v>9720.4485430000004</v>
      </c>
      <c r="C31">
        <v>22736.147840000001</v>
      </c>
      <c r="D31">
        <v>21787.77305</v>
      </c>
      <c r="E31">
        <v>23786.219079999999</v>
      </c>
      <c r="F31">
        <v>29089.48042</v>
      </c>
      <c r="G31">
        <v>28626.329519999999</v>
      </c>
      <c r="H31">
        <v>35155.31018</v>
      </c>
      <c r="I31">
        <v>32603.959729999999</v>
      </c>
      <c r="J31">
        <v>33914.7287</v>
      </c>
      <c r="K31">
        <v>18028.476269999999</v>
      </c>
      <c r="L31">
        <v>17005.049309999999</v>
      </c>
      <c r="M31">
        <v>20841.834709999999</v>
      </c>
      <c r="N31">
        <v>23647.787</v>
      </c>
      <c r="O31">
        <v>44916</v>
      </c>
    </row>
    <row r="32" spans="1:15">
      <c r="A32">
        <v>30</v>
      </c>
      <c r="B32">
        <v>11382.25872</v>
      </c>
      <c r="C32">
        <v>26461.47163</v>
      </c>
      <c r="D32">
        <v>23978.081610000001</v>
      </c>
      <c r="E32">
        <v>26728.407380000001</v>
      </c>
      <c r="F32">
        <v>31566.82069</v>
      </c>
      <c r="G32">
        <v>32674.134839999999</v>
      </c>
      <c r="H32">
        <v>38670.84491</v>
      </c>
      <c r="I32">
        <v>36767.835529999997</v>
      </c>
      <c r="J32">
        <v>37993.078090000003</v>
      </c>
      <c r="K32">
        <v>20077.162820000001</v>
      </c>
      <c r="L32">
        <v>18837.927769999998</v>
      </c>
      <c r="M32">
        <v>23308.32403</v>
      </c>
      <c r="N32">
        <v>27705.006000000001</v>
      </c>
      <c r="O32">
        <v>51400</v>
      </c>
    </row>
    <row r="33" spans="1:15">
      <c r="A33">
        <v>31</v>
      </c>
      <c r="B33">
        <v>12892.30529</v>
      </c>
      <c r="C33">
        <v>29132.64257</v>
      </c>
      <c r="D33">
        <v>25868.654109999999</v>
      </c>
      <c r="E33">
        <v>29318.375169999999</v>
      </c>
      <c r="F33">
        <v>34644.154159999998</v>
      </c>
      <c r="G33">
        <v>36229.632160000001</v>
      </c>
      <c r="H33">
        <v>42286.822070000002</v>
      </c>
      <c r="I33">
        <v>41481.652990000002</v>
      </c>
      <c r="J33">
        <v>42329.016669999997</v>
      </c>
      <c r="K33">
        <v>22125.861730000001</v>
      </c>
      <c r="L33">
        <v>20874.463500000002</v>
      </c>
      <c r="M33">
        <v>25899.371050000002</v>
      </c>
      <c r="N33">
        <v>31541.976999999999</v>
      </c>
      <c r="O33">
        <v>56930</v>
      </c>
    </row>
    <row r="34" spans="1:15">
      <c r="A34">
        <v>32</v>
      </c>
      <c r="B34">
        <v>14197.47227</v>
      </c>
      <c r="C34">
        <v>31437.5275</v>
      </c>
      <c r="D34">
        <v>29511.4784</v>
      </c>
      <c r="E34">
        <v>32322.732380000001</v>
      </c>
      <c r="F34">
        <v>36927.952219999999</v>
      </c>
      <c r="G34">
        <v>39748.661769999999</v>
      </c>
      <c r="H34">
        <v>46287.826509999999</v>
      </c>
      <c r="I34">
        <v>44969.888299999999</v>
      </c>
      <c r="J34">
        <v>46908.209909999998</v>
      </c>
      <c r="K34">
        <v>24720.863870000001</v>
      </c>
      <c r="L34">
        <v>23166.83613</v>
      </c>
      <c r="M34">
        <v>28487.951590000001</v>
      </c>
      <c r="N34">
        <v>36097.652000000002</v>
      </c>
      <c r="O34">
        <v>62600</v>
      </c>
    </row>
    <row r="35" spans="1:15">
      <c r="A35">
        <v>33</v>
      </c>
      <c r="B35">
        <v>15312.934740000001</v>
      </c>
      <c r="C35">
        <v>33846.63394</v>
      </c>
      <c r="D35">
        <v>33961.255879999997</v>
      </c>
      <c r="E35">
        <v>34809.093560000001</v>
      </c>
      <c r="F35">
        <v>40276.244780000001</v>
      </c>
      <c r="G35">
        <v>43759.999369999998</v>
      </c>
      <c r="H35">
        <v>50389.285750000003</v>
      </c>
      <c r="I35">
        <v>50068.672339999997</v>
      </c>
      <c r="J35">
        <v>51946.763339999998</v>
      </c>
      <c r="K35">
        <v>27725.605800000001</v>
      </c>
      <c r="L35">
        <v>25456.653470000001</v>
      </c>
      <c r="M35">
        <v>32187.685560000002</v>
      </c>
      <c r="N35">
        <v>42426.913999999997</v>
      </c>
      <c r="O35">
        <v>67620</v>
      </c>
    </row>
    <row r="36" spans="1:15">
      <c r="A36">
        <v>34</v>
      </c>
      <c r="B36">
        <v>16701.5717</v>
      </c>
      <c r="C36">
        <v>36997.228730000003</v>
      </c>
      <c r="D36">
        <v>36658.793919999996</v>
      </c>
      <c r="E36">
        <v>38064.164949999998</v>
      </c>
      <c r="F36">
        <v>43721.308449999997</v>
      </c>
      <c r="G36">
        <v>47351.96441</v>
      </c>
      <c r="H36">
        <v>54407.032659999997</v>
      </c>
      <c r="I36">
        <v>54366.117050000001</v>
      </c>
      <c r="J36">
        <v>57240.039060000003</v>
      </c>
      <c r="K36">
        <v>32096.15523</v>
      </c>
      <c r="L36">
        <v>28002.320059999998</v>
      </c>
      <c r="M36">
        <v>35147.472739999997</v>
      </c>
      <c r="N36">
        <v>46959.406000000003</v>
      </c>
      <c r="O36">
        <v>72780</v>
      </c>
    </row>
    <row r="37" spans="1:15">
      <c r="A37">
        <v>35</v>
      </c>
      <c r="B37">
        <v>19076.67208</v>
      </c>
      <c r="C37">
        <v>40799.987959999999</v>
      </c>
      <c r="D37">
        <v>39886.606659999998</v>
      </c>
      <c r="E37">
        <v>41397.960570000003</v>
      </c>
      <c r="F37">
        <v>46643.808149999997</v>
      </c>
      <c r="G37">
        <v>49959.338179999999</v>
      </c>
      <c r="H37">
        <v>57571.01268</v>
      </c>
      <c r="I37">
        <v>59237.064230000004</v>
      </c>
      <c r="J37">
        <v>62520.438410000002</v>
      </c>
      <c r="K37">
        <v>35006.654540000003</v>
      </c>
      <c r="L37">
        <v>30929.834770000001</v>
      </c>
      <c r="M37">
        <v>38360.075069999999</v>
      </c>
      <c r="N37">
        <v>52396.078000000001</v>
      </c>
      <c r="O37">
        <v>78850</v>
      </c>
    </row>
    <row r="38" spans="1:15">
      <c r="A38">
        <v>36</v>
      </c>
      <c r="B38">
        <v>20609.471730000001</v>
      </c>
      <c r="C38">
        <v>44007.164019999997</v>
      </c>
      <c r="D38">
        <v>43810.706129999999</v>
      </c>
      <c r="E38">
        <v>43925.759449999998</v>
      </c>
      <c r="F38">
        <v>50185.642919999998</v>
      </c>
      <c r="G38">
        <v>53788.337200000002</v>
      </c>
      <c r="H38">
        <v>61605.502059999999</v>
      </c>
      <c r="I38">
        <v>62678.153209999997</v>
      </c>
      <c r="J38">
        <v>69160.283439999999</v>
      </c>
      <c r="K38">
        <v>38938.772519999999</v>
      </c>
      <c r="L38">
        <v>34366.492680000003</v>
      </c>
      <c r="M38">
        <v>42201.632180000001</v>
      </c>
      <c r="N38">
        <v>58483.065999999999</v>
      </c>
      <c r="O38">
        <v>84420</v>
      </c>
    </row>
    <row r="39" spans="1:15">
      <c r="A39">
        <v>37</v>
      </c>
      <c r="B39">
        <v>22240.93046</v>
      </c>
      <c r="C39">
        <v>47559.784240000001</v>
      </c>
      <c r="D39">
        <v>47495.036520000001</v>
      </c>
      <c r="E39">
        <v>46826.522400000002</v>
      </c>
      <c r="F39">
        <v>52837.171179999998</v>
      </c>
      <c r="G39">
        <v>57744.967040000003</v>
      </c>
      <c r="H39">
        <v>66125.473509999996</v>
      </c>
      <c r="I39">
        <v>66920.606220000001</v>
      </c>
      <c r="J39">
        <v>74726.86692</v>
      </c>
      <c r="K39">
        <v>42004.98777</v>
      </c>
      <c r="L39">
        <v>38186.257850000002</v>
      </c>
      <c r="M39">
        <v>46949.624109999997</v>
      </c>
      <c r="N39">
        <v>64219.972999999998</v>
      </c>
      <c r="O39">
        <v>89700</v>
      </c>
    </row>
    <row r="40" spans="1:15">
      <c r="A40">
        <v>38</v>
      </c>
      <c r="B40">
        <v>23659.920139999998</v>
      </c>
      <c r="C40">
        <v>51844.964110000001</v>
      </c>
      <c r="D40">
        <v>50953.412609999999</v>
      </c>
      <c r="E40">
        <v>50929.015870000003</v>
      </c>
      <c r="F40">
        <v>57095.112119999998</v>
      </c>
      <c r="G40">
        <v>62540.34201</v>
      </c>
      <c r="H40">
        <v>70645.432610000003</v>
      </c>
      <c r="I40">
        <v>70785.938030000005</v>
      </c>
      <c r="J40">
        <v>80579.659239999994</v>
      </c>
      <c r="K40">
        <v>46573.561629999997</v>
      </c>
      <c r="L40">
        <v>41176.136290000002</v>
      </c>
      <c r="M40">
        <v>51006.999029999999</v>
      </c>
      <c r="N40">
        <v>69088.633000000002</v>
      </c>
      <c r="O40">
        <v>96750</v>
      </c>
    </row>
    <row r="41" spans="1:15">
      <c r="A41">
        <v>39</v>
      </c>
      <c r="B41">
        <v>25458.31883</v>
      </c>
      <c r="C41">
        <v>55480.964</v>
      </c>
      <c r="D41">
        <v>55564.580719999998</v>
      </c>
      <c r="E41">
        <v>54596.413430000001</v>
      </c>
      <c r="F41">
        <v>60888.551760000002</v>
      </c>
      <c r="G41">
        <v>67937.403409999999</v>
      </c>
      <c r="H41">
        <v>77057.092610000007</v>
      </c>
      <c r="I41">
        <v>74996.960160000002</v>
      </c>
      <c r="J41">
        <v>86289.353319999995</v>
      </c>
      <c r="K41">
        <v>50520.705049999997</v>
      </c>
      <c r="L41">
        <v>44803.712090000001</v>
      </c>
      <c r="M41">
        <v>55533.006930000003</v>
      </c>
      <c r="N41">
        <v>73215.406000000003</v>
      </c>
      <c r="O41">
        <v>102007.5</v>
      </c>
    </row>
    <row r="42" spans="1:15">
      <c r="A42">
        <v>40</v>
      </c>
      <c r="B42">
        <v>27203.60025</v>
      </c>
      <c r="C42">
        <v>60331.931859999997</v>
      </c>
      <c r="D42">
        <v>59276.565369999997</v>
      </c>
      <c r="E42">
        <v>59320.497199999998</v>
      </c>
      <c r="F42">
        <v>65572.285560000004</v>
      </c>
      <c r="G42">
        <v>72751.00606</v>
      </c>
      <c r="H42">
        <v>83200.897880000004</v>
      </c>
      <c r="I42">
        <v>82493.510609999998</v>
      </c>
      <c r="J42">
        <v>92893.436140000005</v>
      </c>
      <c r="K42">
        <v>54222.0046</v>
      </c>
      <c r="L42">
        <v>48596.75172</v>
      </c>
      <c r="M42">
        <v>60552.312680000003</v>
      </c>
      <c r="N42">
        <v>78420.241999999998</v>
      </c>
      <c r="O42">
        <v>110030</v>
      </c>
    </row>
    <row r="43" spans="1:15">
      <c r="A43">
        <v>41</v>
      </c>
      <c r="B43">
        <v>29411.76067</v>
      </c>
      <c r="C43">
        <v>63503.380819999998</v>
      </c>
      <c r="D43">
        <v>63357.458789999997</v>
      </c>
      <c r="E43">
        <v>63630.203909999997</v>
      </c>
      <c r="F43">
        <v>70604.395340000003</v>
      </c>
      <c r="G43">
        <v>77528.14099</v>
      </c>
      <c r="H43">
        <v>87637.16936</v>
      </c>
      <c r="I43">
        <v>88305.654689999996</v>
      </c>
      <c r="J43">
        <v>99883.871870000003</v>
      </c>
      <c r="K43">
        <v>58455.96587</v>
      </c>
      <c r="L43">
        <v>52949.842680000002</v>
      </c>
      <c r="M43">
        <v>66471.887040000001</v>
      </c>
      <c r="N43">
        <v>83462.781000000003</v>
      </c>
      <c r="O43">
        <v>117700</v>
      </c>
    </row>
    <row r="44" spans="1:15">
      <c r="A44">
        <v>42</v>
      </c>
      <c r="B44">
        <v>31119.101190000001</v>
      </c>
      <c r="C44">
        <v>67112.582299999995</v>
      </c>
      <c r="D44">
        <v>69766.981480000002</v>
      </c>
      <c r="E44">
        <v>67753.416240000006</v>
      </c>
      <c r="F44">
        <v>75539.73401</v>
      </c>
      <c r="G44">
        <v>82961.670110000006</v>
      </c>
      <c r="H44">
        <v>93077.877569999997</v>
      </c>
      <c r="I44">
        <v>93380.877919999999</v>
      </c>
      <c r="J44">
        <v>106180.26880000001</v>
      </c>
      <c r="K44">
        <v>63454.766499999998</v>
      </c>
      <c r="L44">
        <v>57277.479579999999</v>
      </c>
      <c r="M44">
        <v>72144.812460000001</v>
      </c>
      <c r="N44">
        <v>87867.758000000002</v>
      </c>
      <c r="O44">
        <v>126080</v>
      </c>
    </row>
    <row r="45" spans="1:15">
      <c r="A45">
        <v>43</v>
      </c>
      <c r="B45">
        <v>32849.193529999997</v>
      </c>
      <c r="C45">
        <v>72210.717059999995</v>
      </c>
      <c r="D45">
        <v>74885.379069999995</v>
      </c>
      <c r="E45">
        <v>71462.239159999997</v>
      </c>
      <c r="F45">
        <v>79739.612290000005</v>
      </c>
      <c r="G45">
        <v>89161.008919999993</v>
      </c>
      <c r="H45">
        <v>98719.458299999998</v>
      </c>
      <c r="I45">
        <v>99540.269039999999</v>
      </c>
      <c r="J45">
        <v>112376.5092</v>
      </c>
      <c r="K45">
        <v>68303.337450000006</v>
      </c>
      <c r="L45">
        <v>63641.639860000003</v>
      </c>
      <c r="M45">
        <v>77694.413419999997</v>
      </c>
      <c r="N45">
        <v>93316.023000000001</v>
      </c>
      <c r="O45">
        <v>132500</v>
      </c>
    </row>
    <row r="46" spans="1:15">
      <c r="A46">
        <v>44</v>
      </c>
      <c r="B46">
        <v>35247.058440000001</v>
      </c>
      <c r="C46">
        <v>76582.248730000007</v>
      </c>
      <c r="D46">
        <v>79496.547189999997</v>
      </c>
      <c r="E46">
        <v>75274.668690000006</v>
      </c>
      <c r="F46">
        <v>84036.261670000007</v>
      </c>
      <c r="G46">
        <v>93719.337549999997</v>
      </c>
      <c r="H46">
        <v>105131.13069999999</v>
      </c>
      <c r="I46">
        <v>105652.5385</v>
      </c>
      <c r="J46">
        <v>122207.4822</v>
      </c>
      <c r="K46">
        <v>73028.986449999997</v>
      </c>
      <c r="L46">
        <v>68503.861669999998</v>
      </c>
      <c r="M46">
        <v>82627.392049999995</v>
      </c>
      <c r="N46">
        <v>98010.804999999993</v>
      </c>
      <c r="O46">
        <v>141750</v>
      </c>
    </row>
    <row r="47" spans="1:15">
      <c r="A47">
        <v>45</v>
      </c>
      <c r="B47">
        <v>38479.623169999999</v>
      </c>
      <c r="C47">
        <v>80575.593590000004</v>
      </c>
      <c r="D47">
        <v>83807.991599999994</v>
      </c>
      <c r="E47">
        <v>78734.86537</v>
      </c>
      <c r="F47">
        <v>88061.951960000006</v>
      </c>
      <c r="G47">
        <v>98460.00477</v>
      </c>
      <c r="H47">
        <v>113702.3216</v>
      </c>
      <c r="I47">
        <v>111403.38989999999</v>
      </c>
      <c r="J47">
        <v>129877.5975</v>
      </c>
      <c r="K47">
        <v>78124.760479999997</v>
      </c>
      <c r="L47">
        <v>74715.285170000003</v>
      </c>
      <c r="M47">
        <v>88178.226259999996</v>
      </c>
      <c r="N47">
        <v>103876.39</v>
      </c>
      <c r="O47">
        <v>147200</v>
      </c>
    </row>
    <row r="48" spans="1:15">
      <c r="A48">
        <v>46</v>
      </c>
      <c r="B48">
        <v>41439.013420000003</v>
      </c>
      <c r="C48">
        <v>84291.988689999998</v>
      </c>
      <c r="D48">
        <v>87450.803539999994</v>
      </c>
      <c r="E48">
        <v>83500.386840000006</v>
      </c>
      <c r="F48">
        <v>93365.020829999994</v>
      </c>
      <c r="G48">
        <v>106118.0028</v>
      </c>
      <c r="H48">
        <v>120113.9816</v>
      </c>
      <c r="I48">
        <v>118945.51760000001</v>
      </c>
      <c r="J48">
        <v>137948.43729999999</v>
      </c>
      <c r="K48">
        <v>83149.509640000004</v>
      </c>
      <c r="L48">
        <v>79412.043160000001</v>
      </c>
      <c r="M48">
        <v>94910.508839999995</v>
      </c>
      <c r="N48">
        <v>110309.98</v>
      </c>
      <c r="O48">
        <v>156100</v>
      </c>
    </row>
    <row r="49" spans="1:15">
      <c r="A49">
        <v>47</v>
      </c>
      <c r="B49">
        <v>42880.767639999998</v>
      </c>
      <c r="C49">
        <v>89083.403170000005</v>
      </c>
      <c r="D49">
        <v>93606.717659999995</v>
      </c>
      <c r="E49">
        <v>88638.872380000001</v>
      </c>
      <c r="F49">
        <v>97739.099459999998</v>
      </c>
      <c r="G49">
        <v>111989.13219999999</v>
      </c>
      <c r="H49">
        <v>125471.0022</v>
      </c>
      <c r="I49">
        <v>126330.54029999999</v>
      </c>
      <c r="J49">
        <v>145389.66959999999</v>
      </c>
      <c r="K49">
        <v>87823.261570000002</v>
      </c>
      <c r="L49">
        <v>85827.11159</v>
      </c>
      <c r="M49">
        <v>100817.75079999999</v>
      </c>
      <c r="N49">
        <v>116731.98</v>
      </c>
      <c r="O49">
        <v>164500</v>
      </c>
    </row>
    <row r="50" spans="1:15">
      <c r="A50">
        <v>48</v>
      </c>
      <c r="B50">
        <v>45422.795250000003</v>
      </c>
      <c r="C50">
        <v>93532.370269999999</v>
      </c>
      <c r="D50">
        <v>99808.746929999994</v>
      </c>
      <c r="E50">
        <v>93240.730979999993</v>
      </c>
      <c r="F50">
        <v>101609.9436</v>
      </c>
      <c r="G50">
        <v>118571.37579999999</v>
      </c>
      <c r="H50">
        <v>129907.1995</v>
      </c>
      <c r="I50">
        <v>132458.45110000001</v>
      </c>
      <c r="J50">
        <v>153260.1966</v>
      </c>
      <c r="K50">
        <v>92464.231849999996</v>
      </c>
      <c r="L50">
        <v>90880.275989999995</v>
      </c>
      <c r="M50">
        <v>107292.2852</v>
      </c>
      <c r="N50">
        <v>123246.71</v>
      </c>
      <c r="O50">
        <v>172620</v>
      </c>
    </row>
    <row r="51" spans="1:15">
      <c r="A51">
        <v>49</v>
      </c>
      <c r="B51">
        <v>47099.783049999998</v>
      </c>
      <c r="C51">
        <v>98225.50748</v>
      </c>
      <c r="D51">
        <v>103751.28260000001</v>
      </c>
      <c r="E51">
        <v>97776.269480000003</v>
      </c>
      <c r="F51">
        <v>106216.2605</v>
      </c>
      <c r="G51">
        <v>124898.2837</v>
      </c>
      <c r="H51">
        <v>136938.29370000001</v>
      </c>
      <c r="I51">
        <v>138743.63990000001</v>
      </c>
      <c r="J51">
        <v>162347.05859999999</v>
      </c>
      <c r="K51">
        <v>98869.801609999995</v>
      </c>
      <c r="L51">
        <v>97944.485010000004</v>
      </c>
      <c r="M51">
        <v>113458.5085</v>
      </c>
      <c r="N51">
        <v>132497.17000000001</v>
      </c>
      <c r="O51">
        <v>181430</v>
      </c>
    </row>
    <row r="52" spans="1:15">
      <c r="A52">
        <v>50</v>
      </c>
      <c r="B52">
        <v>50597.934090000002</v>
      </c>
      <c r="C52">
        <v>102046.1241</v>
      </c>
      <c r="D52">
        <v>108500.79610000001</v>
      </c>
      <c r="E52">
        <v>102976.8992</v>
      </c>
      <c r="F52">
        <v>111867.70540000001</v>
      </c>
      <c r="G52">
        <v>130732.9947</v>
      </c>
      <c r="H52">
        <v>145208.20680000001</v>
      </c>
      <c r="I52">
        <v>146285.69349999999</v>
      </c>
      <c r="J52">
        <v>173151.09959999999</v>
      </c>
      <c r="K52">
        <v>105166.1033</v>
      </c>
      <c r="L52">
        <v>103608.5966</v>
      </c>
      <c r="M52">
        <v>119994.7052</v>
      </c>
      <c r="N52">
        <v>141144.84</v>
      </c>
      <c r="O52">
        <v>192700</v>
      </c>
    </row>
    <row r="53" spans="1:15">
      <c r="A53">
        <v>51</v>
      </c>
      <c r="B53">
        <v>52365.980049999998</v>
      </c>
      <c r="C53">
        <v>106569.5422</v>
      </c>
      <c r="D53">
        <v>115555.88129999999</v>
      </c>
      <c r="E53">
        <v>108156.8348</v>
      </c>
      <c r="F53">
        <v>116686.9311</v>
      </c>
      <c r="G53">
        <v>137661.61369999999</v>
      </c>
      <c r="H53">
        <v>154013.75510000001</v>
      </c>
      <c r="I53">
        <v>154927.7046</v>
      </c>
      <c r="J53">
        <v>183740.4933</v>
      </c>
      <c r="K53">
        <v>111926.7974</v>
      </c>
      <c r="L53">
        <v>109972.7692</v>
      </c>
      <c r="M53">
        <v>126284.25290000001</v>
      </c>
      <c r="N53">
        <v>147682.75</v>
      </c>
      <c r="O53">
        <v>201830</v>
      </c>
    </row>
    <row r="54" spans="1:15">
      <c r="A54">
        <v>52</v>
      </c>
      <c r="B54">
        <v>54323.730519999997</v>
      </c>
      <c r="C54">
        <v>111170.371</v>
      </c>
      <c r="D54">
        <v>122126.7947</v>
      </c>
      <c r="E54">
        <v>113937.6295</v>
      </c>
      <c r="F54">
        <v>122783.523</v>
      </c>
      <c r="G54">
        <v>144499.15609999999</v>
      </c>
      <c r="H54">
        <v>162099.4393</v>
      </c>
      <c r="I54">
        <v>163318.29319999999</v>
      </c>
      <c r="J54">
        <v>191754.11850000001</v>
      </c>
      <c r="K54">
        <v>119916.686</v>
      </c>
      <c r="L54">
        <v>115318.6554</v>
      </c>
      <c r="M54">
        <v>132179.1624</v>
      </c>
      <c r="N54">
        <v>155588.53</v>
      </c>
      <c r="O54">
        <v>212700</v>
      </c>
    </row>
    <row r="55" spans="1:15">
      <c r="A55">
        <v>53</v>
      </c>
      <c r="B55">
        <v>56918.888120000003</v>
      </c>
      <c r="C55">
        <v>116786.6658</v>
      </c>
      <c r="D55">
        <v>127037.6989</v>
      </c>
      <c r="E55">
        <v>118454.52469999999</v>
      </c>
      <c r="F55">
        <v>127970.45419999999</v>
      </c>
      <c r="G55">
        <v>152412.4405</v>
      </c>
      <c r="H55">
        <v>168912.94320000001</v>
      </c>
      <c r="I55">
        <v>172370.4872</v>
      </c>
      <c r="J55">
        <v>201828.33369999999</v>
      </c>
      <c r="K55">
        <v>126609.0984</v>
      </c>
      <c r="L55">
        <v>124228.4699</v>
      </c>
      <c r="M55">
        <v>139356.64629999999</v>
      </c>
      <c r="N55">
        <v>164375.31</v>
      </c>
      <c r="O55">
        <v>223030</v>
      </c>
    </row>
    <row r="56" spans="1:15">
      <c r="A56">
        <v>54</v>
      </c>
      <c r="B56">
        <v>58580.699569999997</v>
      </c>
      <c r="C56">
        <v>121232.63619999999</v>
      </c>
      <c r="D56">
        <v>134507.80799999999</v>
      </c>
      <c r="E56">
        <v>122826.38800000001</v>
      </c>
      <c r="F56">
        <v>132363.8376</v>
      </c>
      <c r="G56">
        <v>158812.39499999999</v>
      </c>
      <c r="H56">
        <v>175274.33869999999</v>
      </c>
      <c r="I56">
        <v>183996.3321</v>
      </c>
      <c r="J56">
        <v>210299.9228</v>
      </c>
      <c r="K56">
        <v>134516.9773</v>
      </c>
      <c r="L56">
        <v>132756.44870000001</v>
      </c>
      <c r="M56">
        <v>147742.71</v>
      </c>
      <c r="N56">
        <v>173880.8</v>
      </c>
      <c r="O56">
        <v>238900</v>
      </c>
    </row>
    <row r="57" spans="1:15">
      <c r="A57">
        <v>55</v>
      </c>
      <c r="B57">
        <v>61001.316290000002</v>
      </c>
      <c r="C57">
        <v>126726.86440000001</v>
      </c>
      <c r="D57">
        <v>139948.9498</v>
      </c>
      <c r="E57">
        <v>128835.06540000001</v>
      </c>
      <c r="F57">
        <v>137221.7965</v>
      </c>
      <c r="G57">
        <v>164920.4595</v>
      </c>
      <c r="H57">
        <v>184481.70629999999</v>
      </c>
      <c r="I57">
        <v>195466.6287</v>
      </c>
      <c r="J57">
        <v>222663.70989999999</v>
      </c>
      <c r="K57">
        <v>142274.7254</v>
      </c>
      <c r="L57">
        <v>141449.96530000001</v>
      </c>
      <c r="M57">
        <v>156375.42259999999</v>
      </c>
      <c r="N57">
        <v>183849.95</v>
      </c>
      <c r="O57">
        <v>250320</v>
      </c>
    </row>
    <row r="58" spans="1:15">
      <c r="A58">
        <v>56</v>
      </c>
      <c r="B58">
        <v>62989.419479999997</v>
      </c>
      <c r="C58">
        <v>132158.44390000001</v>
      </c>
      <c r="D58">
        <v>147142.3928</v>
      </c>
      <c r="E58">
        <v>135796.94579999999</v>
      </c>
      <c r="F58">
        <v>142447.43609999999</v>
      </c>
      <c r="G58">
        <v>171393.3247</v>
      </c>
      <c r="H58">
        <v>193605.2997</v>
      </c>
      <c r="I58">
        <v>205758.5141</v>
      </c>
      <c r="J58">
        <v>233567.96909999999</v>
      </c>
      <c r="K58">
        <v>150701.69870000001</v>
      </c>
      <c r="L58">
        <v>148030.4975</v>
      </c>
      <c r="M58">
        <v>167782.9357</v>
      </c>
      <c r="N58">
        <v>194086.91</v>
      </c>
      <c r="O58">
        <v>263000</v>
      </c>
    </row>
    <row r="59" spans="1:15">
      <c r="A59">
        <v>57</v>
      </c>
      <c r="B59">
        <v>66457.217799999999</v>
      </c>
      <c r="C59">
        <v>137721.24059999999</v>
      </c>
      <c r="D59">
        <v>156779.74059999999</v>
      </c>
      <c r="E59">
        <v>142551.51430000001</v>
      </c>
      <c r="F59">
        <v>149027.87119999999</v>
      </c>
      <c r="G59">
        <v>177793.27919999999</v>
      </c>
      <c r="H59">
        <v>201607.3333</v>
      </c>
      <c r="I59">
        <v>214416.21590000001</v>
      </c>
      <c r="J59">
        <v>245174.86790000001</v>
      </c>
      <c r="K59">
        <v>159797.8971</v>
      </c>
      <c r="L59">
        <v>156303.81210000001</v>
      </c>
      <c r="M59">
        <v>178820.47529999999</v>
      </c>
      <c r="N59">
        <v>202814.56</v>
      </c>
      <c r="O59">
        <v>274000</v>
      </c>
    </row>
    <row r="60" spans="1:15">
      <c r="A60">
        <v>58</v>
      </c>
      <c r="B60">
        <v>70198.190600000002</v>
      </c>
      <c r="C60">
        <v>142104.68539999999</v>
      </c>
      <c r="D60">
        <v>164388.12100000001</v>
      </c>
      <c r="E60">
        <v>148104.4633</v>
      </c>
      <c r="F60">
        <v>154060.09220000001</v>
      </c>
      <c r="G60">
        <v>184339.0551</v>
      </c>
      <c r="H60">
        <v>211099.261</v>
      </c>
      <c r="I60">
        <v>226845.0062</v>
      </c>
      <c r="J60">
        <v>257580.1758</v>
      </c>
      <c r="K60">
        <v>168675.51</v>
      </c>
      <c r="L60">
        <v>165468.26610000001</v>
      </c>
      <c r="M60">
        <v>187823.16130000001</v>
      </c>
      <c r="N60">
        <v>211207.2</v>
      </c>
      <c r="O60">
        <v>288900</v>
      </c>
    </row>
    <row r="61" spans="1:15">
      <c r="A61">
        <v>59</v>
      </c>
      <c r="B61">
        <v>74675.204129999998</v>
      </c>
      <c r="C61">
        <v>146681.6263</v>
      </c>
      <c r="D61">
        <v>170313.52119999999</v>
      </c>
      <c r="E61">
        <v>156848.1404</v>
      </c>
      <c r="F61">
        <v>159537.2378</v>
      </c>
      <c r="G61">
        <v>192799.2935</v>
      </c>
      <c r="H61">
        <v>223152.47709999999</v>
      </c>
      <c r="I61">
        <v>235691.2439</v>
      </c>
      <c r="J61">
        <v>271088.87239999999</v>
      </c>
      <c r="K61">
        <v>178277.0871</v>
      </c>
      <c r="L61">
        <v>178833.01259999999</v>
      </c>
      <c r="M61">
        <v>197813.67629999999</v>
      </c>
      <c r="N61">
        <v>222683.34</v>
      </c>
      <c r="O61">
        <v>298600</v>
      </c>
    </row>
    <row r="62" spans="1:15">
      <c r="A62">
        <v>60</v>
      </c>
      <c r="B62">
        <v>76739.189119999995</v>
      </c>
      <c r="C62">
        <v>152003.07699999999</v>
      </c>
      <c r="D62">
        <v>178890.29490000001</v>
      </c>
      <c r="E62">
        <v>163064.0434</v>
      </c>
      <c r="F62">
        <v>168537.0741</v>
      </c>
      <c r="G62">
        <v>201295.9872</v>
      </c>
      <c r="H62">
        <v>233448.04310000001</v>
      </c>
      <c r="I62">
        <v>243233.421</v>
      </c>
      <c r="J62">
        <v>283195.13219999999</v>
      </c>
      <c r="K62">
        <v>189162.37549999999</v>
      </c>
      <c r="L62">
        <v>187870.07279999999</v>
      </c>
      <c r="M62">
        <v>209651.59179999999</v>
      </c>
      <c r="N62">
        <v>232942.3</v>
      </c>
      <c r="O62">
        <v>312560</v>
      </c>
    </row>
    <row r="63" spans="1:15">
      <c r="A63">
        <v>61</v>
      </c>
      <c r="B63">
        <v>79015.643160000007</v>
      </c>
      <c r="C63">
        <v>157699.804</v>
      </c>
      <c r="D63">
        <v>187397.87119999999</v>
      </c>
      <c r="E63">
        <v>169922.2678</v>
      </c>
      <c r="F63">
        <v>175117.5092</v>
      </c>
      <c r="G63">
        <v>209264.0165</v>
      </c>
      <c r="H63">
        <v>245082.75930000001</v>
      </c>
      <c r="I63">
        <v>251246.8143</v>
      </c>
      <c r="J63">
        <v>297934.3749</v>
      </c>
      <c r="K63">
        <v>197630.37220000001</v>
      </c>
      <c r="L63">
        <v>198421.90960000001</v>
      </c>
      <c r="M63">
        <v>221244.09160000001</v>
      </c>
      <c r="N63">
        <v>244974.86</v>
      </c>
      <c r="O63">
        <v>326300</v>
      </c>
    </row>
    <row r="64" spans="1:15">
      <c r="A64">
        <v>62</v>
      </c>
      <c r="B64">
        <v>83667.197570000004</v>
      </c>
      <c r="C64">
        <v>163739.0031</v>
      </c>
      <c r="D64">
        <v>195052.4656</v>
      </c>
      <c r="E64">
        <v>179329.02239999999</v>
      </c>
      <c r="F64">
        <v>181639.85690000001</v>
      </c>
      <c r="G64">
        <v>217888.36569999999</v>
      </c>
      <c r="H64">
        <v>257135.97529999999</v>
      </c>
      <c r="I64">
        <v>262560.08</v>
      </c>
      <c r="J64">
        <v>309096.28509999998</v>
      </c>
      <c r="K64">
        <v>209649.3646</v>
      </c>
      <c r="L64">
        <v>208617.24119999999</v>
      </c>
      <c r="M64">
        <v>232096.64449999999</v>
      </c>
      <c r="N64">
        <v>255152.67</v>
      </c>
      <c r="O64">
        <v>348790</v>
      </c>
    </row>
    <row r="65" spans="1:15">
      <c r="A65">
        <v>63</v>
      </c>
      <c r="B65">
        <v>85753.934370000003</v>
      </c>
      <c r="C65">
        <v>170954.34760000001</v>
      </c>
      <c r="D65">
        <v>204113.37409999999</v>
      </c>
      <c r="E65">
        <v>185234.0808</v>
      </c>
      <c r="F65">
        <v>188125.49830000001</v>
      </c>
      <c r="G65">
        <v>225637.5392</v>
      </c>
      <c r="H65">
        <v>269925.85979999998</v>
      </c>
      <c r="I65">
        <v>273888.9129</v>
      </c>
      <c r="J65">
        <v>322690.74180000002</v>
      </c>
      <c r="K65">
        <v>218936.71729999999</v>
      </c>
      <c r="L65">
        <v>220391.04639999999</v>
      </c>
      <c r="M65">
        <v>243195.84650000001</v>
      </c>
      <c r="N65">
        <v>265110.25</v>
      </c>
      <c r="O65">
        <v>366640</v>
      </c>
    </row>
    <row r="66" spans="1:15">
      <c r="A66">
        <v>64</v>
      </c>
      <c r="B66">
        <v>89100.321800000005</v>
      </c>
      <c r="C66">
        <v>179491.97709999999</v>
      </c>
      <c r="D66">
        <v>213266.5871</v>
      </c>
      <c r="E66">
        <v>193128.3714</v>
      </c>
      <c r="F66">
        <v>195478.24830000001</v>
      </c>
      <c r="G66">
        <v>234261.8885</v>
      </c>
      <c r="H66">
        <v>284573.84909999999</v>
      </c>
      <c r="I66">
        <v>290214.4412</v>
      </c>
      <c r="J66">
        <v>337143.78810000001</v>
      </c>
      <c r="K66">
        <v>230341.10010000001</v>
      </c>
      <c r="L66">
        <v>233310.28479999999</v>
      </c>
      <c r="M66">
        <v>255207.64939999999</v>
      </c>
      <c r="N66">
        <v>276400.90999999997</v>
      </c>
      <c r="O66">
        <v>385600</v>
      </c>
    </row>
    <row r="67" spans="1:15">
      <c r="A67">
        <v>65</v>
      </c>
      <c r="B67">
        <v>93782.228929999997</v>
      </c>
      <c r="C67">
        <v>186150.5116</v>
      </c>
      <c r="D67">
        <v>224079.67319999999</v>
      </c>
      <c r="E67">
        <v>202079.23699999999</v>
      </c>
      <c r="F67">
        <v>202600.50270000001</v>
      </c>
      <c r="G67">
        <v>245967.64240000001</v>
      </c>
      <c r="H67">
        <v>297313.44439999998</v>
      </c>
      <c r="I67">
        <v>305141.64110000001</v>
      </c>
      <c r="J67">
        <v>348863.75670000003</v>
      </c>
      <c r="K67">
        <v>243930.7205</v>
      </c>
      <c r="L67">
        <v>245682.17430000001</v>
      </c>
      <c r="M67">
        <v>272423.74479999999</v>
      </c>
      <c r="N67">
        <v>289221.71999999997</v>
      </c>
      <c r="O67">
        <v>402500</v>
      </c>
    </row>
    <row r="68" spans="1:15">
      <c r="A68">
        <v>66</v>
      </c>
      <c r="B68">
        <v>97037.558199999999</v>
      </c>
      <c r="C68">
        <v>191939.48540000001</v>
      </c>
      <c r="D68">
        <v>233094.61489999999</v>
      </c>
      <c r="E68">
        <v>210885.05840000001</v>
      </c>
      <c r="F68">
        <v>211251.93830000001</v>
      </c>
      <c r="G68">
        <v>258366.2953</v>
      </c>
      <c r="H68">
        <v>312212.6324</v>
      </c>
      <c r="I68">
        <v>321954.19990000001</v>
      </c>
      <c r="J68">
        <v>361184.66379999998</v>
      </c>
      <c r="K68">
        <v>258476.48269999999</v>
      </c>
      <c r="L68">
        <v>257494.12349999999</v>
      </c>
      <c r="M68">
        <v>283029.64889999997</v>
      </c>
      <c r="N68">
        <v>301370.19</v>
      </c>
      <c r="O68">
        <v>415100</v>
      </c>
    </row>
    <row r="69" spans="1:15">
      <c r="A69">
        <v>67</v>
      </c>
      <c r="B69">
        <v>101142.76360000001</v>
      </c>
      <c r="C69">
        <v>199113.26949999999</v>
      </c>
      <c r="D69">
        <v>239319.66469999999</v>
      </c>
      <c r="E69">
        <v>219794.53570000001</v>
      </c>
      <c r="F69">
        <v>219090.39780000001</v>
      </c>
      <c r="G69">
        <v>270655.5822</v>
      </c>
      <c r="H69">
        <v>329489.00339999999</v>
      </c>
      <c r="I69">
        <v>341846.59009999997</v>
      </c>
      <c r="J69">
        <v>375923.90649999998</v>
      </c>
      <c r="K69">
        <v>273295.3224</v>
      </c>
      <c r="L69">
        <v>270629.7586</v>
      </c>
      <c r="M69">
        <v>297088.63799999998</v>
      </c>
      <c r="N69">
        <v>315767.53000000003</v>
      </c>
      <c r="O69">
        <v>429750</v>
      </c>
    </row>
    <row r="70" spans="1:15">
      <c r="A70">
        <v>68</v>
      </c>
      <c r="B70">
        <v>105521.1308</v>
      </c>
      <c r="C70">
        <v>207290.54490000001</v>
      </c>
      <c r="D70">
        <v>251239.53890000001</v>
      </c>
      <c r="E70">
        <v>227087.89319999999</v>
      </c>
      <c r="F70">
        <v>228186.88159999999</v>
      </c>
      <c r="G70">
        <v>283491.82290000003</v>
      </c>
      <c r="H70">
        <v>341676.15919999999</v>
      </c>
      <c r="I70">
        <v>358250.69569999998</v>
      </c>
      <c r="J70">
        <v>395986.57689999999</v>
      </c>
      <c r="K70">
        <v>289275.05040000001</v>
      </c>
      <c r="L70">
        <v>281805.23259999999</v>
      </c>
      <c r="M70">
        <v>312380.87170000002</v>
      </c>
      <c r="N70">
        <v>334546.65999999997</v>
      </c>
      <c r="O70">
        <v>449800</v>
      </c>
    </row>
    <row r="71" spans="1:15">
      <c r="A71">
        <v>69</v>
      </c>
      <c r="B71">
        <v>107759.644</v>
      </c>
      <c r="C71">
        <v>217260.46470000001</v>
      </c>
      <c r="D71">
        <v>260761.59890000001</v>
      </c>
      <c r="E71">
        <v>235790.182</v>
      </c>
      <c r="F71">
        <v>238560.7934</v>
      </c>
      <c r="G71">
        <v>295744.6544</v>
      </c>
      <c r="H71">
        <v>362936.74280000001</v>
      </c>
      <c r="I71">
        <v>372863.58659999998</v>
      </c>
      <c r="J71">
        <v>411412.76530000003</v>
      </c>
      <c r="K71">
        <v>303492.99609999999</v>
      </c>
      <c r="L71">
        <v>296951.88770000002</v>
      </c>
      <c r="M71">
        <v>328881.68530000001</v>
      </c>
      <c r="N71">
        <v>349964.09</v>
      </c>
      <c r="O71">
        <v>466771</v>
      </c>
    </row>
    <row r="72" spans="1:15">
      <c r="A72">
        <v>70</v>
      </c>
      <c r="B72">
        <v>112691.961</v>
      </c>
      <c r="C72">
        <v>226298.29810000001</v>
      </c>
      <c r="D72">
        <v>269753.31</v>
      </c>
      <c r="E72">
        <v>243663.71669999999</v>
      </c>
      <c r="F72">
        <v>247928.31039999999</v>
      </c>
      <c r="G72">
        <v>307176.9313</v>
      </c>
      <c r="H72">
        <v>383360.32659999997</v>
      </c>
      <c r="I72">
        <v>394877.0675</v>
      </c>
      <c r="J72">
        <v>429729.58769999997</v>
      </c>
      <c r="K72">
        <v>321234.6298</v>
      </c>
      <c r="L72">
        <v>314275.1005</v>
      </c>
      <c r="M72">
        <v>344075.25939999998</v>
      </c>
      <c r="N72">
        <v>365613.34</v>
      </c>
      <c r="O72">
        <v>491600</v>
      </c>
    </row>
    <row r="73" spans="1:15">
      <c r="A73">
        <v>71</v>
      </c>
      <c r="B73">
        <v>117373.8554</v>
      </c>
      <c r="C73">
        <v>236723.90179999999</v>
      </c>
      <c r="D73">
        <v>280013.1875</v>
      </c>
      <c r="E73">
        <v>255681.14550000001</v>
      </c>
      <c r="F73">
        <v>256773.16459999999</v>
      </c>
      <c r="G73">
        <v>322365.34600000002</v>
      </c>
      <c r="H73">
        <v>401775.06180000002</v>
      </c>
      <c r="I73">
        <v>410179.73300000001</v>
      </c>
      <c r="J73">
        <v>447574.11170000001</v>
      </c>
      <c r="K73">
        <v>338921.64799999999</v>
      </c>
      <c r="L73">
        <v>328352.73389999999</v>
      </c>
      <c r="M73">
        <v>364115.48509999999</v>
      </c>
      <c r="N73">
        <v>381669.5</v>
      </c>
      <c r="O73">
        <v>520550</v>
      </c>
    </row>
    <row r="74" spans="1:15">
      <c r="A74">
        <v>72</v>
      </c>
      <c r="B74">
        <v>120993.41740000001</v>
      </c>
      <c r="C74">
        <v>247399.60750000001</v>
      </c>
      <c r="D74">
        <v>295045.58659999998</v>
      </c>
      <c r="E74">
        <v>265833.75410000002</v>
      </c>
      <c r="F74">
        <v>272895.25530000002</v>
      </c>
      <c r="G74">
        <v>336769.66149999999</v>
      </c>
      <c r="H74">
        <v>420357.098</v>
      </c>
      <c r="I74">
        <v>438872.77130000002</v>
      </c>
      <c r="J74">
        <v>466792.52720000001</v>
      </c>
      <c r="K74">
        <v>355242.9081</v>
      </c>
      <c r="L74">
        <v>344861.34240000002</v>
      </c>
      <c r="M74">
        <v>384155.7108</v>
      </c>
      <c r="N74">
        <v>404562.66</v>
      </c>
      <c r="O74">
        <v>552000</v>
      </c>
    </row>
    <row r="75" spans="1:15">
      <c r="A75">
        <v>73</v>
      </c>
      <c r="B75">
        <v>126274.7907</v>
      </c>
      <c r="C75">
        <v>255847.95009999999</v>
      </c>
      <c r="D75">
        <v>307149.94620000001</v>
      </c>
      <c r="E75">
        <v>277022.42879999999</v>
      </c>
      <c r="F75">
        <v>283153.11589999998</v>
      </c>
      <c r="G75">
        <v>350991.70020000002</v>
      </c>
      <c r="H75">
        <v>436260.71039999998</v>
      </c>
      <c r="I75">
        <v>464076.04229999997</v>
      </c>
      <c r="J75">
        <v>483392.17060000001</v>
      </c>
      <c r="K75">
        <v>371222.6361</v>
      </c>
      <c r="L75">
        <v>362375.52250000002</v>
      </c>
      <c r="M75">
        <v>400557.86479999998</v>
      </c>
      <c r="N75">
        <v>424790.78</v>
      </c>
      <c r="O75">
        <v>586500</v>
      </c>
    </row>
    <row r="76" spans="1:15">
      <c r="A76">
        <v>74</v>
      </c>
      <c r="B76">
        <v>131100.8351</v>
      </c>
      <c r="C76">
        <v>265517.08149999997</v>
      </c>
      <c r="D76">
        <v>328545.78989999997</v>
      </c>
      <c r="E76">
        <v>292810.76299999998</v>
      </c>
      <c r="F76">
        <v>299023.57699999999</v>
      </c>
      <c r="G76">
        <v>365942.96970000002</v>
      </c>
      <c r="H76">
        <v>453503.59649999999</v>
      </c>
      <c r="I76">
        <v>491023.45569999999</v>
      </c>
      <c r="J76">
        <v>508720.80699999997</v>
      </c>
      <c r="K76">
        <v>390070.66600000003</v>
      </c>
      <c r="L76">
        <v>381977.13419999997</v>
      </c>
      <c r="M76">
        <v>424236.16220000002</v>
      </c>
      <c r="N76">
        <v>444439.31</v>
      </c>
      <c r="O76">
        <v>621500</v>
      </c>
    </row>
    <row r="77" spans="1:15">
      <c r="A77">
        <v>75</v>
      </c>
      <c r="B77">
        <v>136860.34020000001</v>
      </c>
      <c r="C77">
        <v>275180.29330000002</v>
      </c>
      <c r="D77">
        <v>340765.3138</v>
      </c>
      <c r="E77">
        <v>306651.50030000001</v>
      </c>
      <c r="F77">
        <v>311584.41690000001</v>
      </c>
      <c r="G77">
        <v>381113.21850000002</v>
      </c>
      <c r="H77">
        <v>482615.46970000002</v>
      </c>
      <c r="I77">
        <v>517247.98340000003</v>
      </c>
      <c r="J77">
        <v>533405.62479999999</v>
      </c>
      <c r="K77">
        <v>410147.79180000001</v>
      </c>
      <c r="L77">
        <v>403284.36629999999</v>
      </c>
      <c r="M77">
        <v>454573.98080000002</v>
      </c>
      <c r="N77">
        <v>468434.88</v>
      </c>
      <c r="O77">
        <v>659000</v>
      </c>
    </row>
    <row r="78" spans="1:15">
      <c r="A78">
        <v>76</v>
      </c>
      <c r="B78">
        <v>142946.03520000001</v>
      </c>
      <c r="C78">
        <v>286219.31290000002</v>
      </c>
      <c r="D78">
        <v>358518.40740000003</v>
      </c>
      <c r="E78">
        <v>320388.70510000002</v>
      </c>
      <c r="F78">
        <v>323508.64380000002</v>
      </c>
      <c r="G78">
        <v>398763.04960000003</v>
      </c>
      <c r="H78">
        <v>504060.28220000002</v>
      </c>
      <c r="I78">
        <v>544446.81909999996</v>
      </c>
      <c r="J78">
        <v>556330.26009999996</v>
      </c>
      <c r="K78">
        <v>440878.1519</v>
      </c>
      <c r="L78">
        <v>427035.4117</v>
      </c>
      <c r="M78">
        <v>486515.01740000001</v>
      </c>
      <c r="N78">
        <v>496255.78</v>
      </c>
      <c r="O78">
        <v>694960</v>
      </c>
    </row>
    <row r="79" spans="1:15">
      <c r="A79">
        <v>77</v>
      </c>
      <c r="B79">
        <v>147240.86869999999</v>
      </c>
      <c r="C79">
        <v>302615.54729999998</v>
      </c>
      <c r="D79">
        <v>375395.16509999998</v>
      </c>
      <c r="E79">
        <v>336695.19589999999</v>
      </c>
      <c r="F79">
        <v>335641.86170000001</v>
      </c>
      <c r="G79">
        <v>417543.36749999999</v>
      </c>
      <c r="H79">
        <v>525789.53119999997</v>
      </c>
      <c r="I79">
        <v>570058.54339999997</v>
      </c>
      <c r="J79">
        <v>587569.05160000001</v>
      </c>
      <c r="K79">
        <v>467033.16680000001</v>
      </c>
      <c r="L79">
        <v>454655.92070000002</v>
      </c>
      <c r="M79">
        <v>510439.96370000002</v>
      </c>
      <c r="N79">
        <v>527902.06000000006</v>
      </c>
      <c r="O79">
        <v>746300</v>
      </c>
    </row>
    <row r="80" spans="1:15">
      <c r="A80">
        <v>78</v>
      </c>
      <c r="B80">
        <v>153501.11730000001</v>
      </c>
      <c r="C80">
        <v>315054.17619999999</v>
      </c>
      <c r="D80">
        <v>396560.43310000002</v>
      </c>
      <c r="E80">
        <v>350991.6986</v>
      </c>
      <c r="F80">
        <v>347796.3371</v>
      </c>
      <c r="G80">
        <v>445258.0906</v>
      </c>
      <c r="H80">
        <v>557630.24100000004</v>
      </c>
      <c r="I80">
        <v>599127.17090000003</v>
      </c>
      <c r="J80">
        <v>628209.44720000005</v>
      </c>
      <c r="K80">
        <v>493461.25910000002</v>
      </c>
      <c r="L80">
        <v>483167.3222</v>
      </c>
      <c r="M80">
        <v>540839.44460000005</v>
      </c>
      <c r="N80">
        <v>563141.93999999994</v>
      </c>
      <c r="O80">
        <v>786000</v>
      </c>
    </row>
    <row r="81" spans="1:15">
      <c r="A81">
        <v>79</v>
      </c>
      <c r="B81">
        <v>159662.69409999999</v>
      </c>
      <c r="C81">
        <v>325077.74209999997</v>
      </c>
      <c r="D81">
        <v>422152.4829</v>
      </c>
      <c r="E81">
        <v>366945.83299999998</v>
      </c>
      <c r="F81">
        <v>362699.0871</v>
      </c>
      <c r="G81">
        <v>474066.72169999999</v>
      </c>
      <c r="H81">
        <v>595296.58739999996</v>
      </c>
      <c r="I81">
        <v>641551.57750000001</v>
      </c>
      <c r="J81">
        <v>663698.30599999998</v>
      </c>
      <c r="K81">
        <v>531921.93599999999</v>
      </c>
      <c r="L81">
        <v>511678.84720000002</v>
      </c>
      <c r="M81">
        <v>579501.66460000002</v>
      </c>
      <c r="N81">
        <v>609742</v>
      </c>
      <c r="O81">
        <v>833000</v>
      </c>
    </row>
    <row r="82" spans="1:15">
      <c r="A82">
        <v>80</v>
      </c>
      <c r="B82">
        <v>168085.57399999999</v>
      </c>
      <c r="C82">
        <v>340297.70770000003</v>
      </c>
      <c r="D82">
        <v>435985.91310000001</v>
      </c>
      <c r="E82">
        <v>383107.2795</v>
      </c>
      <c r="F82">
        <v>381666.34710000001</v>
      </c>
      <c r="G82">
        <v>499228.7046</v>
      </c>
      <c r="H82">
        <v>635859.19499999995</v>
      </c>
      <c r="I82">
        <v>685547.28130000003</v>
      </c>
      <c r="J82">
        <v>711064.44270000001</v>
      </c>
      <c r="K82">
        <v>567760.45129999996</v>
      </c>
      <c r="L82">
        <v>545154.2868</v>
      </c>
      <c r="M82">
        <v>615820.71970000002</v>
      </c>
      <c r="N82">
        <v>645862.81000000006</v>
      </c>
      <c r="O82">
        <v>888600</v>
      </c>
    </row>
    <row r="83" spans="1:15">
      <c r="A83">
        <v>81</v>
      </c>
      <c r="B83">
        <v>174611.40890000001</v>
      </c>
      <c r="C83">
        <v>359615.25209999998</v>
      </c>
      <c r="D83">
        <v>458811.3015</v>
      </c>
      <c r="E83">
        <v>399910.92389999999</v>
      </c>
      <c r="F83">
        <v>397246.49489999999</v>
      </c>
      <c r="G83">
        <v>518191.29930000001</v>
      </c>
      <c r="H83">
        <v>666611.70629999996</v>
      </c>
      <c r="I83">
        <v>731899.93090000004</v>
      </c>
      <c r="J83">
        <v>753278.91899999999</v>
      </c>
      <c r="K83">
        <v>593983.67370000004</v>
      </c>
      <c r="L83">
        <v>575320.44999999995</v>
      </c>
      <c r="M83">
        <v>669035.2267</v>
      </c>
      <c r="N83">
        <v>686017.69</v>
      </c>
      <c r="O83">
        <v>943800</v>
      </c>
    </row>
    <row r="84" spans="1:15">
      <c r="A84">
        <v>82</v>
      </c>
      <c r="B84">
        <v>184028.39139999999</v>
      </c>
      <c r="C84">
        <v>375904.3175</v>
      </c>
      <c r="D84">
        <v>477255.8751</v>
      </c>
      <c r="E84">
        <v>413896.70559999999</v>
      </c>
      <c r="F84">
        <v>418439.4903</v>
      </c>
      <c r="G84">
        <v>553199.3186</v>
      </c>
      <c r="H84">
        <v>701264.77949999995</v>
      </c>
      <c r="I84">
        <v>778283.96189999999</v>
      </c>
      <c r="J84">
        <v>804222.51170000003</v>
      </c>
      <c r="K84">
        <v>632703.95959999994</v>
      </c>
      <c r="L84">
        <v>615669.23010000004</v>
      </c>
      <c r="M84">
        <v>719721.5821</v>
      </c>
      <c r="N84">
        <v>737532.75</v>
      </c>
      <c r="O84">
        <v>1002000</v>
      </c>
    </row>
    <row r="85" spans="1:15">
      <c r="A85">
        <v>83</v>
      </c>
      <c r="B85">
        <v>193217.6011</v>
      </c>
      <c r="C85">
        <v>399968.62050000002</v>
      </c>
      <c r="D85">
        <v>502156.19780000002</v>
      </c>
      <c r="E85">
        <v>435113.70039999997</v>
      </c>
      <c r="F85">
        <v>437271.17190000002</v>
      </c>
      <c r="G85">
        <v>584396.57889999996</v>
      </c>
      <c r="H85">
        <v>739600.82460000005</v>
      </c>
      <c r="I85">
        <v>826962.05229999998</v>
      </c>
      <c r="J85">
        <v>836420.11089999997</v>
      </c>
      <c r="K85">
        <v>679618.91749999998</v>
      </c>
      <c r="L85">
        <v>674906.85849999997</v>
      </c>
      <c r="M85">
        <v>770407.93759999995</v>
      </c>
      <c r="N85">
        <v>791853.13</v>
      </c>
      <c r="O85">
        <v>1075100</v>
      </c>
    </row>
    <row r="86" spans="1:15">
      <c r="A86">
        <v>84</v>
      </c>
      <c r="B86">
        <v>199652.40330000001</v>
      </c>
      <c r="C86">
        <v>422859.61450000003</v>
      </c>
      <c r="D86">
        <v>531667.66379999998</v>
      </c>
      <c r="E86">
        <v>458796.32520000002</v>
      </c>
      <c r="F86">
        <v>466050.99709999998</v>
      </c>
      <c r="G86">
        <v>617927.72360000003</v>
      </c>
      <c r="H86">
        <v>782289.41639999999</v>
      </c>
      <c r="I86">
        <v>873944.67870000005</v>
      </c>
      <c r="J86">
        <v>887792.99840000004</v>
      </c>
      <c r="K86">
        <v>734114.06129999994</v>
      </c>
      <c r="L86">
        <v>737097.50509999995</v>
      </c>
      <c r="M86">
        <v>831219.23160000006</v>
      </c>
      <c r="N86">
        <v>857243.94</v>
      </c>
      <c r="O86">
        <v>1163000</v>
      </c>
    </row>
    <row r="87" spans="1:15">
      <c r="A87">
        <v>85</v>
      </c>
      <c r="B87">
        <v>214669.36079999999</v>
      </c>
      <c r="C87">
        <v>442439.1</v>
      </c>
      <c r="D87">
        <v>569940.38879999996</v>
      </c>
      <c r="E87">
        <v>489751.55160000001</v>
      </c>
      <c r="F87">
        <v>499727.34139999998</v>
      </c>
      <c r="G87">
        <v>649453.20570000005</v>
      </c>
      <c r="H87">
        <v>829497.97970000003</v>
      </c>
      <c r="I87">
        <v>929723.38179999997</v>
      </c>
      <c r="J87">
        <v>938307.29639999999</v>
      </c>
      <c r="K87">
        <v>790794.56640000001</v>
      </c>
      <c r="L87">
        <v>790429.2206</v>
      </c>
      <c r="M87">
        <v>911367.80189999996</v>
      </c>
      <c r="N87">
        <v>922147.81</v>
      </c>
      <c r="O87">
        <v>1242100</v>
      </c>
    </row>
    <row r="88" spans="1:15">
      <c r="A88">
        <v>86</v>
      </c>
      <c r="B88">
        <v>229428.37119999999</v>
      </c>
      <c r="C88">
        <v>471086.38679999998</v>
      </c>
      <c r="D88">
        <v>610979.77520000003</v>
      </c>
      <c r="E88">
        <v>520893.21049999999</v>
      </c>
      <c r="F88">
        <v>543119.72690000001</v>
      </c>
      <c r="G88">
        <v>686758.53049999999</v>
      </c>
      <c r="H88">
        <v>895874.5037</v>
      </c>
      <c r="I88">
        <v>978511.55440000002</v>
      </c>
      <c r="J88">
        <v>986889.89170000004</v>
      </c>
      <c r="K88">
        <v>854850.26399999997</v>
      </c>
      <c r="L88">
        <v>845161.03359999997</v>
      </c>
      <c r="M88">
        <v>998188.22580000001</v>
      </c>
      <c r="N88">
        <v>990645.25</v>
      </c>
      <c r="O88">
        <v>1310300</v>
      </c>
    </row>
    <row r="89" spans="1:15">
      <c r="A89">
        <v>87</v>
      </c>
      <c r="B89">
        <v>243049.1545</v>
      </c>
      <c r="C89">
        <v>505483.92340000003</v>
      </c>
      <c r="D89">
        <v>668965.24010000005</v>
      </c>
      <c r="E89">
        <v>562892.06720000005</v>
      </c>
      <c r="F89">
        <v>589163.49239999999</v>
      </c>
      <c r="G89">
        <v>730245.07759999996</v>
      </c>
      <c r="H89">
        <v>954299.28319999995</v>
      </c>
      <c r="I89">
        <v>1047411.911</v>
      </c>
      <c r="J89">
        <v>1050240.2749999999</v>
      </c>
      <c r="K89">
        <v>930242.01320000004</v>
      </c>
      <c r="L89">
        <v>911984.76599999995</v>
      </c>
      <c r="M89">
        <v>1088955.0330000001</v>
      </c>
      <c r="N89">
        <v>1078060.8999999999</v>
      </c>
      <c r="O89">
        <v>1390000</v>
      </c>
    </row>
    <row r="90" spans="1:15">
      <c r="A90">
        <v>88</v>
      </c>
      <c r="B90">
        <v>257884.0466</v>
      </c>
      <c r="C90">
        <v>542016.57660000003</v>
      </c>
      <c r="D90">
        <v>722892.89399999997</v>
      </c>
      <c r="E90">
        <v>597141.80119999999</v>
      </c>
      <c r="F90">
        <v>632323.52850000001</v>
      </c>
      <c r="G90">
        <v>777287.07259999996</v>
      </c>
      <c r="H90">
        <v>1015687.17</v>
      </c>
      <c r="I90">
        <v>1133517.8359999999</v>
      </c>
      <c r="J90">
        <v>1117039.351</v>
      </c>
      <c r="K90">
        <v>1038139.7439999999</v>
      </c>
      <c r="L90">
        <v>990391.21270000003</v>
      </c>
      <c r="M90">
        <v>1208493.4369999999</v>
      </c>
      <c r="N90">
        <v>1143787.8999999999</v>
      </c>
      <c r="O90">
        <v>1516500</v>
      </c>
    </row>
    <row r="91" spans="1:15">
      <c r="A91">
        <v>89</v>
      </c>
      <c r="B91">
        <v>273379.08490000002</v>
      </c>
      <c r="C91">
        <v>593656.10679999995</v>
      </c>
      <c r="D91">
        <v>763609.52379999997</v>
      </c>
      <c r="E91">
        <v>654100.23800000001</v>
      </c>
      <c r="F91">
        <v>677980.33319999999</v>
      </c>
      <c r="G91">
        <v>830437.13199999998</v>
      </c>
      <c r="H91">
        <v>1102152.5519999999</v>
      </c>
      <c r="I91">
        <v>1222137.7379999999</v>
      </c>
      <c r="J91">
        <v>1191522.976</v>
      </c>
      <c r="K91">
        <v>1158193.0060000001</v>
      </c>
      <c r="L91">
        <v>1080253.227</v>
      </c>
      <c r="M91">
        <v>1322716.557</v>
      </c>
      <c r="N91">
        <v>1254260.1000000001</v>
      </c>
      <c r="O91">
        <v>1690000</v>
      </c>
    </row>
    <row r="92" spans="1:15">
      <c r="A92">
        <v>90</v>
      </c>
      <c r="B92">
        <v>294572.89750000002</v>
      </c>
      <c r="C92">
        <v>641451.12009999994</v>
      </c>
      <c r="D92">
        <v>848454.95779999997</v>
      </c>
      <c r="E92">
        <v>741558.0122</v>
      </c>
      <c r="F92">
        <v>738733.4301</v>
      </c>
      <c r="G92">
        <v>899815.01639999996</v>
      </c>
      <c r="H92">
        <v>1247946.3130000001</v>
      </c>
      <c r="I92">
        <v>1311700.8130000001</v>
      </c>
      <c r="J92">
        <v>1302640.122</v>
      </c>
      <c r="K92">
        <v>1300508.6310000001</v>
      </c>
      <c r="L92">
        <v>1199263.118</v>
      </c>
      <c r="M92">
        <v>1463331.1129999999</v>
      </c>
      <c r="N92">
        <v>1413649.8</v>
      </c>
      <c r="O92">
        <v>1936900</v>
      </c>
    </row>
    <row r="93" spans="1:15">
      <c r="A93">
        <v>91</v>
      </c>
      <c r="B93">
        <v>319014.3492</v>
      </c>
      <c r="C93">
        <v>709870.91709999996</v>
      </c>
      <c r="D93">
        <v>918636.9632</v>
      </c>
      <c r="E93">
        <v>804131.54220000003</v>
      </c>
      <c r="F93">
        <v>809202.19759999996</v>
      </c>
      <c r="G93">
        <v>985329.402</v>
      </c>
      <c r="H93">
        <v>1374388.378</v>
      </c>
      <c r="I93">
        <v>1456492.922</v>
      </c>
      <c r="J93">
        <v>1432145.2679999999</v>
      </c>
      <c r="K93">
        <v>1454161.0490000001</v>
      </c>
      <c r="L93">
        <v>1308090.0220000001</v>
      </c>
      <c r="M93">
        <v>1624799.8359999999</v>
      </c>
      <c r="N93">
        <v>1556928.6</v>
      </c>
      <c r="O93">
        <v>2162050</v>
      </c>
    </row>
    <row r="94" spans="1:15">
      <c r="A94">
        <v>92</v>
      </c>
      <c r="B94">
        <v>347356.20199999999</v>
      </c>
      <c r="C94">
        <v>792135.11860000005</v>
      </c>
      <c r="D94">
        <v>1034861.452</v>
      </c>
      <c r="E94">
        <v>873749.72939999995</v>
      </c>
      <c r="F94">
        <v>917876.5183</v>
      </c>
      <c r="G94">
        <v>1069385.0789999999</v>
      </c>
      <c r="H94">
        <v>1504647.2309999999</v>
      </c>
      <c r="I94">
        <v>1583844.8430000001</v>
      </c>
      <c r="J94">
        <v>1576363.0889999999</v>
      </c>
      <c r="K94">
        <v>1637859.4040000001</v>
      </c>
      <c r="L94">
        <v>1453702.8759999999</v>
      </c>
      <c r="M94">
        <v>1782901.801</v>
      </c>
      <c r="N94">
        <v>1796652.3</v>
      </c>
      <c r="O94">
        <v>2383940</v>
      </c>
    </row>
    <row r="95" spans="1:15">
      <c r="A95">
        <v>93</v>
      </c>
      <c r="B95">
        <v>386397.38870000001</v>
      </c>
      <c r="C95">
        <v>880727.09840000002</v>
      </c>
      <c r="D95">
        <v>1157979.7350000001</v>
      </c>
      <c r="E95">
        <v>998730.98919999995</v>
      </c>
      <c r="F95">
        <v>1005648.157</v>
      </c>
      <c r="G95">
        <v>1204129.399</v>
      </c>
      <c r="H95">
        <v>1677076.0919999999</v>
      </c>
      <c r="I95">
        <v>1746126.5589999999</v>
      </c>
      <c r="J95">
        <v>1721637.4650000001</v>
      </c>
      <c r="K95">
        <v>1908109.727</v>
      </c>
      <c r="L95">
        <v>1681450.175</v>
      </c>
      <c r="M95">
        <v>2080113.764</v>
      </c>
      <c r="N95">
        <v>2053068.5</v>
      </c>
      <c r="O95">
        <v>2684200</v>
      </c>
    </row>
    <row r="96" spans="1:15">
      <c r="A96">
        <v>94</v>
      </c>
      <c r="B96">
        <v>430439.13510000001</v>
      </c>
      <c r="C96">
        <v>1021673.397</v>
      </c>
      <c r="D96">
        <v>1307266.6299999999</v>
      </c>
      <c r="E96">
        <v>1154771.0079999999</v>
      </c>
      <c r="F96">
        <v>1141902.2420000001</v>
      </c>
      <c r="G96">
        <v>1373881.3670000001</v>
      </c>
      <c r="H96">
        <v>1885228.8030000001</v>
      </c>
      <c r="I96">
        <v>1938764.284</v>
      </c>
      <c r="J96">
        <v>2140634.807</v>
      </c>
      <c r="K96">
        <v>2247003.8199999998</v>
      </c>
      <c r="L96">
        <v>1956980.0279999999</v>
      </c>
      <c r="M96">
        <v>2521122.0529999998</v>
      </c>
      <c r="N96">
        <v>2438505.5</v>
      </c>
      <c r="O96">
        <v>3100330</v>
      </c>
    </row>
    <row r="97" spans="1:15">
      <c r="A97">
        <v>95</v>
      </c>
      <c r="B97">
        <v>504621.10759999999</v>
      </c>
      <c r="C97">
        <v>1182922.8489999999</v>
      </c>
      <c r="D97">
        <v>1598600.145</v>
      </c>
      <c r="E97">
        <v>1384076.2009999999</v>
      </c>
      <c r="F97">
        <v>1324606.0870000001</v>
      </c>
      <c r="G97">
        <v>1642458.5</v>
      </c>
      <c r="H97">
        <v>2204405.6830000002</v>
      </c>
      <c r="I97">
        <v>2246137.0980000002</v>
      </c>
      <c r="J97">
        <v>2719145.9130000002</v>
      </c>
      <c r="K97">
        <v>2545566.4700000002</v>
      </c>
      <c r="L97">
        <v>2382234.642</v>
      </c>
      <c r="M97">
        <v>2944063.3089999999</v>
      </c>
      <c r="N97">
        <v>3012079</v>
      </c>
      <c r="O97">
        <v>3795600</v>
      </c>
    </row>
    <row r="98" spans="1:15">
      <c r="A98">
        <v>96</v>
      </c>
      <c r="B98">
        <v>575638.83429999999</v>
      </c>
      <c r="C98">
        <v>1414473.66</v>
      </c>
      <c r="D98">
        <v>1931457.0589999999</v>
      </c>
      <c r="E98">
        <v>1593468.81</v>
      </c>
      <c r="F98">
        <v>1533826.9439999999</v>
      </c>
      <c r="G98">
        <v>1965553.077</v>
      </c>
      <c r="H98">
        <v>2587431.284</v>
      </c>
      <c r="I98">
        <v>2801582.8739999998</v>
      </c>
      <c r="J98">
        <v>3413939.7889999999</v>
      </c>
      <c r="K98">
        <v>3000921.3119999999</v>
      </c>
      <c r="L98">
        <v>2969010.2889999999</v>
      </c>
      <c r="M98">
        <v>3499948.338</v>
      </c>
      <c r="N98">
        <v>3814944.8</v>
      </c>
      <c r="O98">
        <v>4694300</v>
      </c>
    </row>
    <row r="99" spans="1:15">
      <c r="A99">
        <v>97</v>
      </c>
      <c r="B99">
        <v>740165.60279999999</v>
      </c>
      <c r="C99">
        <v>1789347.9709999999</v>
      </c>
      <c r="D99">
        <v>2357436.406</v>
      </c>
      <c r="E99">
        <v>2117760.8020000001</v>
      </c>
      <c r="F99">
        <v>1944911.3359999999</v>
      </c>
      <c r="G99">
        <v>2430138.9330000002</v>
      </c>
      <c r="H99">
        <v>3445388.1189999999</v>
      </c>
      <c r="I99">
        <v>3452406.0690000001</v>
      </c>
      <c r="J99">
        <v>4556307.4060000004</v>
      </c>
      <c r="K99">
        <v>3889097.7779999999</v>
      </c>
      <c r="L99">
        <v>3924271.3</v>
      </c>
      <c r="M99">
        <v>4555112.4670000002</v>
      </c>
      <c r="N99">
        <v>5393550.5</v>
      </c>
      <c r="O99">
        <v>6178000</v>
      </c>
    </row>
    <row r="100" spans="1:15">
      <c r="A100">
        <v>98</v>
      </c>
      <c r="B100">
        <v>935044.9645</v>
      </c>
      <c r="C100">
        <v>2432773.639</v>
      </c>
      <c r="D100">
        <v>3108964.9240000001</v>
      </c>
      <c r="E100">
        <v>2910082.1039999998</v>
      </c>
      <c r="F100">
        <v>2556313.15</v>
      </c>
      <c r="G100">
        <v>3671555.12</v>
      </c>
      <c r="H100">
        <v>5390045.8789999997</v>
      </c>
      <c r="I100">
        <v>5198720.4230000004</v>
      </c>
      <c r="J100">
        <v>6637698.5520000001</v>
      </c>
      <c r="K100">
        <v>5838768.415</v>
      </c>
      <c r="L100">
        <v>5575008.7029999997</v>
      </c>
      <c r="M100">
        <v>7144802.9230000004</v>
      </c>
      <c r="N100">
        <v>7595229</v>
      </c>
      <c r="O100">
        <v>8406000</v>
      </c>
    </row>
    <row r="101" spans="1:15">
      <c r="A101">
        <v>99</v>
      </c>
      <c r="B101">
        <v>1797084.7609999999</v>
      </c>
      <c r="C101">
        <v>4098149.6910000001</v>
      </c>
      <c r="D101">
        <v>5351329.72</v>
      </c>
      <c r="E101">
        <v>4810596.4069999997</v>
      </c>
      <c r="F101">
        <v>4759990.1720000003</v>
      </c>
      <c r="G101">
        <v>6931949.4029999999</v>
      </c>
      <c r="H101">
        <v>9818377.3540000003</v>
      </c>
      <c r="I101">
        <v>9987024.3920000009</v>
      </c>
      <c r="J101">
        <v>11983974.99</v>
      </c>
      <c r="K101">
        <v>9309522.6170000006</v>
      </c>
      <c r="L101">
        <v>10030431.960000001</v>
      </c>
      <c r="M101">
        <v>12825744.439999999</v>
      </c>
      <c r="N101">
        <v>12891522</v>
      </c>
      <c r="O101">
        <v>13615400</v>
      </c>
    </row>
    <row r="102" spans="1:15">
      <c r="A102" s="1" t="s">
        <v>1</v>
      </c>
    </row>
    <row r="103" spans="1:15">
      <c r="A103" s="1" t="s">
        <v>2</v>
      </c>
    </row>
    <row r="104" spans="1:15">
      <c r="A104" s="2" t="s">
        <v>3</v>
      </c>
    </row>
    <row r="106" spans="1:15" ht="72">
      <c r="A106" s="3" t="s">
        <v>4</v>
      </c>
      <c r="B106">
        <f>B101/B52</f>
        <v>35.516959206347707</v>
      </c>
      <c r="C106">
        <f t="shared" ref="C106:O106" si="0">C101/C52</f>
        <v>40.159778013558089</v>
      </c>
      <c r="D106">
        <f t="shared" si="0"/>
        <v>49.320649362498081</v>
      </c>
      <c r="E106">
        <f t="shared" si="0"/>
        <v>46.71529677405551</v>
      </c>
      <c r="F106">
        <f t="shared" si="0"/>
        <v>42.550172589845573</v>
      </c>
      <c r="G106">
        <f t="shared" si="0"/>
        <v>53.023717684331451</v>
      </c>
      <c r="H106">
        <f t="shared" si="0"/>
        <v>67.615857053611094</v>
      </c>
      <c r="I106">
        <f t="shared" si="0"/>
        <v>68.270684255258374</v>
      </c>
      <c r="J106">
        <f t="shared" si="0"/>
        <v>69.211082214807959</v>
      </c>
      <c r="K106">
        <f t="shared" si="0"/>
        <v>88.52208387376848</v>
      </c>
      <c r="L106">
        <f t="shared" si="0"/>
        <v>96.810808071499352</v>
      </c>
      <c r="M106">
        <f t="shared" si="0"/>
        <v>106.88591982973595</v>
      </c>
      <c r="N106">
        <f t="shared" si="0"/>
        <v>91.335411198879115</v>
      </c>
      <c r="O106">
        <f t="shared" si="0"/>
        <v>70.655941878567717</v>
      </c>
    </row>
    <row r="107" spans="1:15">
      <c r="C107" t="s">
        <v>5</v>
      </c>
      <c r="D107" t="s">
        <v>5</v>
      </c>
      <c r="E107" t="s">
        <v>6</v>
      </c>
      <c r="F107" t="s">
        <v>6</v>
      </c>
      <c r="G107" t="s">
        <v>5</v>
      </c>
      <c r="H107" t="s">
        <v>5</v>
      </c>
      <c r="I107" t="s">
        <v>5</v>
      </c>
      <c r="J107" t="s">
        <v>5</v>
      </c>
      <c r="K107" t="s">
        <v>5</v>
      </c>
      <c r="L107" t="s">
        <v>5</v>
      </c>
      <c r="M107" t="s">
        <v>5</v>
      </c>
      <c r="N107" t="s">
        <v>6</v>
      </c>
      <c r="O107" t="s">
        <v>6</v>
      </c>
    </row>
  </sheetData>
  <hyperlinks>
    <hyperlink ref="A104" r:id="rId1" display="http://urbn.is/wealthcharts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ED07B-386D-4E04-9934-F52C66ED0012}">
  <dimension ref="A1:X103"/>
  <sheetViews>
    <sheetView tabSelected="1" topLeftCell="O22" workbookViewId="0">
      <selection activeCell="R24" sqref="R24"/>
    </sheetView>
  </sheetViews>
  <sheetFormatPr defaultRowHeight="15" customHeight="1"/>
  <cols>
    <col min="3" max="12" width="8.85546875" customWidth="1"/>
    <col min="13" max="13" width="15.42578125" customWidth="1"/>
    <col min="14" max="14" width="8.85546875" customWidth="1"/>
    <col min="15" max="15" width="10.5703125" customWidth="1"/>
    <col min="18" max="18" width="85.85546875" customWidth="1"/>
    <col min="19" max="19" width="15.5703125" customWidth="1"/>
    <col min="20" max="20" width="11.28515625" bestFit="1" customWidth="1"/>
  </cols>
  <sheetData>
    <row r="1" spans="1:23">
      <c r="B1">
        <v>1963</v>
      </c>
      <c r="C1">
        <v>1983</v>
      </c>
      <c r="D1">
        <v>1989</v>
      </c>
      <c r="E1">
        <v>1992</v>
      </c>
      <c r="F1">
        <v>1995</v>
      </c>
      <c r="G1">
        <v>1998</v>
      </c>
      <c r="H1">
        <v>2001</v>
      </c>
      <c r="I1">
        <v>2004</v>
      </c>
      <c r="J1">
        <v>2007</v>
      </c>
      <c r="K1">
        <v>2010</v>
      </c>
      <c r="L1">
        <v>2013</v>
      </c>
      <c r="M1">
        <v>2016</v>
      </c>
      <c r="N1">
        <v>2019</v>
      </c>
      <c r="O1">
        <v>2022</v>
      </c>
      <c r="R1" t="s">
        <v>7</v>
      </c>
      <c r="S1" t="s">
        <v>8</v>
      </c>
      <c r="U1" t="s">
        <v>9</v>
      </c>
      <c r="V1" t="s">
        <v>10</v>
      </c>
      <c r="W1" t="s">
        <v>11</v>
      </c>
    </row>
    <row r="2" spans="1:23">
      <c r="A2">
        <v>1</v>
      </c>
      <c r="B2">
        <v>-7899.2878620000001</v>
      </c>
      <c r="C2">
        <v>-9791.2830630000008</v>
      </c>
      <c r="D2">
        <v>-18721.338589999999</v>
      </c>
      <c r="E2">
        <v>-23413.267380000001</v>
      </c>
      <c r="F2">
        <v>-24676.705709999998</v>
      </c>
      <c r="G2">
        <v>-41736.096709999998</v>
      </c>
      <c r="H2">
        <v>-35992.346969999999</v>
      </c>
      <c r="I2">
        <v>-40507.468500000003</v>
      </c>
      <c r="J2">
        <v>-44733.091890000003</v>
      </c>
      <c r="K2">
        <v>-109125.5414</v>
      </c>
      <c r="L2">
        <v>-100426.51639999999</v>
      </c>
      <c r="M2">
        <v>-99424.184290000005</v>
      </c>
      <c r="N2">
        <v>-107933.6</v>
      </c>
      <c r="O2">
        <v>-76700</v>
      </c>
      <c r="Q2">
        <v>1</v>
      </c>
      <c r="R2" t="s">
        <v>12</v>
      </c>
      <c r="S2">
        <f>O100/O51</f>
        <v>70.655941878567717</v>
      </c>
      <c r="T2" t="str">
        <f ca="1">_xlfn.FORMULATEXT(S2)</f>
        <v>=O100/O51</v>
      </c>
      <c r="U2">
        <v>2022</v>
      </c>
      <c r="V2" s="4" t="s">
        <v>13</v>
      </c>
      <c r="W2" t="s">
        <v>14</v>
      </c>
    </row>
    <row r="3" spans="1:23">
      <c r="A3">
        <v>2</v>
      </c>
      <c r="B3">
        <v>-5463.4845910000004</v>
      </c>
      <c r="C3">
        <v>-4368.555848</v>
      </c>
      <c r="D3">
        <v>-11089.85981</v>
      </c>
      <c r="E3">
        <v>-13571.404570000001</v>
      </c>
      <c r="F3">
        <v>-13993.13874</v>
      </c>
      <c r="G3">
        <v>-25708.9987</v>
      </c>
      <c r="H3">
        <v>-19820.90453</v>
      </c>
      <c r="I3">
        <v>-21526.462739999999</v>
      </c>
      <c r="J3">
        <v>-26902.815890000002</v>
      </c>
      <c r="K3">
        <v>-70311.050019999995</v>
      </c>
      <c r="L3">
        <v>-67078.28542</v>
      </c>
      <c r="M3">
        <v>-62796.81796</v>
      </c>
      <c r="N3">
        <v>-63599.796999999999</v>
      </c>
      <c r="O3">
        <v>-45700</v>
      </c>
      <c r="S3">
        <f>B100/B51</f>
        <v>35.516959206347707</v>
      </c>
      <c r="T3" t="str">
        <f ca="1">_xlfn.FORMULATEXT(S3)</f>
        <v>=B100/B51</v>
      </c>
      <c r="U3">
        <v>1963</v>
      </c>
      <c r="V3" s="4" t="s">
        <v>13</v>
      </c>
      <c r="W3" t="s">
        <v>14</v>
      </c>
    </row>
    <row r="4" spans="1:23">
      <c r="A4">
        <v>3</v>
      </c>
      <c r="B4">
        <v>-4264.553406</v>
      </c>
      <c r="C4">
        <v>-2382.3068010000002</v>
      </c>
      <c r="D4">
        <v>-7954.2649970000002</v>
      </c>
      <c r="E4">
        <v>-7355.4929780000002</v>
      </c>
      <c r="F4">
        <v>-9096.5097449999994</v>
      </c>
      <c r="G4">
        <v>-15591.326709999999</v>
      </c>
      <c r="H4">
        <v>-11132.51633</v>
      </c>
      <c r="I4">
        <v>-13670.087939999999</v>
      </c>
      <c r="J4">
        <v>-15368.949130000001</v>
      </c>
      <c r="K4">
        <v>-46846.725599999998</v>
      </c>
      <c r="L4">
        <v>-47667.591619999999</v>
      </c>
      <c r="M4">
        <v>-42645.600259999999</v>
      </c>
      <c r="N4">
        <v>-41267.707000000002</v>
      </c>
      <c r="O4">
        <v>-26690</v>
      </c>
    </row>
    <row r="5" spans="1:23">
      <c r="A5">
        <v>4</v>
      </c>
      <c r="B5">
        <v>-3316.0321640000002</v>
      </c>
      <c r="C5">
        <v>-896.3431822</v>
      </c>
      <c r="D5">
        <v>-4357.5546089999998</v>
      </c>
      <c r="E5">
        <v>-4703.3723280000004</v>
      </c>
      <c r="F5">
        <v>-5206.3002340000003</v>
      </c>
      <c r="G5">
        <v>-10429.466640000001</v>
      </c>
      <c r="H5">
        <v>-6076.8465269999997</v>
      </c>
      <c r="I5">
        <v>-8610.5863320000008</v>
      </c>
      <c r="J5">
        <v>-10160.106320000001</v>
      </c>
      <c r="K5">
        <v>-33311.708350000001</v>
      </c>
      <c r="L5">
        <v>-31820.826099999998</v>
      </c>
      <c r="M5">
        <v>-31754.81669</v>
      </c>
      <c r="N5">
        <v>-29895.903999999999</v>
      </c>
      <c r="O5">
        <v>-14970</v>
      </c>
      <c r="Q5">
        <v>2</v>
      </c>
      <c r="R5" s="8" t="s">
        <v>15</v>
      </c>
      <c r="S5">
        <f>B11</f>
        <v>-22.76451488</v>
      </c>
      <c r="T5" t="str">
        <f ca="1">_xlfn.FORMULATEXT(S5)</f>
        <v>=B11</v>
      </c>
      <c r="U5">
        <v>1963</v>
      </c>
      <c r="V5" s="5" t="s">
        <v>16</v>
      </c>
      <c r="W5" t="s">
        <v>14</v>
      </c>
    </row>
    <row r="6" spans="1:23">
      <c r="A6">
        <v>5</v>
      </c>
      <c r="B6">
        <v>-2564.8023330000001</v>
      </c>
      <c r="C6">
        <v>-104.2259457</v>
      </c>
      <c r="D6">
        <v>-1959.746449</v>
      </c>
      <c r="E6">
        <v>-2341.3267380000002</v>
      </c>
      <c r="F6">
        <v>-2903.1417759999999</v>
      </c>
      <c r="G6">
        <v>-5470.0005389999997</v>
      </c>
      <c r="H6">
        <v>-2594.7967330000001</v>
      </c>
      <c r="I6">
        <v>-4273.8678399999999</v>
      </c>
      <c r="J6">
        <v>-6582.6044920000004</v>
      </c>
      <c r="K6">
        <v>-21033.21819</v>
      </c>
      <c r="L6">
        <v>-23611.047979999999</v>
      </c>
      <c r="M6">
        <v>-21335.132580000001</v>
      </c>
      <c r="N6">
        <v>-21526.442999999999</v>
      </c>
      <c r="O6">
        <v>-9800</v>
      </c>
      <c r="S6">
        <f>O11</f>
        <v>450</v>
      </c>
      <c r="T6" t="str">
        <f ca="1">_xlfn.FORMULATEXT(S6)</f>
        <v>=O11</v>
      </c>
      <c r="U6">
        <v>2022</v>
      </c>
      <c r="V6" s="5" t="s">
        <v>16</v>
      </c>
      <c r="W6" t="s">
        <v>14</v>
      </c>
    </row>
    <row r="7" spans="1:23">
      <c r="A7">
        <v>6</v>
      </c>
      <c r="B7">
        <v>-1866.6910350000001</v>
      </c>
      <c r="C7">
        <v>0</v>
      </c>
      <c r="D7">
        <v>-1152.792152</v>
      </c>
      <c r="E7">
        <v>-1035.985019</v>
      </c>
      <c r="F7">
        <v>-1161.2565870000001</v>
      </c>
      <c r="G7">
        <v>-2935.5671499999999</v>
      </c>
      <c r="H7">
        <v>-837.0312242</v>
      </c>
      <c r="I7">
        <v>-1838.3917759999999</v>
      </c>
      <c r="J7">
        <v>-2819.0724799999998</v>
      </c>
      <c r="K7">
        <v>-14682.27628</v>
      </c>
      <c r="L7">
        <v>-16621.92971</v>
      </c>
      <c r="M7">
        <v>-14441.29494</v>
      </c>
      <c r="N7">
        <v>-13887.279</v>
      </c>
      <c r="O7">
        <v>-4620</v>
      </c>
      <c r="Q7">
        <v>3</v>
      </c>
      <c r="R7" s="8" t="s">
        <v>17</v>
      </c>
      <c r="S7">
        <f>O51/B51</f>
        <v>3.8084558878874177</v>
      </c>
      <c r="T7" t="str">
        <f ca="1">_xlfn.FORMULATEXT(S7)</f>
        <v>=O51/B51</v>
      </c>
      <c r="U7" t="s">
        <v>18</v>
      </c>
      <c r="V7" s="4" t="s">
        <v>19</v>
      </c>
      <c r="W7" t="s">
        <v>14</v>
      </c>
    </row>
    <row r="8" spans="1:23">
      <c r="A8">
        <v>7</v>
      </c>
      <c r="B8">
        <v>-1236.8722130000001</v>
      </c>
      <c r="C8">
        <v>0</v>
      </c>
      <c r="D8">
        <v>-276.6700869</v>
      </c>
      <c r="E8">
        <v>-103.5985019</v>
      </c>
      <c r="F8">
        <v>-19.354270270000001</v>
      </c>
      <c r="G8">
        <v>-1093.999984</v>
      </c>
      <c r="H8">
        <v>0</v>
      </c>
      <c r="I8">
        <v>-267.11669369999998</v>
      </c>
      <c r="J8">
        <v>-1101.8708140000001</v>
      </c>
      <c r="K8">
        <v>-9806.3988279999994</v>
      </c>
      <c r="L8">
        <v>-11519.137269999999</v>
      </c>
      <c r="M8">
        <v>-9863.4907710000007</v>
      </c>
      <c r="N8">
        <v>-8705.6317999999992</v>
      </c>
      <c r="O8">
        <v>-900</v>
      </c>
    </row>
    <row r="9" spans="1:23">
      <c r="A9">
        <v>8</v>
      </c>
      <c r="B9">
        <v>-675.3473937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-6146.07078</v>
      </c>
      <c r="L9">
        <v>-7764.2799889999997</v>
      </c>
      <c r="M9">
        <v>-6375.874879</v>
      </c>
      <c r="N9">
        <v>-4404.9799999999996</v>
      </c>
      <c r="O9">
        <v>1</v>
      </c>
      <c r="Q9">
        <v>4</v>
      </c>
      <c r="R9" s="8" t="s">
        <v>20</v>
      </c>
      <c r="S9">
        <f>O91/B91</f>
        <v>6.5752824392135389</v>
      </c>
      <c r="T9" t="str">
        <f ca="1">_xlfn.FORMULATEXT(S9)</f>
        <v>=O91/B91</v>
      </c>
      <c r="U9" t="s">
        <v>21</v>
      </c>
      <c r="V9" s="9" t="s">
        <v>22</v>
      </c>
      <c r="W9" t="s">
        <v>14</v>
      </c>
    </row>
    <row r="10" spans="1:23">
      <c r="A10">
        <v>9</v>
      </c>
      <c r="B10">
        <v>-364.23226360000001</v>
      </c>
      <c r="C10">
        <v>372.2355379</v>
      </c>
      <c r="D10">
        <v>0</v>
      </c>
      <c r="E10">
        <v>0</v>
      </c>
      <c r="F10">
        <v>0</v>
      </c>
      <c r="G10">
        <v>0</v>
      </c>
      <c r="H10">
        <v>0</v>
      </c>
      <c r="I10">
        <v>1.5712749589999999</v>
      </c>
      <c r="J10">
        <v>0</v>
      </c>
      <c r="K10">
        <v>-3564.7212749999999</v>
      </c>
      <c r="L10">
        <v>-4824.0370000000003</v>
      </c>
      <c r="M10">
        <v>-3475.283445</v>
      </c>
      <c r="N10">
        <v>-2086.5695999999998</v>
      </c>
      <c r="O10">
        <v>181</v>
      </c>
    </row>
    <row r="11" spans="1:23">
      <c r="A11" s="5">
        <v>10</v>
      </c>
      <c r="B11" s="6">
        <v>-22.76451488</v>
      </c>
      <c r="C11" s="5">
        <v>893.3652664</v>
      </c>
      <c r="D11" s="5">
        <v>0</v>
      </c>
      <c r="E11" s="5">
        <v>0</v>
      </c>
      <c r="F11" s="5">
        <v>116.1256587</v>
      </c>
      <c r="G11" s="5">
        <v>0</v>
      </c>
      <c r="H11" s="5">
        <v>167.4062448</v>
      </c>
      <c r="I11" s="5">
        <v>314.25499189999999</v>
      </c>
      <c r="J11" s="5">
        <v>42.930029300000001</v>
      </c>
      <c r="K11" s="5">
        <v>-1365.793919</v>
      </c>
      <c r="L11" s="5">
        <v>-2609.3079379999999</v>
      </c>
      <c r="M11" s="5">
        <v>-1171.5824250000001</v>
      </c>
      <c r="N11" s="5">
        <v>-579.60266000000001</v>
      </c>
      <c r="O11" s="6">
        <v>450</v>
      </c>
      <c r="P11" s="11"/>
      <c r="Q11">
        <v>5</v>
      </c>
      <c r="R11" t="s">
        <v>23</v>
      </c>
      <c r="S11">
        <f>O100/B100</f>
        <v>7.5763816462522442</v>
      </c>
      <c r="T11" t="str">
        <f ca="1">_xlfn.FORMULATEXT(S11)</f>
        <v>=O100/B100</v>
      </c>
      <c r="U11" t="s">
        <v>21</v>
      </c>
      <c r="V11" s="4" t="s">
        <v>24</v>
      </c>
      <c r="W11" t="s">
        <v>14</v>
      </c>
    </row>
    <row r="12" spans="1:23">
      <c r="A12">
        <v>11</v>
      </c>
      <c r="B12">
        <v>7.5881724769999996</v>
      </c>
      <c r="C12">
        <v>1503.832101</v>
      </c>
      <c r="D12">
        <v>0</v>
      </c>
      <c r="E12">
        <v>207.19705310000001</v>
      </c>
      <c r="F12">
        <v>619.33679689999997</v>
      </c>
      <c r="G12">
        <v>182.3333925</v>
      </c>
      <c r="H12">
        <v>669.62497940000003</v>
      </c>
      <c r="I12">
        <v>1414.14771</v>
      </c>
      <c r="J12">
        <v>443.61024090000001</v>
      </c>
      <c r="K12">
        <v>-81.947622760000002</v>
      </c>
      <c r="L12">
        <v>-852.79799630000002</v>
      </c>
      <c r="M12">
        <v>0</v>
      </c>
      <c r="N12">
        <v>5.7960266999999996</v>
      </c>
      <c r="O12">
        <v>1000</v>
      </c>
    </row>
    <row r="13" spans="1:23">
      <c r="A13">
        <v>12</v>
      </c>
      <c r="B13">
        <v>7.5881724769999996</v>
      </c>
      <c r="C13">
        <v>2048.7844169999998</v>
      </c>
      <c r="D13">
        <v>115.2792152</v>
      </c>
      <c r="E13">
        <v>683.75006540000004</v>
      </c>
      <c r="F13">
        <v>1451.5702699999999</v>
      </c>
      <c r="G13">
        <v>583.46665829999995</v>
      </c>
      <c r="H13">
        <v>1473.175103</v>
      </c>
      <c r="I13">
        <v>2356.9124390000002</v>
      </c>
      <c r="J13">
        <v>1359.450619</v>
      </c>
      <c r="K13">
        <v>0</v>
      </c>
      <c r="L13">
        <v>0</v>
      </c>
      <c r="M13">
        <v>73.994679450000007</v>
      </c>
      <c r="N13">
        <v>220.24901</v>
      </c>
      <c r="O13">
        <v>2502</v>
      </c>
    </row>
    <row r="14" spans="1:23">
      <c r="A14">
        <v>13</v>
      </c>
      <c r="B14">
        <v>7.5881724769999996</v>
      </c>
      <c r="C14">
        <v>2456.7540819999999</v>
      </c>
      <c r="D14">
        <v>461.11681140000002</v>
      </c>
      <c r="E14">
        <v>1408.9400599999999</v>
      </c>
      <c r="F14">
        <v>2130.9058930000001</v>
      </c>
      <c r="G14">
        <v>1093.999984</v>
      </c>
      <c r="H14">
        <v>2511.0930549999998</v>
      </c>
      <c r="I14">
        <v>2985.4226699999999</v>
      </c>
      <c r="J14">
        <v>2289.6015619999998</v>
      </c>
      <c r="K14">
        <v>0</v>
      </c>
      <c r="L14">
        <v>1.272833291</v>
      </c>
      <c r="M14">
        <v>394.63829040000002</v>
      </c>
      <c r="N14">
        <v>579.60266000000001</v>
      </c>
      <c r="O14">
        <v>4000</v>
      </c>
    </row>
    <row r="15" spans="1:23">
      <c r="A15">
        <v>14</v>
      </c>
      <c r="B15">
        <v>7.5881724769999996</v>
      </c>
      <c r="C15">
        <v>2977.8838099999998</v>
      </c>
      <c r="D15">
        <v>922.23374639999997</v>
      </c>
      <c r="E15">
        <v>1864.773355</v>
      </c>
      <c r="F15">
        <v>3154.7466469999999</v>
      </c>
      <c r="G15">
        <v>1987.433706</v>
      </c>
      <c r="H15">
        <v>3515.5310180000001</v>
      </c>
      <c r="I15">
        <v>3645.3576090000001</v>
      </c>
      <c r="J15">
        <v>3176.8217970000001</v>
      </c>
      <c r="K15">
        <v>163.89529490000001</v>
      </c>
      <c r="L15">
        <v>254.56653470000001</v>
      </c>
      <c r="M15">
        <v>838.60636710000006</v>
      </c>
      <c r="N15">
        <v>1008.5086</v>
      </c>
      <c r="O15">
        <v>5180</v>
      </c>
      <c r="Q15">
        <v>6</v>
      </c>
      <c r="R15" s="12" t="s">
        <v>25</v>
      </c>
      <c r="S15">
        <f>O100/O51</f>
        <v>70.655941878567717</v>
      </c>
      <c r="T15" t="str">
        <f ca="1">_xlfn.FORMULATEXT(S15)</f>
        <v>=O100/O51</v>
      </c>
      <c r="U15">
        <v>2022</v>
      </c>
      <c r="V15" s="4" t="s">
        <v>13</v>
      </c>
      <c r="W15" t="s">
        <v>14</v>
      </c>
    </row>
    <row r="16" spans="1:23">
      <c r="A16">
        <v>15</v>
      </c>
      <c r="B16">
        <v>197.29255570000001</v>
      </c>
      <c r="C16">
        <v>3543.6816600000002</v>
      </c>
      <c r="D16">
        <v>1383.350434</v>
      </c>
      <c r="E16">
        <v>2486.3636489999999</v>
      </c>
      <c r="F16">
        <v>4277.2951629999998</v>
      </c>
      <c r="G16">
        <v>2826.1664719999999</v>
      </c>
      <c r="H16">
        <v>4519.968981</v>
      </c>
      <c r="I16">
        <v>4399.5703800000001</v>
      </c>
      <c r="J16">
        <v>4293.0029299999997</v>
      </c>
      <c r="K16">
        <v>956.05561939999996</v>
      </c>
      <c r="L16">
        <v>687.32973019999997</v>
      </c>
      <c r="M16">
        <v>1356.569123</v>
      </c>
      <c r="N16">
        <v>1843.1365000000001</v>
      </c>
      <c r="O16">
        <v>6500</v>
      </c>
      <c r="Q16">
        <f>N100/N51</f>
        <v>91.335411198879115</v>
      </c>
      <c r="S16">
        <f>M100/M51</f>
        <v>106.88591982973595</v>
      </c>
      <c r="T16" t="str">
        <f ca="1">_xlfn.FORMULATEXT(S16)</f>
        <v>=M100/M51</v>
      </c>
      <c r="U16">
        <v>2016</v>
      </c>
      <c r="V16" s="4" t="s">
        <v>13</v>
      </c>
      <c r="W16" t="s">
        <v>14</v>
      </c>
    </row>
    <row r="17" spans="1:24">
      <c r="A17">
        <v>16</v>
      </c>
      <c r="B17">
        <v>538.76027899999997</v>
      </c>
      <c r="C17">
        <v>4267.3076950000004</v>
      </c>
      <c r="D17">
        <v>2305.584057</v>
      </c>
      <c r="E17">
        <v>3315.1523560000001</v>
      </c>
      <c r="F17">
        <v>5380.488222</v>
      </c>
      <c r="G17">
        <v>3883.700593</v>
      </c>
      <c r="H17">
        <v>5524.4057089999997</v>
      </c>
      <c r="I17">
        <v>5185.2066240000004</v>
      </c>
      <c r="J17">
        <v>5380.563177</v>
      </c>
      <c r="K17">
        <v>1816.5052069999999</v>
      </c>
      <c r="L17">
        <v>1527.3999490000001</v>
      </c>
      <c r="M17">
        <v>1923.861666</v>
      </c>
      <c r="N17">
        <v>3002.3418000000001</v>
      </c>
      <c r="O17">
        <v>7700</v>
      </c>
    </row>
    <row r="18" spans="1:24">
      <c r="A18">
        <v>17</v>
      </c>
      <c r="B18">
        <v>978.87421640000002</v>
      </c>
      <c r="C18">
        <v>4961.154571</v>
      </c>
      <c r="D18">
        <v>2651.4216660000002</v>
      </c>
      <c r="E18">
        <v>4019.6217689999999</v>
      </c>
      <c r="F18">
        <v>6773.9970649999996</v>
      </c>
      <c r="G18">
        <v>5105.3332600000003</v>
      </c>
      <c r="H18">
        <v>6696.2497940000003</v>
      </c>
      <c r="I18">
        <v>6253.6738930000001</v>
      </c>
      <c r="J18">
        <v>6625.5339649999996</v>
      </c>
      <c r="K18">
        <v>2731.586601</v>
      </c>
      <c r="L18">
        <v>2482.0239919999999</v>
      </c>
      <c r="M18">
        <v>2898.124945</v>
      </c>
      <c r="N18">
        <v>4010.8503000000001</v>
      </c>
      <c r="O18">
        <v>9360</v>
      </c>
      <c r="Q18">
        <v>7</v>
      </c>
      <c r="R18" t="s">
        <v>26</v>
      </c>
      <c r="S18">
        <f>N100/N51</f>
        <v>91.335411198879115</v>
      </c>
      <c r="T18" t="str">
        <f ca="1">_xlfn.FORMULATEXT(S18)</f>
        <v>=N100/N51</v>
      </c>
      <c r="U18">
        <v>2019</v>
      </c>
      <c r="V18" s="4" t="s">
        <v>13</v>
      </c>
      <c r="W18" t="s">
        <v>14</v>
      </c>
    </row>
    <row r="19" spans="1:24">
      <c r="A19">
        <v>18</v>
      </c>
      <c r="B19">
        <v>1411.400228</v>
      </c>
      <c r="C19">
        <v>5863.4543249999997</v>
      </c>
      <c r="D19">
        <v>3458.3760860000002</v>
      </c>
      <c r="E19">
        <v>4765.5313580000002</v>
      </c>
      <c r="F19">
        <v>7935.2527870000004</v>
      </c>
      <c r="G19">
        <v>6472.8343219999997</v>
      </c>
      <c r="H19">
        <v>8169.4248969999999</v>
      </c>
      <c r="I19">
        <v>7384.991814</v>
      </c>
      <c r="J19">
        <v>7870.5059890000002</v>
      </c>
      <c r="K19">
        <v>3962.1676280000001</v>
      </c>
      <c r="L19">
        <v>3627.5733359999999</v>
      </c>
      <c r="M19">
        <v>3983.3802439999999</v>
      </c>
      <c r="N19">
        <v>5193.2397000000001</v>
      </c>
      <c r="O19">
        <v>10400</v>
      </c>
      <c r="S19">
        <f>M100/M51</f>
        <v>106.88591982973595</v>
      </c>
      <c r="T19" t="str">
        <f ca="1">_xlfn.FORMULATEXT(S19)</f>
        <v>=M100/M51</v>
      </c>
      <c r="U19">
        <v>2016</v>
      </c>
      <c r="V19" s="4" t="s">
        <v>13</v>
      </c>
      <c r="W19" t="s">
        <v>14</v>
      </c>
    </row>
    <row r="20" spans="1:24">
      <c r="A20">
        <v>19</v>
      </c>
      <c r="B20">
        <v>1601.1047309999999</v>
      </c>
      <c r="C20">
        <v>6744.9073109999999</v>
      </c>
      <c r="D20">
        <v>4611.1681140000001</v>
      </c>
      <c r="E20">
        <v>5863.6750350000002</v>
      </c>
      <c r="F20">
        <v>8864.2578589999994</v>
      </c>
      <c r="G20">
        <v>7566.8336879999997</v>
      </c>
      <c r="H20">
        <v>9711.2366949999996</v>
      </c>
      <c r="I20">
        <v>8563.4486519999991</v>
      </c>
      <c r="J20">
        <v>9086.8571279999996</v>
      </c>
      <c r="K20">
        <v>4780.2780970000003</v>
      </c>
      <c r="L20">
        <v>4582.1986129999996</v>
      </c>
      <c r="M20">
        <v>5031.6382030000004</v>
      </c>
      <c r="N20">
        <v>6259.7084999999997</v>
      </c>
      <c r="O20">
        <v>11700</v>
      </c>
    </row>
    <row r="21" spans="1:24">
      <c r="A21">
        <v>20</v>
      </c>
      <c r="B21">
        <v>2246.0987679999998</v>
      </c>
      <c r="C21">
        <v>7760.3658949999999</v>
      </c>
      <c r="D21">
        <v>5072.2849260000003</v>
      </c>
      <c r="E21">
        <v>7314.0540360000005</v>
      </c>
      <c r="F21">
        <v>10064.223260000001</v>
      </c>
      <c r="G21">
        <v>8970.7999949999994</v>
      </c>
      <c r="H21">
        <v>11383.624900000001</v>
      </c>
      <c r="I21">
        <v>10166.14955</v>
      </c>
      <c r="J21">
        <v>10489.237220000001</v>
      </c>
      <c r="K21">
        <v>5872.9129849999999</v>
      </c>
      <c r="L21">
        <v>5473.1812989999999</v>
      </c>
      <c r="M21">
        <v>5919.5743560000001</v>
      </c>
      <c r="N21">
        <v>7384.1377000000002</v>
      </c>
      <c r="O21">
        <v>13500</v>
      </c>
      <c r="Q21">
        <v>8</v>
      </c>
      <c r="R21" t="s">
        <v>27</v>
      </c>
      <c r="S21">
        <f>N100/N51</f>
        <v>91.335411198879115</v>
      </c>
      <c r="T21" t="str">
        <f ca="1">_xlfn.FORMULATEXT(S21)</f>
        <v>=N100/N51</v>
      </c>
      <c r="U21">
        <v>2019</v>
      </c>
      <c r="V21" s="4" t="s">
        <v>13</v>
      </c>
      <c r="W21" t="s">
        <v>14</v>
      </c>
    </row>
    <row r="22" spans="1:24">
      <c r="A22">
        <v>21</v>
      </c>
      <c r="B22">
        <v>2853.1531770000001</v>
      </c>
      <c r="C22">
        <v>8668.6209870000002</v>
      </c>
      <c r="D22">
        <v>5902.2956809999996</v>
      </c>
      <c r="E22">
        <v>8598.6748019999995</v>
      </c>
      <c r="F22">
        <v>11477.08509</v>
      </c>
      <c r="G22">
        <v>10210.66776</v>
      </c>
      <c r="H22">
        <v>13643.61433</v>
      </c>
      <c r="I22">
        <v>12083.104960000001</v>
      </c>
      <c r="J22">
        <v>11734.20924</v>
      </c>
      <c r="K22">
        <v>6917.7444859999996</v>
      </c>
      <c r="L22">
        <v>6402.3500340000001</v>
      </c>
      <c r="M22">
        <v>6930.8349749999998</v>
      </c>
      <c r="N22">
        <v>8520.1592000000001</v>
      </c>
      <c r="O22">
        <v>15671</v>
      </c>
      <c r="S22">
        <f>O100/O51</f>
        <v>70.655941878567717</v>
      </c>
      <c r="T22" t="str">
        <f ca="1">_xlfn.FORMULATEXT(S22)</f>
        <v>=O100/O51</v>
      </c>
      <c r="U22">
        <v>2022</v>
      </c>
      <c r="V22" s="4" t="s">
        <v>13</v>
      </c>
      <c r="W22" t="s">
        <v>14</v>
      </c>
    </row>
    <row r="23" spans="1:24">
      <c r="A23">
        <v>22</v>
      </c>
      <c r="B23">
        <v>3445.0299530000002</v>
      </c>
      <c r="C23">
        <v>9687.0578569999998</v>
      </c>
      <c r="D23">
        <v>7170.3669120000004</v>
      </c>
      <c r="E23">
        <v>10156.796780000001</v>
      </c>
      <c r="F23">
        <v>13354.44945</v>
      </c>
      <c r="G23">
        <v>11578.16635</v>
      </c>
      <c r="H23">
        <v>15066.563270000001</v>
      </c>
      <c r="I23">
        <v>13984.347379999999</v>
      </c>
      <c r="J23">
        <v>14023.81328</v>
      </c>
      <c r="K23">
        <v>7853.3141050000004</v>
      </c>
      <c r="L23">
        <v>7522.4428360000002</v>
      </c>
      <c r="M23">
        <v>7905.0982549999999</v>
      </c>
      <c r="N23">
        <v>9957.5732000000007</v>
      </c>
      <c r="O23">
        <v>17940</v>
      </c>
    </row>
    <row r="24" spans="1:24">
      <c r="A24">
        <v>23</v>
      </c>
      <c r="B24">
        <v>3892.7325799999999</v>
      </c>
      <c r="C24">
        <v>11315.9607</v>
      </c>
      <c r="D24">
        <v>8991.7778230000004</v>
      </c>
      <c r="E24">
        <v>11756.3577</v>
      </c>
      <c r="F24">
        <v>15096.32933</v>
      </c>
      <c r="G24">
        <v>13674.99826</v>
      </c>
      <c r="H24">
        <v>16958.251820000001</v>
      </c>
      <c r="I24">
        <v>16105.57389</v>
      </c>
      <c r="J24">
        <v>16098.76253</v>
      </c>
      <c r="K24">
        <v>8823.0270579999997</v>
      </c>
      <c r="L24">
        <v>8757.0900789999996</v>
      </c>
      <c r="M24">
        <v>9435.5548749999998</v>
      </c>
      <c r="N24">
        <v>11252.406000000001</v>
      </c>
      <c r="O24">
        <v>20700</v>
      </c>
      <c r="Q24">
        <v>9</v>
      </c>
      <c r="R24" s="13" t="s">
        <v>28</v>
      </c>
      <c r="S24">
        <f>B100/B51</f>
        <v>35.516959206347707</v>
      </c>
      <c r="T24" t="str">
        <f ca="1">_xlfn.FORMULATEXT(S24)</f>
        <v>=B100/B51</v>
      </c>
      <c r="U24">
        <v>1963</v>
      </c>
      <c r="V24" s="4" t="s">
        <v>13</v>
      </c>
      <c r="W24" s="11" t="s">
        <v>29</v>
      </c>
    </row>
    <row r="25" spans="1:24">
      <c r="A25">
        <v>24</v>
      </c>
      <c r="B25">
        <v>4735.0192999999999</v>
      </c>
      <c r="C25">
        <v>12924.021699999999</v>
      </c>
      <c r="D25">
        <v>10398.184590000001</v>
      </c>
      <c r="E25">
        <v>13674.99884</v>
      </c>
      <c r="F25">
        <v>16664.03357</v>
      </c>
      <c r="G25">
        <v>15771.83635</v>
      </c>
      <c r="H25">
        <v>19218.237550000002</v>
      </c>
      <c r="I25">
        <v>18383.91776</v>
      </c>
      <c r="J25">
        <v>18001.993890000002</v>
      </c>
      <c r="K25">
        <v>10038.58388</v>
      </c>
      <c r="L25">
        <v>10195.3909</v>
      </c>
      <c r="M25">
        <v>11063.437819999999</v>
      </c>
      <c r="N25">
        <v>12415.089</v>
      </c>
      <c r="O25">
        <v>23300</v>
      </c>
      <c r="S25">
        <f>C100/C51</f>
        <v>40.159778013558089</v>
      </c>
      <c r="T25" t="str">
        <f ca="1">_xlfn.FORMULATEXT(S25)</f>
        <v>=C100/C51</v>
      </c>
      <c r="U25">
        <v>1983</v>
      </c>
      <c r="V25" s="4" t="s">
        <v>13</v>
      </c>
      <c r="W25" s="11" t="s">
        <v>14</v>
      </c>
      <c r="X25">
        <f>S25-S24</f>
        <v>4.6428188072103822</v>
      </c>
    </row>
    <row r="26" spans="1:24">
      <c r="A26">
        <v>25</v>
      </c>
      <c r="B26">
        <v>5471.0727710000001</v>
      </c>
      <c r="C26">
        <v>14338.51633</v>
      </c>
      <c r="D26">
        <v>13026.551160000001</v>
      </c>
      <c r="E26">
        <v>15228.97457</v>
      </c>
      <c r="F26">
        <v>19354.270270000001</v>
      </c>
      <c r="G26">
        <v>18087.468379999998</v>
      </c>
      <c r="H26">
        <v>21461.480810000001</v>
      </c>
      <c r="I26">
        <v>20819.391360000001</v>
      </c>
      <c r="J26">
        <v>20248.661039999999</v>
      </c>
      <c r="K26">
        <v>11363.40259</v>
      </c>
      <c r="L26">
        <v>11200.929260000001</v>
      </c>
      <c r="M26">
        <v>12671.58886</v>
      </c>
      <c r="N26">
        <v>14385.736999999999</v>
      </c>
      <c r="O26">
        <v>27000</v>
      </c>
      <c r="R26" s="14" t="s">
        <v>30</v>
      </c>
      <c r="S26">
        <f>D100/D51</f>
        <v>49.320649362498081</v>
      </c>
      <c r="T26" t="str">
        <f ca="1">_xlfn.FORMULATEXT(S26)</f>
        <v>=D100/D51</v>
      </c>
      <c r="U26">
        <v>1989</v>
      </c>
      <c r="V26" s="4" t="s">
        <v>13</v>
      </c>
      <c r="W26" s="11" t="s">
        <v>14</v>
      </c>
      <c r="X26">
        <f t="shared" ref="X26:X37" si="0">S26-S25</f>
        <v>9.1608713489399918</v>
      </c>
    </row>
    <row r="27" spans="1:24">
      <c r="A27">
        <v>26</v>
      </c>
      <c r="B27">
        <v>6245.0658700000004</v>
      </c>
      <c r="C27">
        <v>16018.03523</v>
      </c>
      <c r="D27">
        <v>15032.41151</v>
      </c>
      <c r="E27">
        <v>17259.50863</v>
      </c>
      <c r="F27">
        <v>21289.704710000002</v>
      </c>
      <c r="G27">
        <v>20239.00187</v>
      </c>
      <c r="H27">
        <v>24776.118310000002</v>
      </c>
      <c r="I27">
        <v>22783.488140000001</v>
      </c>
      <c r="J27">
        <v>23239.451410000001</v>
      </c>
      <c r="K27">
        <v>12845.292740000001</v>
      </c>
      <c r="L27">
        <v>12219.194659999999</v>
      </c>
      <c r="M27">
        <v>14121.88457</v>
      </c>
      <c r="N27">
        <v>16461.875</v>
      </c>
      <c r="O27">
        <v>30350</v>
      </c>
      <c r="R27" s="14" t="s">
        <v>31</v>
      </c>
      <c r="S27">
        <f>E100/E51</f>
        <v>46.71529677405551</v>
      </c>
      <c r="T27" t="str">
        <f t="shared" ref="T27:T32" ca="1" si="1">_xlfn.FORMULATEXT(S27)</f>
        <v>=E100/E51</v>
      </c>
      <c r="U27" s="15">
        <v>1992</v>
      </c>
      <c r="V27" s="4" t="s">
        <v>13</v>
      </c>
      <c r="W27" s="11" t="s">
        <v>14</v>
      </c>
      <c r="X27" s="16">
        <f t="shared" si="0"/>
        <v>-2.605352588442571</v>
      </c>
    </row>
    <row r="28" spans="1:24">
      <c r="A28">
        <v>27</v>
      </c>
      <c r="B28">
        <v>7292.2334520000004</v>
      </c>
      <c r="C28">
        <v>17834.542949999999</v>
      </c>
      <c r="D28">
        <v>17683.834409999999</v>
      </c>
      <c r="E28">
        <v>19064.198550000001</v>
      </c>
      <c r="F28">
        <v>23167.064129999999</v>
      </c>
      <c r="G28">
        <v>23101.637299999999</v>
      </c>
      <c r="H28">
        <v>27789.440849999999</v>
      </c>
      <c r="I28">
        <v>25564.639709999999</v>
      </c>
      <c r="J28">
        <v>26659.548869999999</v>
      </c>
      <c r="K28">
        <v>14313.52284</v>
      </c>
      <c r="L28">
        <v>13492.02918</v>
      </c>
      <c r="M28">
        <v>16082.74358</v>
      </c>
      <c r="N28">
        <v>18607.562999999998</v>
      </c>
      <c r="O28">
        <v>34200</v>
      </c>
      <c r="S28">
        <f>F100/F51</f>
        <v>42.550172589845573</v>
      </c>
      <c r="T28" t="str">
        <f t="shared" ca="1" si="1"/>
        <v>=F100/F51</v>
      </c>
      <c r="U28" s="15">
        <v>1995</v>
      </c>
      <c r="V28" s="4" t="s">
        <v>13</v>
      </c>
      <c r="W28" s="11" t="s">
        <v>14</v>
      </c>
      <c r="X28" s="16">
        <f t="shared" si="0"/>
        <v>-4.1651241842099367</v>
      </c>
    </row>
    <row r="29" spans="1:24">
      <c r="A29">
        <v>28</v>
      </c>
      <c r="B29">
        <v>8217.9914270000008</v>
      </c>
      <c r="C29">
        <v>19683.81798</v>
      </c>
      <c r="D29">
        <v>19021.074649999999</v>
      </c>
      <c r="E29">
        <v>21859.279279999999</v>
      </c>
      <c r="F29">
        <v>26263.751820000001</v>
      </c>
      <c r="G29">
        <v>25982.500400000001</v>
      </c>
      <c r="H29">
        <v>30819.493490000001</v>
      </c>
      <c r="I29">
        <v>28754.331010000002</v>
      </c>
      <c r="J29">
        <v>29621.7196</v>
      </c>
      <c r="K29">
        <v>16116.365519999999</v>
      </c>
      <c r="L29">
        <v>15273.99949</v>
      </c>
      <c r="M29">
        <v>18400.010289999998</v>
      </c>
      <c r="N29">
        <v>21027.984</v>
      </c>
      <c r="O29">
        <v>39490</v>
      </c>
      <c r="S29">
        <f>G100/G51</f>
        <v>53.023717684331451</v>
      </c>
      <c r="T29" t="str">
        <f t="shared" ca="1" si="1"/>
        <v>=G100/G51</v>
      </c>
      <c r="U29">
        <v>1998</v>
      </c>
      <c r="V29" s="4" t="s">
        <v>13</v>
      </c>
      <c r="W29" s="11" t="s">
        <v>14</v>
      </c>
      <c r="X29">
        <f t="shared" si="0"/>
        <v>10.473545094485878</v>
      </c>
    </row>
    <row r="30" spans="1:24">
      <c r="A30">
        <v>29</v>
      </c>
      <c r="B30">
        <v>9720.4485430000004</v>
      </c>
      <c r="C30">
        <v>22736.147840000001</v>
      </c>
      <c r="D30">
        <v>21787.77305</v>
      </c>
      <c r="E30">
        <v>23786.219079999999</v>
      </c>
      <c r="F30">
        <v>29089.48042</v>
      </c>
      <c r="G30">
        <v>28626.329519999999</v>
      </c>
      <c r="H30">
        <v>35155.31018</v>
      </c>
      <c r="I30">
        <v>32603.959729999999</v>
      </c>
      <c r="J30">
        <v>33914.7287</v>
      </c>
      <c r="K30">
        <v>18028.476269999999</v>
      </c>
      <c r="L30">
        <v>17005.049309999999</v>
      </c>
      <c r="M30">
        <v>20841.834709999999</v>
      </c>
      <c r="N30">
        <v>23647.787</v>
      </c>
      <c r="O30">
        <v>44916</v>
      </c>
      <c r="S30">
        <f>H100/H51</f>
        <v>67.615857053611094</v>
      </c>
      <c r="T30" t="str">
        <f t="shared" ca="1" si="1"/>
        <v>=H100/H51</v>
      </c>
      <c r="U30">
        <v>2001</v>
      </c>
      <c r="V30" s="4" t="s">
        <v>13</v>
      </c>
      <c r="W30" s="11" t="s">
        <v>14</v>
      </c>
      <c r="X30">
        <f t="shared" si="0"/>
        <v>14.592139369279643</v>
      </c>
    </row>
    <row r="31" spans="1:24">
      <c r="A31">
        <v>30</v>
      </c>
      <c r="B31">
        <v>11382.25872</v>
      </c>
      <c r="C31">
        <v>26461.47163</v>
      </c>
      <c r="D31">
        <v>23978.081610000001</v>
      </c>
      <c r="E31">
        <v>26728.407380000001</v>
      </c>
      <c r="F31">
        <v>31566.82069</v>
      </c>
      <c r="G31">
        <v>32674.134839999999</v>
      </c>
      <c r="H31">
        <v>38670.84491</v>
      </c>
      <c r="I31">
        <v>36767.835529999997</v>
      </c>
      <c r="J31">
        <v>37993.078090000003</v>
      </c>
      <c r="K31">
        <v>20077.162820000001</v>
      </c>
      <c r="L31">
        <v>18837.927769999998</v>
      </c>
      <c r="M31">
        <v>23308.32403</v>
      </c>
      <c r="N31">
        <v>27705.006000000001</v>
      </c>
      <c r="O31">
        <v>51400</v>
      </c>
      <c r="S31">
        <f>I100/I51</f>
        <v>68.270684255258374</v>
      </c>
      <c r="T31" t="str">
        <f t="shared" ca="1" si="1"/>
        <v>=I100/I51</v>
      </c>
      <c r="U31">
        <v>2004</v>
      </c>
      <c r="V31" s="4" t="s">
        <v>13</v>
      </c>
      <c r="W31" s="11" t="s">
        <v>14</v>
      </c>
      <c r="X31">
        <f t="shared" si="0"/>
        <v>0.65482720164727937</v>
      </c>
    </row>
    <row r="32" spans="1:24">
      <c r="A32">
        <v>31</v>
      </c>
      <c r="B32">
        <v>12892.30529</v>
      </c>
      <c r="C32">
        <v>29132.64257</v>
      </c>
      <c r="D32">
        <v>25868.654109999999</v>
      </c>
      <c r="E32">
        <v>29318.375169999999</v>
      </c>
      <c r="F32">
        <v>34644.154159999998</v>
      </c>
      <c r="G32">
        <v>36229.632160000001</v>
      </c>
      <c r="H32">
        <v>42286.822070000002</v>
      </c>
      <c r="I32">
        <v>41481.652990000002</v>
      </c>
      <c r="J32">
        <v>42329.016669999997</v>
      </c>
      <c r="K32">
        <v>22125.861730000001</v>
      </c>
      <c r="L32">
        <v>20874.463500000002</v>
      </c>
      <c r="M32">
        <v>25899.371050000002</v>
      </c>
      <c r="N32">
        <v>31541.976999999999</v>
      </c>
      <c r="O32">
        <v>56930</v>
      </c>
      <c r="S32">
        <f>J100/J51</f>
        <v>69.211082214807959</v>
      </c>
      <c r="T32" t="str">
        <f t="shared" ca="1" si="1"/>
        <v>=J100/J51</v>
      </c>
      <c r="U32">
        <v>2007</v>
      </c>
      <c r="V32" s="4" t="s">
        <v>13</v>
      </c>
      <c r="W32" s="11" t="s">
        <v>14</v>
      </c>
      <c r="X32">
        <f t="shared" si="0"/>
        <v>0.94039795954958549</v>
      </c>
    </row>
    <row r="33" spans="1:24">
      <c r="A33">
        <v>32</v>
      </c>
      <c r="B33">
        <v>14197.47227</v>
      </c>
      <c r="C33">
        <v>31437.5275</v>
      </c>
      <c r="D33">
        <v>29511.4784</v>
      </c>
      <c r="E33">
        <v>32322.732380000001</v>
      </c>
      <c r="F33">
        <v>36927.952219999999</v>
      </c>
      <c r="G33">
        <v>39748.661769999999</v>
      </c>
      <c r="H33">
        <v>46287.826509999999</v>
      </c>
      <c r="I33">
        <v>44969.888299999999</v>
      </c>
      <c r="J33">
        <v>46908.209909999998</v>
      </c>
      <c r="K33">
        <v>24720.863870000001</v>
      </c>
      <c r="L33">
        <v>23166.83613</v>
      </c>
      <c r="M33">
        <v>28487.951590000001</v>
      </c>
      <c r="N33">
        <v>36097.652000000002</v>
      </c>
      <c r="O33">
        <v>62600</v>
      </c>
      <c r="S33">
        <f>K100/K51</f>
        <v>88.52208387376848</v>
      </c>
      <c r="T33" t="str">
        <f ca="1">_xlfn.FORMULATEXT(S33)</f>
        <v>=K100/K51</v>
      </c>
      <c r="U33">
        <v>2010</v>
      </c>
      <c r="V33" s="4" t="s">
        <v>13</v>
      </c>
      <c r="W33" s="11" t="s">
        <v>14</v>
      </c>
      <c r="X33">
        <f t="shared" si="0"/>
        <v>19.311001658960521</v>
      </c>
    </row>
    <row r="34" spans="1:24">
      <c r="A34">
        <v>33</v>
      </c>
      <c r="B34">
        <v>15312.934740000001</v>
      </c>
      <c r="C34">
        <v>33846.63394</v>
      </c>
      <c r="D34">
        <v>33961.255879999997</v>
      </c>
      <c r="E34">
        <v>34809.093560000001</v>
      </c>
      <c r="F34">
        <v>40276.244780000001</v>
      </c>
      <c r="G34">
        <v>43759.999369999998</v>
      </c>
      <c r="H34">
        <v>50389.285750000003</v>
      </c>
      <c r="I34">
        <v>50068.672339999997</v>
      </c>
      <c r="J34">
        <v>51946.763339999998</v>
      </c>
      <c r="K34">
        <v>27725.605800000001</v>
      </c>
      <c r="L34">
        <v>25456.653470000001</v>
      </c>
      <c r="M34">
        <v>32187.685560000002</v>
      </c>
      <c r="N34">
        <v>42426.913999999997</v>
      </c>
      <c r="O34">
        <v>67620</v>
      </c>
      <c r="S34">
        <f>L100/L51</f>
        <v>96.810808071499352</v>
      </c>
      <c r="T34" t="str">
        <f t="shared" ref="T34:T37" ca="1" si="2">_xlfn.FORMULATEXT(S34)</f>
        <v>=L100/L51</v>
      </c>
      <c r="U34">
        <v>2013</v>
      </c>
      <c r="V34" s="4" t="s">
        <v>13</v>
      </c>
      <c r="W34" s="11" t="s">
        <v>14</v>
      </c>
      <c r="X34">
        <f t="shared" si="0"/>
        <v>8.2887241977308719</v>
      </c>
    </row>
    <row r="35" spans="1:24">
      <c r="A35">
        <v>34</v>
      </c>
      <c r="B35">
        <v>16701.5717</v>
      </c>
      <c r="C35">
        <v>36997.228730000003</v>
      </c>
      <c r="D35">
        <v>36658.793919999996</v>
      </c>
      <c r="E35">
        <v>38064.164949999998</v>
      </c>
      <c r="F35">
        <v>43721.308449999997</v>
      </c>
      <c r="G35">
        <v>47351.96441</v>
      </c>
      <c r="H35">
        <v>54407.032659999997</v>
      </c>
      <c r="I35">
        <v>54366.117050000001</v>
      </c>
      <c r="J35">
        <v>57240.039060000003</v>
      </c>
      <c r="K35">
        <v>32096.15523</v>
      </c>
      <c r="L35">
        <v>28002.320059999998</v>
      </c>
      <c r="M35">
        <v>35147.472739999997</v>
      </c>
      <c r="N35">
        <v>46959.406000000003</v>
      </c>
      <c r="O35">
        <v>72780</v>
      </c>
      <c r="S35">
        <f>M100/M51</f>
        <v>106.88591982973595</v>
      </c>
      <c r="T35" t="str">
        <f t="shared" ca="1" si="2"/>
        <v>=M100/M51</v>
      </c>
      <c r="U35" s="15">
        <v>2016</v>
      </c>
      <c r="V35" s="4" t="s">
        <v>13</v>
      </c>
      <c r="W35" s="11" t="s">
        <v>14</v>
      </c>
      <c r="X35">
        <f t="shared" si="0"/>
        <v>10.075111758236602</v>
      </c>
    </row>
    <row r="36" spans="1:24">
      <c r="A36">
        <v>35</v>
      </c>
      <c r="B36">
        <v>19076.67208</v>
      </c>
      <c r="C36">
        <v>40799.987959999999</v>
      </c>
      <c r="D36">
        <v>39886.606659999998</v>
      </c>
      <c r="E36">
        <v>41397.960570000003</v>
      </c>
      <c r="F36">
        <v>46643.808149999997</v>
      </c>
      <c r="G36">
        <v>49959.338179999999</v>
      </c>
      <c r="H36">
        <v>57571.01268</v>
      </c>
      <c r="I36">
        <v>59237.064230000004</v>
      </c>
      <c r="J36">
        <v>62520.438410000002</v>
      </c>
      <c r="K36">
        <v>35006.654540000003</v>
      </c>
      <c r="L36">
        <v>30929.834770000001</v>
      </c>
      <c r="M36">
        <v>38360.075069999999</v>
      </c>
      <c r="N36">
        <v>52396.078000000001</v>
      </c>
      <c r="O36">
        <v>78850</v>
      </c>
      <c r="S36">
        <f>N100/N51</f>
        <v>91.335411198879115</v>
      </c>
      <c r="T36" t="str">
        <f t="shared" ca="1" si="2"/>
        <v>=N100/N51</v>
      </c>
      <c r="U36" s="15">
        <v>2019</v>
      </c>
      <c r="V36" s="4" t="s">
        <v>13</v>
      </c>
      <c r="W36" s="11" t="s">
        <v>14</v>
      </c>
      <c r="X36" s="16">
        <f t="shared" si="0"/>
        <v>-15.550508630856839</v>
      </c>
    </row>
    <row r="37" spans="1:24">
      <c r="A37">
        <v>36</v>
      </c>
      <c r="B37">
        <v>20609.471730000001</v>
      </c>
      <c r="C37">
        <v>44007.164019999997</v>
      </c>
      <c r="D37">
        <v>43810.706129999999</v>
      </c>
      <c r="E37">
        <v>43925.759449999998</v>
      </c>
      <c r="F37">
        <v>50185.642919999998</v>
      </c>
      <c r="G37">
        <v>53788.337200000002</v>
      </c>
      <c r="H37">
        <v>61605.502059999999</v>
      </c>
      <c r="I37">
        <v>62678.153209999997</v>
      </c>
      <c r="J37">
        <v>69160.283439999999</v>
      </c>
      <c r="K37">
        <v>38938.772519999999</v>
      </c>
      <c r="L37">
        <v>34366.492680000003</v>
      </c>
      <c r="M37">
        <v>42201.632180000001</v>
      </c>
      <c r="N37">
        <v>58483.065999999999</v>
      </c>
      <c r="O37">
        <v>84420</v>
      </c>
      <c r="S37">
        <f>O100/O51</f>
        <v>70.655941878567717</v>
      </c>
      <c r="T37" t="str">
        <f t="shared" ca="1" si="2"/>
        <v>=O100/O51</v>
      </c>
      <c r="U37" s="15">
        <v>2022</v>
      </c>
      <c r="V37" s="4" t="s">
        <v>13</v>
      </c>
      <c r="W37" s="11" t="s">
        <v>14</v>
      </c>
      <c r="X37" s="16">
        <f t="shared" si="0"/>
        <v>-20.679469320311398</v>
      </c>
    </row>
    <row r="38" spans="1:24">
      <c r="A38">
        <v>37</v>
      </c>
      <c r="B38">
        <v>22240.93046</v>
      </c>
      <c r="C38">
        <v>47559.784240000001</v>
      </c>
      <c r="D38">
        <v>47495.036520000001</v>
      </c>
      <c r="E38">
        <v>46826.522400000002</v>
      </c>
      <c r="F38">
        <v>52837.171179999998</v>
      </c>
      <c r="G38">
        <v>57744.967040000003</v>
      </c>
      <c r="H38">
        <v>66125.473509999996</v>
      </c>
      <c r="I38">
        <v>66920.606220000001</v>
      </c>
      <c r="J38">
        <v>74726.86692</v>
      </c>
      <c r="K38">
        <v>42004.98777</v>
      </c>
      <c r="L38">
        <v>38186.257850000002</v>
      </c>
      <c r="M38">
        <v>46949.624109999997</v>
      </c>
      <c r="N38">
        <v>64219.972999999998</v>
      </c>
      <c r="O38">
        <v>89700</v>
      </c>
    </row>
    <row r="39" spans="1:24">
      <c r="A39">
        <v>38</v>
      </c>
      <c r="B39">
        <v>23659.920139999998</v>
      </c>
      <c r="C39">
        <v>51844.964110000001</v>
      </c>
      <c r="D39">
        <v>50953.412609999999</v>
      </c>
      <c r="E39">
        <v>50929.015870000003</v>
      </c>
      <c r="F39">
        <v>57095.112119999998</v>
      </c>
      <c r="G39">
        <v>62540.34201</v>
      </c>
      <c r="H39">
        <v>70645.432610000003</v>
      </c>
      <c r="I39">
        <v>70785.938030000005</v>
      </c>
      <c r="J39">
        <v>80579.659239999994</v>
      </c>
      <c r="K39">
        <v>46573.561629999997</v>
      </c>
      <c r="L39">
        <v>41176.136290000002</v>
      </c>
      <c r="M39">
        <v>51006.999029999999</v>
      </c>
      <c r="N39">
        <v>69088.633000000002</v>
      </c>
      <c r="O39">
        <v>96750</v>
      </c>
    </row>
    <row r="40" spans="1:24">
      <c r="A40">
        <v>39</v>
      </c>
      <c r="B40">
        <v>25458.31883</v>
      </c>
      <c r="C40">
        <v>55480.964</v>
      </c>
      <c r="D40">
        <v>55564.580719999998</v>
      </c>
      <c r="E40">
        <v>54596.413430000001</v>
      </c>
      <c r="F40">
        <v>60888.551760000002</v>
      </c>
      <c r="G40">
        <v>67937.403409999999</v>
      </c>
      <c r="H40">
        <v>77057.092610000007</v>
      </c>
      <c r="I40">
        <v>74996.960160000002</v>
      </c>
      <c r="J40">
        <v>86289.353319999995</v>
      </c>
      <c r="K40">
        <v>50520.705049999997</v>
      </c>
      <c r="L40">
        <v>44803.712090000001</v>
      </c>
      <c r="M40">
        <v>55533.006930000003</v>
      </c>
      <c r="N40">
        <v>73215.406000000003</v>
      </c>
      <c r="O40">
        <v>102007.5</v>
      </c>
    </row>
    <row r="41" spans="1:24">
      <c r="A41">
        <v>40</v>
      </c>
      <c r="B41">
        <v>27203.60025</v>
      </c>
      <c r="C41">
        <v>60331.931859999997</v>
      </c>
      <c r="D41">
        <v>59276.565369999997</v>
      </c>
      <c r="E41">
        <v>59320.497199999998</v>
      </c>
      <c r="F41">
        <v>65572.285560000004</v>
      </c>
      <c r="G41">
        <v>72751.00606</v>
      </c>
      <c r="H41">
        <v>83200.897880000004</v>
      </c>
      <c r="I41">
        <v>82493.510609999998</v>
      </c>
      <c r="J41">
        <v>92893.436140000005</v>
      </c>
      <c r="K41">
        <v>54222.0046</v>
      </c>
      <c r="L41">
        <v>48596.75172</v>
      </c>
      <c r="M41">
        <v>60552.312680000003</v>
      </c>
      <c r="N41">
        <v>78420.241999999998</v>
      </c>
      <c r="O41">
        <v>110030</v>
      </c>
    </row>
    <row r="42" spans="1:24">
      <c r="A42">
        <v>41</v>
      </c>
      <c r="B42">
        <v>29411.76067</v>
      </c>
      <c r="C42">
        <v>63503.380819999998</v>
      </c>
      <c r="D42">
        <v>63357.458789999997</v>
      </c>
      <c r="E42">
        <v>63630.203909999997</v>
      </c>
      <c r="F42">
        <v>70604.395340000003</v>
      </c>
      <c r="G42">
        <v>77528.14099</v>
      </c>
      <c r="H42">
        <v>87637.16936</v>
      </c>
      <c r="I42">
        <v>88305.654689999996</v>
      </c>
      <c r="J42">
        <v>99883.871870000003</v>
      </c>
      <c r="K42">
        <v>58455.96587</v>
      </c>
      <c r="L42">
        <v>52949.842680000002</v>
      </c>
      <c r="M42">
        <v>66471.887040000001</v>
      </c>
      <c r="N42">
        <v>83462.781000000003</v>
      </c>
      <c r="O42">
        <v>117700</v>
      </c>
    </row>
    <row r="43" spans="1:24">
      <c r="A43">
        <v>42</v>
      </c>
      <c r="B43">
        <v>31119.101190000001</v>
      </c>
      <c r="C43">
        <v>67112.582299999995</v>
      </c>
      <c r="D43">
        <v>69766.981480000002</v>
      </c>
      <c r="E43">
        <v>67753.416240000006</v>
      </c>
      <c r="F43">
        <v>75539.73401</v>
      </c>
      <c r="G43">
        <v>82961.670110000006</v>
      </c>
      <c r="H43">
        <v>93077.877569999997</v>
      </c>
      <c r="I43">
        <v>93380.877919999999</v>
      </c>
      <c r="J43">
        <v>106180.26880000001</v>
      </c>
      <c r="K43">
        <v>63454.766499999998</v>
      </c>
      <c r="L43">
        <v>57277.479579999999</v>
      </c>
      <c r="M43">
        <v>72144.812460000001</v>
      </c>
      <c r="N43">
        <v>87867.758000000002</v>
      </c>
      <c r="O43">
        <v>126080</v>
      </c>
    </row>
    <row r="44" spans="1:24">
      <c r="A44">
        <v>43</v>
      </c>
      <c r="B44">
        <v>32849.193529999997</v>
      </c>
      <c r="C44">
        <v>72210.717059999995</v>
      </c>
      <c r="D44">
        <v>74885.379069999995</v>
      </c>
      <c r="E44">
        <v>71462.239159999997</v>
      </c>
      <c r="F44">
        <v>79739.612290000005</v>
      </c>
      <c r="G44">
        <v>89161.008919999993</v>
      </c>
      <c r="H44">
        <v>98719.458299999998</v>
      </c>
      <c r="I44">
        <v>99540.269039999999</v>
      </c>
      <c r="J44">
        <v>112376.5092</v>
      </c>
      <c r="K44">
        <v>68303.337450000006</v>
      </c>
      <c r="L44">
        <v>63641.639860000003</v>
      </c>
      <c r="M44">
        <v>77694.413419999997</v>
      </c>
      <c r="N44">
        <v>93316.023000000001</v>
      </c>
      <c r="O44">
        <v>132500</v>
      </c>
    </row>
    <row r="45" spans="1:24">
      <c r="A45">
        <v>44</v>
      </c>
      <c r="B45">
        <v>35247.058440000001</v>
      </c>
      <c r="C45">
        <v>76582.248730000007</v>
      </c>
      <c r="D45">
        <v>79496.547189999997</v>
      </c>
      <c r="E45">
        <v>75274.668690000006</v>
      </c>
      <c r="F45">
        <v>84036.261670000007</v>
      </c>
      <c r="G45">
        <v>93719.337549999997</v>
      </c>
      <c r="H45">
        <v>105131.13069999999</v>
      </c>
      <c r="I45">
        <v>105652.5385</v>
      </c>
      <c r="J45">
        <v>122207.4822</v>
      </c>
      <c r="K45">
        <v>73028.986449999997</v>
      </c>
      <c r="L45">
        <v>68503.861669999998</v>
      </c>
      <c r="M45">
        <v>82627.392049999995</v>
      </c>
      <c r="N45">
        <v>98010.804999999993</v>
      </c>
      <c r="O45">
        <v>141750</v>
      </c>
    </row>
    <row r="46" spans="1:24">
      <c r="A46">
        <v>45</v>
      </c>
      <c r="B46">
        <v>38479.623169999999</v>
      </c>
      <c r="C46">
        <v>80575.593590000004</v>
      </c>
      <c r="D46">
        <v>83807.991599999994</v>
      </c>
      <c r="E46">
        <v>78734.86537</v>
      </c>
      <c r="F46">
        <v>88061.951960000006</v>
      </c>
      <c r="G46">
        <v>98460.00477</v>
      </c>
      <c r="H46">
        <v>113702.3216</v>
      </c>
      <c r="I46">
        <v>111403.38989999999</v>
      </c>
      <c r="J46">
        <v>129877.5975</v>
      </c>
      <c r="K46">
        <v>78124.760479999997</v>
      </c>
      <c r="L46">
        <v>74715.285170000003</v>
      </c>
      <c r="M46">
        <v>88178.226259999996</v>
      </c>
      <c r="N46">
        <v>103876.39</v>
      </c>
      <c r="O46">
        <v>147200</v>
      </c>
    </row>
    <row r="47" spans="1:24">
      <c r="A47">
        <v>46</v>
      </c>
      <c r="B47">
        <v>41439.013420000003</v>
      </c>
      <c r="C47">
        <v>84291.988689999998</v>
      </c>
      <c r="D47">
        <v>87450.803539999994</v>
      </c>
      <c r="E47">
        <v>83500.386840000006</v>
      </c>
      <c r="F47">
        <v>93365.020829999994</v>
      </c>
      <c r="G47">
        <v>106118.0028</v>
      </c>
      <c r="H47">
        <v>120113.9816</v>
      </c>
      <c r="I47">
        <v>118945.51760000001</v>
      </c>
      <c r="J47">
        <v>137948.43729999999</v>
      </c>
      <c r="K47">
        <v>83149.509640000004</v>
      </c>
      <c r="L47">
        <v>79412.043160000001</v>
      </c>
      <c r="M47">
        <v>94910.508839999995</v>
      </c>
      <c r="N47">
        <v>110309.98</v>
      </c>
      <c r="O47">
        <v>156100</v>
      </c>
    </row>
    <row r="48" spans="1:24">
      <c r="A48">
        <v>47</v>
      </c>
      <c r="B48">
        <v>42880.767639999998</v>
      </c>
      <c r="C48">
        <v>89083.403170000005</v>
      </c>
      <c r="D48">
        <v>93606.717659999995</v>
      </c>
      <c r="E48">
        <v>88638.872380000001</v>
      </c>
      <c r="F48">
        <v>97739.099459999998</v>
      </c>
      <c r="G48">
        <v>111989.13219999999</v>
      </c>
      <c r="H48">
        <v>125471.0022</v>
      </c>
      <c r="I48">
        <v>126330.54029999999</v>
      </c>
      <c r="J48">
        <v>145389.66959999999</v>
      </c>
      <c r="K48">
        <v>87823.261570000002</v>
      </c>
      <c r="L48">
        <v>85827.11159</v>
      </c>
      <c r="M48">
        <v>100817.75079999999</v>
      </c>
      <c r="N48">
        <v>116731.98</v>
      </c>
      <c r="O48">
        <v>164500</v>
      </c>
    </row>
    <row r="49" spans="1:16">
      <c r="A49">
        <v>48</v>
      </c>
      <c r="B49">
        <v>45422.795250000003</v>
      </c>
      <c r="C49">
        <v>93532.370269999999</v>
      </c>
      <c r="D49">
        <v>99808.746929999994</v>
      </c>
      <c r="E49">
        <v>93240.730979999993</v>
      </c>
      <c r="F49">
        <v>101609.9436</v>
      </c>
      <c r="G49">
        <v>118571.37579999999</v>
      </c>
      <c r="H49">
        <v>129907.1995</v>
      </c>
      <c r="I49">
        <v>132458.45110000001</v>
      </c>
      <c r="J49">
        <v>153260.1966</v>
      </c>
      <c r="K49">
        <v>92464.231849999996</v>
      </c>
      <c r="L49">
        <v>90880.275989999995</v>
      </c>
      <c r="M49">
        <v>107292.2852</v>
      </c>
      <c r="N49">
        <v>123246.71</v>
      </c>
      <c r="O49">
        <v>172620</v>
      </c>
    </row>
    <row r="50" spans="1:16">
      <c r="A50">
        <v>49</v>
      </c>
      <c r="B50">
        <v>47099.783049999998</v>
      </c>
      <c r="C50">
        <v>98225.50748</v>
      </c>
      <c r="D50">
        <v>103751.28260000001</v>
      </c>
      <c r="E50">
        <v>97776.269480000003</v>
      </c>
      <c r="F50">
        <v>106216.2605</v>
      </c>
      <c r="G50">
        <v>124898.2837</v>
      </c>
      <c r="H50">
        <v>136938.29370000001</v>
      </c>
      <c r="I50">
        <v>138743.63990000001</v>
      </c>
      <c r="J50">
        <v>162347.05859999999</v>
      </c>
      <c r="K50">
        <v>98869.801609999995</v>
      </c>
      <c r="L50">
        <v>97944.485010000004</v>
      </c>
      <c r="M50">
        <v>113458.5085</v>
      </c>
      <c r="N50">
        <v>132497.17000000001</v>
      </c>
      <c r="O50">
        <v>181430</v>
      </c>
    </row>
    <row r="51" spans="1:16">
      <c r="A51" s="4">
        <v>50</v>
      </c>
      <c r="B51" s="7">
        <v>50597.934090000002</v>
      </c>
      <c r="C51" s="4">
        <v>102046.1241</v>
      </c>
      <c r="D51" s="4">
        <v>108500.79610000001</v>
      </c>
      <c r="E51" s="4">
        <v>102976.8992</v>
      </c>
      <c r="F51" s="7">
        <v>111867.70540000001</v>
      </c>
      <c r="G51" s="4">
        <v>130732.9947</v>
      </c>
      <c r="H51" s="4">
        <v>145208.20680000001</v>
      </c>
      <c r="I51" s="4">
        <v>146285.69349999999</v>
      </c>
      <c r="J51" s="4">
        <v>173151.09959999999</v>
      </c>
      <c r="K51" s="4">
        <v>105166.1033</v>
      </c>
      <c r="L51" s="4">
        <v>103608.5966</v>
      </c>
      <c r="M51" s="7">
        <v>119994.7052</v>
      </c>
      <c r="N51" s="4">
        <v>141144.84</v>
      </c>
      <c r="O51" s="7">
        <v>192700</v>
      </c>
      <c r="P51" s="7">
        <f>O51/B51</f>
        <v>3.8084558878874177</v>
      </c>
    </row>
    <row r="52" spans="1:16" hidden="1">
      <c r="A52">
        <v>51</v>
      </c>
      <c r="B52">
        <v>52365.980049999998</v>
      </c>
      <c r="C52">
        <v>106569.5422</v>
      </c>
      <c r="D52">
        <v>115555.88129999999</v>
      </c>
      <c r="E52">
        <v>108156.8348</v>
      </c>
      <c r="F52">
        <v>116686.9311</v>
      </c>
      <c r="G52">
        <v>137661.61369999999</v>
      </c>
      <c r="H52">
        <v>154013.75510000001</v>
      </c>
      <c r="I52">
        <v>154927.7046</v>
      </c>
      <c r="J52">
        <v>183740.4933</v>
      </c>
      <c r="K52">
        <v>111926.7974</v>
      </c>
      <c r="L52">
        <v>109972.7692</v>
      </c>
      <c r="M52">
        <v>126284.25290000001</v>
      </c>
      <c r="N52">
        <v>147682.75</v>
      </c>
      <c r="O52">
        <v>201830</v>
      </c>
    </row>
    <row r="53" spans="1:16" hidden="1">
      <c r="A53">
        <v>52</v>
      </c>
      <c r="B53">
        <v>54323.730519999997</v>
      </c>
      <c r="C53">
        <v>111170.371</v>
      </c>
      <c r="D53">
        <v>122126.7947</v>
      </c>
      <c r="E53">
        <v>113937.6295</v>
      </c>
      <c r="F53">
        <v>122783.523</v>
      </c>
      <c r="G53">
        <v>144499.15609999999</v>
      </c>
      <c r="H53">
        <v>162099.4393</v>
      </c>
      <c r="I53">
        <v>163318.29319999999</v>
      </c>
      <c r="J53">
        <v>191754.11850000001</v>
      </c>
      <c r="K53">
        <v>119916.686</v>
      </c>
      <c r="L53">
        <v>115318.6554</v>
      </c>
      <c r="M53">
        <v>132179.1624</v>
      </c>
      <c r="N53">
        <v>155588.53</v>
      </c>
      <c r="O53">
        <v>212700</v>
      </c>
    </row>
    <row r="54" spans="1:16" hidden="1">
      <c r="A54">
        <v>53</v>
      </c>
      <c r="B54">
        <v>56918.888120000003</v>
      </c>
      <c r="C54">
        <v>116786.6658</v>
      </c>
      <c r="D54">
        <v>127037.6989</v>
      </c>
      <c r="E54">
        <v>118454.52469999999</v>
      </c>
      <c r="F54">
        <v>127970.45419999999</v>
      </c>
      <c r="G54">
        <v>152412.4405</v>
      </c>
      <c r="H54">
        <v>168912.94320000001</v>
      </c>
      <c r="I54">
        <v>172370.4872</v>
      </c>
      <c r="J54">
        <v>201828.33369999999</v>
      </c>
      <c r="K54">
        <v>126609.0984</v>
      </c>
      <c r="L54">
        <v>124228.4699</v>
      </c>
      <c r="M54">
        <v>139356.64629999999</v>
      </c>
      <c r="N54">
        <v>164375.31</v>
      </c>
      <c r="O54">
        <v>223030</v>
      </c>
    </row>
    <row r="55" spans="1:16" hidden="1">
      <c r="A55">
        <v>54</v>
      </c>
      <c r="B55">
        <v>58580.699569999997</v>
      </c>
      <c r="C55">
        <v>121232.63619999999</v>
      </c>
      <c r="D55">
        <v>134507.80799999999</v>
      </c>
      <c r="E55">
        <v>122826.38800000001</v>
      </c>
      <c r="F55">
        <v>132363.8376</v>
      </c>
      <c r="G55">
        <v>158812.39499999999</v>
      </c>
      <c r="H55">
        <v>175274.33869999999</v>
      </c>
      <c r="I55">
        <v>183996.3321</v>
      </c>
      <c r="J55">
        <v>210299.9228</v>
      </c>
      <c r="K55">
        <v>134516.9773</v>
      </c>
      <c r="L55">
        <v>132756.44870000001</v>
      </c>
      <c r="M55">
        <v>147742.71</v>
      </c>
      <c r="N55">
        <v>173880.8</v>
      </c>
      <c r="O55">
        <v>238900</v>
      </c>
    </row>
    <row r="56" spans="1:16" hidden="1">
      <c r="A56">
        <v>55</v>
      </c>
      <c r="B56">
        <v>61001.316290000002</v>
      </c>
      <c r="C56">
        <v>126726.86440000001</v>
      </c>
      <c r="D56">
        <v>139948.9498</v>
      </c>
      <c r="E56">
        <v>128835.06540000001</v>
      </c>
      <c r="F56">
        <v>137221.7965</v>
      </c>
      <c r="G56">
        <v>164920.4595</v>
      </c>
      <c r="H56">
        <v>184481.70629999999</v>
      </c>
      <c r="I56">
        <v>195466.6287</v>
      </c>
      <c r="J56">
        <v>222663.70989999999</v>
      </c>
      <c r="K56">
        <v>142274.7254</v>
      </c>
      <c r="L56">
        <v>141449.96530000001</v>
      </c>
      <c r="M56">
        <v>156375.42259999999</v>
      </c>
      <c r="N56">
        <v>183849.95</v>
      </c>
      <c r="O56">
        <v>250320</v>
      </c>
    </row>
    <row r="57" spans="1:16" hidden="1">
      <c r="A57">
        <v>56</v>
      </c>
      <c r="B57">
        <v>62989.419479999997</v>
      </c>
      <c r="C57">
        <v>132158.44390000001</v>
      </c>
      <c r="D57">
        <v>147142.3928</v>
      </c>
      <c r="E57">
        <v>135796.94579999999</v>
      </c>
      <c r="F57">
        <v>142447.43609999999</v>
      </c>
      <c r="G57">
        <v>171393.3247</v>
      </c>
      <c r="H57">
        <v>193605.2997</v>
      </c>
      <c r="I57">
        <v>205758.5141</v>
      </c>
      <c r="J57">
        <v>233567.96909999999</v>
      </c>
      <c r="K57">
        <v>150701.69870000001</v>
      </c>
      <c r="L57">
        <v>148030.4975</v>
      </c>
      <c r="M57">
        <v>167782.9357</v>
      </c>
      <c r="N57">
        <v>194086.91</v>
      </c>
      <c r="O57">
        <v>263000</v>
      </c>
    </row>
    <row r="58" spans="1:16" hidden="1">
      <c r="A58">
        <v>57</v>
      </c>
      <c r="B58">
        <v>66457.217799999999</v>
      </c>
      <c r="C58">
        <v>137721.24059999999</v>
      </c>
      <c r="D58">
        <v>156779.74059999999</v>
      </c>
      <c r="E58">
        <v>142551.51430000001</v>
      </c>
      <c r="F58">
        <v>149027.87119999999</v>
      </c>
      <c r="G58">
        <v>177793.27919999999</v>
      </c>
      <c r="H58">
        <v>201607.3333</v>
      </c>
      <c r="I58">
        <v>214416.21590000001</v>
      </c>
      <c r="J58">
        <v>245174.86790000001</v>
      </c>
      <c r="K58">
        <v>159797.8971</v>
      </c>
      <c r="L58">
        <v>156303.81210000001</v>
      </c>
      <c r="M58">
        <v>178820.47529999999</v>
      </c>
      <c r="N58">
        <v>202814.56</v>
      </c>
      <c r="O58">
        <v>274000</v>
      </c>
    </row>
    <row r="59" spans="1:16" hidden="1">
      <c r="A59">
        <v>58</v>
      </c>
      <c r="B59">
        <v>70198.190600000002</v>
      </c>
      <c r="C59">
        <v>142104.68539999999</v>
      </c>
      <c r="D59">
        <v>164388.12100000001</v>
      </c>
      <c r="E59">
        <v>148104.4633</v>
      </c>
      <c r="F59">
        <v>154060.09220000001</v>
      </c>
      <c r="G59">
        <v>184339.0551</v>
      </c>
      <c r="H59">
        <v>211099.261</v>
      </c>
      <c r="I59">
        <v>226845.0062</v>
      </c>
      <c r="J59">
        <v>257580.1758</v>
      </c>
      <c r="K59">
        <v>168675.51</v>
      </c>
      <c r="L59">
        <v>165468.26610000001</v>
      </c>
      <c r="M59">
        <v>187823.16130000001</v>
      </c>
      <c r="N59">
        <v>211207.2</v>
      </c>
      <c r="O59">
        <v>288900</v>
      </c>
    </row>
    <row r="60" spans="1:16" hidden="1">
      <c r="A60">
        <v>59</v>
      </c>
      <c r="B60">
        <v>74675.204129999998</v>
      </c>
      <c r="C60">
        <v>146681.6263</v>
      </c>
      <c r="D60">
        <v>170313.52119999999</v>
      </c>
      <c r="E60">
        <v>156848.1404</v>
      </c>
      <c r="F60">
        <v>159537.2378</v>
      </c>
      <c r="G60">
        <v>192799.2935</v>
      </c>
      <c r="H60">
        <v>223152.47709999999</v>
      </c>
      <c r="I60">
        <v>235691.2439</v>
      </c>
      <c r="J60">
        <v>271088.87239999999</v>
      </c>
      <c r="K60">
        <v>178277.0871</v>
      </c>
      <c r="L60">
        <v>178833.01259999999</v>
      </c>
      <c r="M60">
        <v>197813.67629999999</v>
      </c>
      <c r="N60">
        <v>222683.34</v>
      </c>
      <c r="O60">
        <v>298600</v>
      </c>
    </row>
    <row r="61" spans="1:16" hidden="1">
      <c r="A61">
        <v>60</v>
      </c>
      <c r="B61">
        <v>76739.189119999995</v>
      </c>
      <c r="C61">
        <v>152003.07699999999</v>
      </c>
      <c r="D61">
        <v>178890.29490000001</v>
      </c>
      <c r="E61">
        <v>163064.0434</v>
      </c>
      <c r="F61">
        <v>168537.0741</v>
      </c>
      <c r="G61">
        <v>201295.9872</v>
      </c>
      <c r="H61">
        <v>233448.04310000001</v>
      </c>
      <c r="I61">
        <v>243233.421</v>
      </c>
      <c r="J61">
        <v>283195.13219999999</v>
      </c>
      <c r="K61">
        <v>189162.37549999999</v>
      </c>
      <c r="L61">
        <v>187870.07279999999</v>
      </c>
      <c r="M61">
        <v>209651.59179999999</v>
      </c>
      <c r="N61">
        <v>232942.3</v>
      </c>
      <c r="O61">
        <v>312560</v>
      </c>
    </row>
    <row r="62" spans="1:16" hidden="1">
      <c r="A62">
        <v>61</v>
      </c>
      <c r="B62">
        <v>79015.643160000007</v>
      </c>
      <c r="C62">
        <v>157699.804</v>
      </c>
      <c r="D62">
        <v>187397.87119999999</v>
      </c>
      <c r="E62">
        <v>169922.2678</v>
      </c>
      <c r="F62">
        <v>175117.5092</v>
      </c>
      <c r="G62">
        <v>209264.0165</v>
      </c>
      <c r="H62">
        <v>245082.75930000001</v>
      </c>
      <c r="I62">
        <v>251246.8143</v>
      </c>
      <c r="J62">
        <v>297934.3749</v>
      </c>
      <c r="K62">
        <v>197630.37220000001</v>
      </c>
      <c r="L62">
        <v>198421.90960000001</v>
      </c>
      <c r="M62">
        <v>221244.09160000001</v>
      </c>
      <c r="N62">
        <v>244974.86</v>
      </c>
      <c r="O62">
        <v>326300</v>
      </c>
    </row>
    <row r="63" spans="1:16" hidden="1">
      <c r="A63">
        <v>62</v>
      </c>
      <c r="B63">
        <v>83667.197570000004</v>
      </c>
      <c r="C63">
        <v>163739.0031</v>
      </c>
      <c r="D63">
        <v>195052.4656</v>
      </c>
      <c r="E63">
        <v>179329.02239999999</v>
      </c>
      <c r="F63">
        <v>181639.85690000001</v>
      </c>
      <c r="G63">
        <v>217888.36569999999</v>
      </c>
      <c r="H63">
        <v>257135.97529999999</v>
      </c>
      <c r="I63">
        <v>262560.08</v>
      </c>
      <c r="J63">
        <v>309096.28509999998</v>
      </c>
      <c r="K63">
        <v>209649.3646</v>
      </c>
      <c r="L63">
        <v>208617.24119999999</v>
      </c>
      <c r="M63">
        <v>232096.64449999999</v>
      </c>
      <c r="N63">
        <v>255152.67</v>
      </c>
      <c r="O63">
        <v>348790</v>
      </c>
    </row>
    <row r="64" spans="1:16" hidden="1">
      <c r="A64">
        <v>63</v>
      </c>
      <c r="B64">
        <v>85753.934370000003</v>
      </c>
      <c r="C64">
        <v>170954.34760000001</v>
      </c>
      <c r="D64">
        <v>204113.37409999999</v>
      </c>
      <c r="E64">
        <v>185234.0808</v>
      </c>
      <c r="F64">
        <v>188125.49830000001</v>
      </c>
      <c r="G64">
        <v>225637.5392</v>
      </c>
      <c r="H64">
        <v>269925.85979999998</v>
      </c>
      <c r="I64">
        <v>273888.9129</v>
      </c>
      <c r="J64">
        <v>322690.74180000002</v>
      </c>
      <c r="K64">
        <v>218936.71729999999</v>
      </c>
      <c r="L64">
        <v>220391.04639999999</v>
      </c>
      <c r="M64">
        <v>243195.84650000001</v>
      </c>
      <c r="N64">
        <v>265110.25</v>
      </c>
      <c r="O64">
        <v>366640</v>
      </c>
    </row>
    <row r="65" spans="1:15" hidden="1">
      <c r="A65">
        <v>64</v>
      </c>
      <c r="B65">
        <v>89100.321800000005</v>
      </c>
      <c r="C65">
        <v>179491.97709999999</v>
      </c>
      <c r="D65">
        <v>213266.5871</v>
      </c>
      <c r="E65">
        <v>193128.3714</v>
      </c>
      <c r="F65">
        <v>195478.24830000001</v>
      </c>
      <c r="G65">
        <v>234261.8885</v>
      </c>
      <c r="H65">
        <v>284573.84909999999</v>
      </c>
      <c r="I65">
        <v>290214.4412</v>
      </c>
      <c r="J65">
        <v>337143.78810000001</v>
      </c>
      <c r="K65">
        <v>230341.10010000001</v>
      </c>
      <c r="L65">
        <v>233310.28479999999</v>
      </c>
      <c r="M65">
        <v>255207.64939999999</v>
      </c>
      <c r="N65">
        <v>276400.90999999997</v>
      </c>
      <c r="O65">
        <v>385600</v>
      </c>
    </row>
    <row r="66" spans="1:15" hidden="1">
      <c r="A66">
        <v>65</v>
      </c>
      <c r="B66">
        <v>93782.228929999997</v>
      </c>
      <c r="C66">
        <v>186150.5116</v>
      </c>
      <c r="D66">
        <v>224079.67319999999</v>
      </c>
      <c r="E66">
        <v>202079.23699999999</v>
      </c>
      <c r="F66">
        <v>202600.50270000001</v>
      </c>
      <c r="G66">
        <v>245967.64240000001</v>
      </c>
      <c r="H66">
        <v>297313.44439999998</v>
      </c>
      <c r="I66">
        <v>305141.64110000001</v>
      </c>
      <c r="J66">
        <v>348863.75670000003</v>
      </c>
      <c r="K66">
        <v>243930.7205</v>
      </c>
      <c r="L66">
        <v>245682.17430000001</v>
      </c>
      <c r="M66">
        <v>272423.74479999999</v>
      </c>
      <c r="N66">
        <v>289221.71999999997</v>
      </c>
      <c r="O66">
        <v>402500</v>
      </c>
    </row>
    <row r="67" spans="1:15" hidden="1">
      <c r="A67">
        <v>66</v>
      </c>
      <c r="B67">
        <v>97037.558199999999</v>
      </c>
      <c r="C67">
        <v>191939.48540000001</v>
      </c>
      <c r="D67">
        <v>233094.61489999999</v>
      </c>
      <c r="E67">
        <v>210885.05840000001</v>
      </c>
      <c r="F67">
        <v>211251.93830000001</v>
      </c>
      <c r="G67">
        <v>258366.2953</v>
      </c>
      <c r="H67">
        <v>312212.6324</v>
      </c>
      <c r="I67">
        <v>321954.19990000001</v>
      </c>
      <c r="J67">
        <v>361184.66379999998</v>
      </c>
      <c r="K67">
        <v>258476.48269999999</v>
      </c>
      <c r="L67">
        <v>257494.12349999999</v>
      </c>
      <c r="M67">
        <v>283029.64889999997</v>
      </c>
      <c r="N67">
        <v>301370.19</v>
      </c>
      <c r="O67">
        <v>415100</v>
      </c>
    </row>
    <row r="68" spans="1:15" hidden="1">
      <c r="A68">
        <v>67</v>
      </c>
      <c r="B68">
        <v>101142.76360000001</v>
      </c>
      <c r="C68">
        <v>199113.26949999999</v>
      </c>
      <c r="D68">
        <v>239319.66469999999</v>
      </c>
      <c r="E68">
        <v>219794.53570000001</v>
      </c>
      <c r="F68">
        <v>219090.39780000001</v>
      </c>
      <c r="G68">
        <v>270655.5822</v>
      </c>
      <c r="H68">
        <v>329489.00339999999</v>
      </c>
      <c r="I68">
        <v>341846.59009999997</v>
      </c>
      <c r="J68">
        <v>375923.90649999998</v>
      </c>
      <c r="K68">
        <v>273295.3224</v>
      </c>
      <c r="L68">
        <v>270629.7586</v>
      </c>
      <c r="M68">
        <v>297088.63799999998</v>
      </c>
      <c r="N68">
        <v>315767.53000000003</v>
      </c>
      <c r="O68">
        <v>429750</v>
      </c>
    </row>
    <row r="69" spans="1:15" hidden="1">
      <c r="A69">
        <v>68</v>
      </c>
      <c r="B69">
        <v>105521.1308</v>
      </c>
      <c r="C69">
        <v>207290.54490000001</v>
      </c>
      <c r="D69">
        <v>251239.53890000001</v>
      </c>
      <c r="E69">
        <v>227087.89319999999</v>
      </c>
      <c r="F69">
        <v>228186.88159999999</v>
      </c>
      <c r="G69">
        <v>283491.82290000003</v>
      </c>
      <c r="H69">
        <v>341676.15919999999</v>
      </c>
      <c r="I69">
        <v>358250.69569999998</v>
      </c>
      <c r="J69">
        <v>395986.57689999999</v>
      </c>
      <c r="K69">
        <v>289275.05040000001</v>
      </c>
      <c r="L69">
        <v>281805.23259999999</v>
      </c>
      <c r="M69">
        <v>312380.87170000002</v>
      </c>
      <c r="N69">
        <v>334546.65999999997</v>
      </c>
      <c r="O69">
        <v>449800</v>
      </c>
    </row>
    <row r="70" spans="1:15" hidden="1">
      <c r="A70">
        <v>69</v>
      </c>
      <c r="B70">
        <v>107759.644</v>
      </c>
      <c r="C70">
        <v>217260.46470000001</v>
      </c>
      <c r="D70">
        <v>260761.59890000001</v>
      </c>
      <c r="E70">
        <v>235790.182</v>
      </c>
      <c r="F70">
        <v>238560.7934</v>
      </c>
      <c r="G70">
        <v>295744.6544</v>
      </c>
      <c r="H70">
        <v>362936.74280000001</v>
      </c>
      <c r="I70">
        <v>372863.58659999998</v>
      </c>
      <c r="J70">
        <v>411412.76530000003</v>
      </c>
      <c r="K70">
        <v>303492.99609999999</v>
      </c>
      <c r="L70">
        <v>296951.88770000002</v>
      </c>
      <c r="M70">
        <v>328881.68530000001</v>
      </c>
      <c r="N70">
        <v>349964.09</v>
      </c>
      <c r="O70">
        <v>466771</v>
      </c>
    </row>
    <row r="71" spans="1:15" hidden="1">
      <c r="A71">
        <v>70</v>
      </c>
      <c r="B71">
        <v>112691.961</v>
      </c>
      <c r="C71">
        <v>226298.29810000001</v>
      </c>
      <c r="D71">
        <v>269753.31</v>
      </c>
      <c r="E71">
        <v>243663.71669999999</v>
      </c>
      <c r="F71">
        <v>247928.31039999999</v>
      </c>
      <c r="G71">
        <v>307176.9313</v>
      </c>
      <c r="H71">
        <v>383360.32659999997</v>
      </c>
      <c r="I71">
        <v>394877.0675</v>
      </c>
      <c r="J71">
        <v>429729.58769999997</v>
      </c>
      <c r="K71">
        <v>321234.6298</v>
      </c>
      <c r="L71">
        <v>314275.1005</v>
      </c>
      <c r="M71">
        <v>344075.25939999998</v>
      </c>
      <c r="N71">
        <v>365613.34</v>
      </c>
      <c r="O71">
        <v>491600</v>
      </c>
    </row>
    <row r="72" spans="1:15" hidden="1">
      <c r="A72">
        <v>71</v>
      </c>
      <c r="B72">
        <v>117373.8554</v>
      </c>
      <c r="C72">
        <v>236723.90179999999</v>
      </c>
      <c r="D72">
        <v>280013.1875</v>
      </c>
      <c r="E72">
        <v>255681.14550000001</v>
      </c>
      <c r="F72">
        <v>256773.16459999999</v>
      </c>
      <c r="G72">
        <v>322365.34600000002</v>
      </c>
      <c r="H72">
        <v>401775.06180000002</v>
      </c>
      <c r="I72">
        <v>410179.73300000001</v>
      </c>
      <c r="J72">
        <v>447574.11170000001</v>
      </c>
      <c r="K72">
        <v>338921.64799999999</v>
      </c>
      <c r="L72">
        <v>328352.73389999999</v>
      </c>
      <c r="M72">
        <v>364115.48509999999</v>
      </c>
      <c r="N72">
        <v>381669.5</v>
      </c>
      <c r="O72">
        <v>520550</v>
      </c>
    </row>
    <row r="73" spans="1:15" hidden="1">
      <c r="A73">
        <v>72</v>
      </c>
      <c r="B73">
        <v>120993.41740000001</v>
      </c>
      <c r="C73">
        <v>247399.60750000001</v>
      </c>
      <c r="D73">
        <v>295045.58659999998</v>
      </c>
      <c r="E73">
        <v>265833.75410000002</v>
      </c>
      <c r="F73">
        <v>272895.25530000002</v>
      </c>
      <c r="G73">
        <v>336769.66149999999</v>
      </c>
      <c r="H73">
        <v>420357.098</v>
      </c>
      <c r="I73">
        <v>438872.77130000002</v>
      </c>
      <c r="J73">
        <v>466792.52720000001</v>
      </c>
      <c r="K73">
        <v>355242.9081</v>
      </c>
      <c r="L73">
        <v>344861.34240000002</v>
      </c>
      <c r="M73">
        <v>384155.7108</v>
      </c>
      <c r="N73">
        <v>404562.66</v>
      </c>
      <c r="O73">
        <v>552000</v>
      </c>
    </row>
    <row r="74" spans="1:15" hidden="1">
      <c r="A74">
        <v>73</v>
      </c>
      <c r="B74">
        <v>126274.7907</v>
      </c>
      <c r="C74">
        <v>255847.95009999999</v>
      </c>
      <c r="D74">
        <v>307149.94620000001</v>
      </c>
      <c r="E74">
        <v>277022.42879999999</v>
      </c>
      <c r="F74">
        <v>283153.11589999998</v>
      </c>
      <c r="G74">
        <v>350991.70020000002</v>
      </c>
      <c r="H74">
        <v>436260.71039999998</v>
      </c>
      <c r="I74">
        <v>464076.04229999997</v>
      </c>
      <c r="J74">
        <v>483392.17060000001</v>
      </c>
      <c r="K74">
        <v>371222.6361</v>
      </c>
      <c r="L74">
        <v>362375.52250000002</v>
      </c>
      <c r="M74">
        <v>400557.86479999998</v>
      </c>
      <c r="N74">
        <v>424790.78</v>
      </c>
      <c r="O74">
        <v>586500</v>
      </c>
    </row>
    <row r="75" spans="1:15" hidden="1">
      <c r="A75">
        <v>74</v>
      </c>
      <c r="B75">
        <v>131100.8351</v>
      </c>
      <c r="C75">
        <v>265517.08149999997</v>
      </c>
      <c r="D75">
        <v>328545.78989999997</v>
      </c>
      <c r="E75">
        <v>292810.76299999998</v>
      </c>
      <c r="F75">
        <v>299023.57699999999</v>
      </c>
      <c r="G75">
        <v>365942.96970000002</v>
      </c>
      <c r="H75">
        <v>453503.59649999999</v>
      </c>
      <c r="I75">
        <v>491023.45569999999</v>
      </c>
      <c r="J75">
        <v>508720.80699999997</v>
      </c>
      <c r="K75">
        <v>390070.66600000003</v>
      </c>
      <c r="L75">
        <v>381977.13419999997</v>
      </c>
      <c r="M75">
        <v>424236.16220000002</v>
      </c>
      <c r="N75">
        <v>444439.31</v>
      </c>
      <c r="O75">
        <v>621500</v>
      </c>
    </row>
    <row r="76" spans="1:15" hidden="1">
      <c r="A76">
        <v>75</v>
      </c>
      <c r="B76">
        <v>136860.34020000001</v>
      </c>
      <c r="C76">
        <v>275180.29330000002</v>
      </c>
      <c r="D76">
        <v>340765.3138</v>
      </c>
      <c r="E76">
        <v>306651.50030000001</v>
      </c>
      <c r="F76">
        <v>311584.41690000001</v>
      </c>
      <c r="G76">
        <v>381113.21850000002</v>
      </c>
      <c r="H76">
        <v>482615.46970000002</v>
      </c>
      <c r="I76">
        <v>517247.98340000003</v>
      </c>
      <c r="J76">
        <v>533405.62479999999</v>
      </c>
      <c r="K76">
        <v>410147.79180000001</v>
      </c>
      <c r="L76">
        <v>403284.36629999999</v>
      </c>
      <c r="M76">
        <v>454573.98080000002</v>
      </c>
      <c r="N76">
        <v>468434.88</v>
      </c>
      <c r="O76">
        <v>659000</v>
      </c>
    </row>
    <row r="77" spans="1:15" hidden="1">
      <c r="A77">
        <v>76</v>
      </c>
      <c r="B77">
        <v>142946.03520000001</v>
      </c>
      <c r="C77">
        <v>286219.31290000002</v>
      </c>
      <c r="D77">
        <v>358518.40740000003</v>
      </c>
      <c r="E77">
        <v>320388.70510000002</v>
      </c>
      <c r="F77">
        <v>323508.64380000002</v>
      </c>
      <c r="G77">
        <v>398763.04960000003</v>
      </c>
      <c r="H77">
        <v>504060.28220000002</v>
      </c>
      <c r="I77">
        <v>544446.81909999996</v>
      </c>
      <c r="J77">
        <v>556330.26009999996</v>
      </c>
      <c r="K77">
        <v>440878.1519</v>
      </c>
      <c r="L77">
        <v>427035.4117</v>
      </c>
      <c r="M77">
        <v>486515.01740000001</v>
      </c>
      <c r="N77">
        <v>496255.78</v>
      </c>
      <c r="O77">
        <v>694960</v>
      </c>
    </row>
    <row r="78" spans="1:15" hidden="1">
      <c r="A78">
        <v>77</v>
      </c>
      <c r="B78">
        <v>147240.86869999999</v>
      </c>
      <c r="C78">
        <v>302615.54729999998</v>
      </c>
      <c r="D78">
        <v>375395.16509999998</v>
      </c>
      <c r="E78">
        <v>336695.19589999999</v>
      </c>
      <c r="F78">
        <v>335641.86170000001</v>
      </c>
      <c r="G78">
        <v>417543.36749999999</v>
      </c>
      <c r="H78">
        <v>525789.53119999997</v>
      </c>
      <c r="I78">
        <v>570058.54339999997</v>
      </c>
      <c r="J78">
        <v>587569.05160000001</v>
      </c>
      <c r="K78">
        <v>467033.16680000001</v>
      </c>
      <c r="L78">
        <v>454655.92070000002</v>
      </c>
      <c r="M78">
        <v>510439.96370000002</v>
      </c>
      <c r="N78">
        <v>527902.06000000006</v>
      </c>
      <c r="O78">
        <v>746300</v>
      </c>
    </row>
    <row r="79" spans="1:15" hidden="1">
      <c r="A79">
        <v>78</v>
      </c>
      <c r="B79">
        <v>153501.11730000001</v>
      </c>
      <c r="C79">
        <v>315054.17619999999</v>
      </c>
      <c r="D79">
        <v>396560.43310000002</v>
      </c>
      <c r="E79">
        <v>350991.6986</v>
      </c>
      <c r="F79">
        <v>347796.3371</v>
      </c>
      <c r="G79">
        <v>445258.0906</v>
      </c>
      <c r="H79">
        <v>557630.24100000004</v>
      </c>
      <c r="I79">
        <v>599127.17090000003</v>
      </c>
      <c r="J79">
        <v>628209.44720000005</v>
      </c>
      <c r="K79">
        <v>493461.25910000002</v>
      </c>
      <c r="L79">
        <v>483167.3222</v>
      </c>
      <c r="M79">
        <v>540839.44460000005</v>
      </c>
      <c r="N79">
        <v>563141.93999999994</v>
      </c>
      <c r="O79">
        <v>786000</v>
      </c>
    </row>
    <row r="80" spans="1:15" hidden="1">
      <c r="A80">
        <v>79</v>
      </c>
      <c r="B80">
        <v>159662.69409999999</v>
      </c>
      <c r="C80">
        <v>325077.74209999997</v>
      </c>
      <c r="D80">
        <v>422152.4829</v>
      </c>
      <c r="E80">
        <v>366945.83299999998</v>
      </c>
      <c r="F80">
        <v>362699.0871</v>
      </c>
      <c r="G80">
        <v>474066.72169999999</v>
      </c>
      <c r="H80">
        <v>595296.58739999996</v>
      </c>
      <c r="I80">
        <v>641551.57750000001</v>
      </c>
      <c r="J80">
        <v>663698.30599999998</v>
      </c>
      <c r="K80">
        <v>531921.93599999999</v>
      </c>
      <c r="L80">
        <v>511678.84720000002</v>
      </c>
      <c r="M80">
        <v>579501.66460000002</v>
      </c>
      <c r="N80">
        <v>609742</v>
      </c>
      <c r="O80">
        <v>833000</v>
      </c>
    </row>
    <row r="81" spans="1:16" hidden="1">
      <c r="A81">
        <v>80</v>
      </c>
      <c r="B81">
        <v>168085.57399999999</v>
      </c>
      <c r="C81">
        <v>340297.70770000003</v>
      </c>
      <c r="D81">
        <v>435985.91310000001</v>
      </c>
      <c r="E81">
        <v>383107.2795</v>
      </c>
      <c r="F81">
        <v>381666.34710000001</v>
      </c>
      <c r="G81">
        <v>499228.7046</v>
      </c>
      <c r="H81">
        <v>635859.19499999995</v>
      </c>
      <c r="I81">
        <v>685547.28130000003</v>
      </c>
      <c r="J81">
        <v>711064.44270000001</v>
      </c>
      <c r="K81">
        <v>567760.45129999996</v>
      </c>
      <c r="L81">
        <v>545154.2868</v>
      </c>
      <c r="M81">
        <v>615820.71970000002</v>
      </c>
      <c r="N81">
        <v>645862.81000000006</v>
      </c>
      <c r="O81">
        <v>888600</v>
      </c>
    </row>
    <row r="82" spans="1:16" hidden="1">
      <c r="A82">
        <v>81</v>
      </c>
      <c r="B82">
        <v>174611.40890000001</v>
      </c>
      <c r="C82">
        <v>359615.25209999998</v>
      </c>
      <c r="D82">
        <v>458811.3015</v>
      </c>
      <c r="E82">
        <v>399910.92389999999</v>
      </c>
      <c r="F82">
        <v>397246.49489999999</v>
      </c>
      <c r="G82">
        <v>518191.29930000001</v>
      </c>
      <c r="H82">
        <v>666611.70629999996</v>
      </c>
      <c r="I82">
        <v>731899.93090000004</v>
      </c>
      <c r="J82">
        <v>753278.91899999999</v>
      </c>
      <c r="K82">
        <v>593983.67370000004</v>
      </c>
      <c r="L82">
        <v>575320.44999999995</v>
      </c>
      <c r="M82">
        <v>669035.2267</v>
      </c>
      <c r="N82">
        <v>686017.69</v>
      </c>
      <c r="O82">
        <v>943800</v>
      </c>
    </row>
    <row r="83" spans="1:16" hidden="1">
      <c r="A83">
        <v>82</v>
      </c>
      <c r="B83">
        <v>184028.39139999999</v>
      </c>
      <c r="C83">
        <v>375904.3175</v>
      </c>
      <c r="D83">
        <v>477255.8751</v>
      </c>
      <c r="E83">
        <v>413896.70559999999</v>
      </c>
      <c r="F83">
        <v>418439.4903</v>
      </c>
      <c r="G83">
        <v>553199.3186</v>
      </c>
      <c r="H83">
        <v>701264.77949999995</v>
      </c>
      <c r="I83">
        <v>778283.96189999999</v>
      </c>
      <c r="J83">
        <v>804222.51170000003</v>
      </c>
      <c r="K83">
        <v>632703.95959999994</v>
      </c>
      <c r="L83">
        <v>615669.23010000004</v>
      </c>
      <c r="M83">
        <v>719721.5821</v>
      </c>
      <c r="N83">
        <v>737532.75</v>
      </c>
      <c r="O83">
        <v>1002000</v>
      </c>
    </row>
    <row r="84" spans="1:16" hidden="1">
      <c r="A84">
        <v>83</v>
      </c>
      <c r="B84">
        <v>193217.6011</v>
      </c>
      <c r="C84">
        <v>399968.62050000002</v>
      </c>
      <c r="D84">
        <v>502156.19780000002</v>
      </c>
      <c r="E84">
        <v>435113.70039999997</v>
      </c>
      <c r="F84">
        <v>437271.17190000002</v>
      </c>
      <c r="G84">
        <v>584396.57889999996</v>
      </c>
      <c r="H84">
        <v>739600.82460000005</v>
      </c>
      <c r="I84">
        <v>826962.05229999998</v>
      </c>
      <c r="J84">
        <v>836420.11089999997</v>
      </c>
      <c r="K84">
        <v>679618.91749999998</v>
      </c>
      <c r="L84">
        <v>674906.85849999997</v>
      </c>
      <c r="M84">
        <v>770407.93759999995</v>
      </c>
      <c r="N84">
        <v>791853.13</v>
      </c>
      <c r="O84">
        <v>1075100</v>
      </c>
    </row>
    <row r="85" spans="1:16" hidden="1">
      <c r="A85">
        <v>84</v>
      </c>
      <c r="B85">
        <v>199652.40330000001</v>
      </c>
      <c r="C85">
        <v>422859.61450000003</v>
      </c>
      <c r="D85">
        <v>531667.66379999998</v>
      </c>
      <c r="E85">
        <v>458796.32520000002</v>
      </c>
      <c r="F85">
        <v>466050.99709999998</v>
      </c>
      <c r="G85">
        <v>617927.72360000003</v>
      </c>
      <c r="H85">
        <v>782289.41639999999</v>
      </c>
      <c r="I85">
        <v>873944.67870000005</v>
      </c>
      <c r="J85">
        <v>887792.99840000004</v>
      </c>
      <c r="K85">
        <v>734114.06129999994</v>
      </c>
      <c r="L85">
        <v>737097.50509999995</v>
      </c>
      <c r="M85">
        <v>831219.23160000006</v>
      </c>
      <c r="N85">
        <v>857243.94</v>
      </c>
      <c r="O85">
        <v>1163000</v>
      </c>
    </row>
    <row r="86" spans="1:16" hidden="1">
      <c r="A86">
        <v>85</v>
      </c>
      <c r="B86">
        <v>214669.36079999999</v>
      </c>
      <c r="C86">
        <v>442439.1</v>
      </c>
      <c r="D86">
        <v>569940.38879999996</v>
      </c>
      <c r="E86">
        <v>489751.55160000001</v>
      </c>
      <c r="F86">
        <v>499727.34139999998</v>
      </c>
      <c r="G86">
        <v>649453.20570000005</v>
      </c>
      <c r="H86">
        <v>829497.97970000003</v>
      </c>
      <c r="I86">
        <v>929723.38179999997</v>
      </c>
      <c r="J86">
        <v>938307.29639999999</v>
      </c>
      <c r="K86">
        <v>790794.56640000001</v>
      </c>
      <c r="L86">
        <v>790429.2206</v>
      </c>
      <c r="M86">
        <v>911367.80189999996</v>
      </c>
      <c r="N86">
        <v>922147.81</v>
      </c>
      <c r="O86">
        <v>1242100</v>
      </c>
    </row>
    <row r="87" spans="1:16" hidden="1">
      <c r="A87">
        <v>86</v>
      </c>
      <c r="B87">
        <v>229428.37119999999</v>
      </c>
      <c r="C87">
        <v>471086.38679999998</v>
      </c>
      <c r="D87">
        <v>610979.77520000003</v>
      </c>
      <c r="E87">
        <v>520893.21049999999</v>
      </c>
      <c r="F87">
        <v>543119.72690000001</v>
      </c>
      <c r="G87">
        <v>686758.53049999999</v>
      </c>
      <c r="H87">
        <v>895874.5037</v>
      </c>
      <c r="I87">
        <v>978511.55440000002</v>
      </c>
      <c r="J87">
        <v>986889.89170000004</v>
      </c>
      <c r="K87">
        <v>854850.26399999997</v>
      </c>
      <c r="L87">
        <v>845161.03359999997</v>
      </c>
      <c r="M87">
        <v>998188.22580000001</v>
      </c>
      <c r="N87">
        <v>990645.25</v>
      </c>
      <c r="O87">
        <v>1310300</v>
      </c>
    </row>
    <row r="88" spans="1:16" hidden="1">
      <c r="A88">
        <v>87</v>
      </c>
      <c r="B88">
        <v>243049.1545</v>
      </c>
      <c r="C88">
        <v>505483.92340000003</v>
      </c>
      <c r="D88">
        <v>668965.24010000005</v>
      </c>
      <c r="E88">
        <v>562892.06720000005</v>
      </c>
      <c r="F88">
        <v>589163.49239999999</v>
      </c>
      <c r="G88">
        <v>730245.07759999996</v>
      </c>
      <c r="H88">
        <v>954299.28319999995</v>
      </c>
      <c r="I88">
        <v>1047411.911</v>
      </c>
      <c r="J88">
        <v>1050240.2749999999</v>
      </c>
      <c r="K88">
        <v>930242.01320000004</v>
      </c>
      <c r="L88">
        <v>911984.76599999995</v>
      </c>
      <c r="M88">
        <v>1088955.0330000001</v>
      </c>
      <c r="N88">
        <v>1078060.8999999999</v>
      </c>
      <c r="O88">
        <v>1390000</v>
      </c>
    </row>
    <row r="89" spans="1:16" hidden="1">
      <c r="A89">
        <v>88</v>
      </c>
      <c r="B89">
        <v>257884.0466</v>
      </c>
      <c r="C89">
        <v>542016.57660000003</v>
      </c>
      <c r="D89">
        <v>722892.89399999997</v>
      </c>
      <c r="E89">
        <v>597141.80119999999</v>
      </c>
      <c r="F89">
        <v>632323.52850000001</v>
      </c>
      <c r="G89">
        <v>777287.07259999996</v>
      </c>
      <c r="H89">
        <v>1015687.17</v>
      </c>
      <c r="I89">
        <v>1133517.8359999999</v>
      </c>
      <c r="J89">
        <v>1117039.351</v>
      </c>
      <c r="K89">
        <v>1038139.7439999999</v>
      </c>
      <c r="L89">
        <v>990391.21270000003</v>
      </c>
      <c r="M89">
        <v>1208493.4369999999</v>
      </c>
      <c r="N89">
        <v>1143787.8999999999</v>
      </c>
      <c r="O89">
        <v>1516500</v>
      </c>
    </row>
    <row r="90" spans="1:16" hidden="1">
      <c r="A90">
        <v>89</v>
      </c>
      <c r="B90">
        <v>273379.08490000002</v>
      </c>
      <c r="C90">
        <v>593656.10679999995</v>
      </c>
      <c r="D90">
        <v>763609.52379999997</v>
      </c>
      <c r="E90">
        <v>654100.23800000001</v>
      </c>
      <c r="F90">
        <v>677980.33319999999</v>
      </c>
      <c r="G90">
        <v>830437.13199999998</v>
      </c>
      <c r="H90">
        <v>1102152.5519999999</v>
      </c>
      <c r="I90">
        <v>1222137.7379999999</v>
      </c>
      <c r="J90">
        <v>1191522.976</v>
      </c>
      <c r="K90">
        <v>1158193.0060000001</v>
      </c>
      <c r="L90">
        <v>1080253.227</v>
      </c>
      <c r="M90">
        <v>1322716.557</v>
      </c>
      <c r="N90">
        <v>1254260.1000000001</v>
      </c>
      <c r="O90">
        <v>1690000</v>
      </c>
    </row>
    <row r="91" spans="1:16" hidden="1">
      <c r="A91" s="9">
        <v>90</v>
      </c>
      <c r="B91" s="10">
        <v>294572.89750000002</v>
      </c>
      <c r="C91" s="9">
        <v>641451.12009999994</v>
      </c>
      <c r="D91" s="9">
        <v>848454.95779999997</v>
      </c>
      <c r="E91" s="9">
        <v>741558.0122</v>
      </c>
      <c r="F91" s="9">
        <v>738733.4301</v>
      </c>
      <c r="G91" s="9">
        <v>899815.01639999996</v>
      </c>
      <c r="H91" s="9">
        <v>1247946.3130000001</v>
      </c>
      <c r="I91" s="9">
        <v>1311700.8130000001</v>
      </c>
      <c r="J91" s="9">
        <v>1302640.122</v>
      </c>
      <c r="K91" s="9">
        <v>1300508.6310000001</v>
      </c>
      <c r="L91" s="9">
        <v>1199263.118</v>
      </c>
      <c r="M91" s="9">
        <v>1463331.1129999999</v>
      </c>
      <c r="N91" s="9">
        <v>1413649.8</v>
      </c>
      <c r="O91" s="10">
        <v>1936900</v>
      </c>
      <c r="P91">
        <f>O91/B91</f>
        <v>6.5752824392135389</v>
      </c>
    </row>
    <row r="92" spans="1:16" hidden="1">
      <c r="A92">
        <v>91</v>
      </c>
      <c r="B92">
        <v>319014.3492</v>
      </c>
      <c r="C92">
        <v>709870.91709999996</v>
      </c>
      <c r="D92">
        <v>918636.9632</v>
      </c>
      <c r="E92">
        <v>804131.54220000003</v>
      </c>
      <c r="F92">
        <v>809202.19759999996</v>
      </c>
      <c r="G92">
        <v>985329.402</v>
      </c>
      <c r="H92">
        <v>1374388.378</v>
      </c>
      <c r="I92">
        <v>1456492.922</v>
      </c>
      <c r="J92">
        <v>1432145.2679999999</v>
      </c>
      <c r="K92">
        <v>1454161.0490000001</v>
      </c>
      <c r="L92">
        <v>1308090.0220000001</v>
      </c>
      <c r="M92">
        <v>1624799.8359999999</v>
      </c>
      <c r="N92">
        <v>1556928.6</v>
      </c>
      <c r="O92">
        <v>2162050</v>
      </c>
    </row>
    <row r="93" spans="1:16" hidden="1">
      <c r="A93">
        <v>92</v>
      </c>
      <c r="B93">
        <v>347356.20199999999</v>
      </c>
      <c r="C93">
        <v>792135.11860000005</v>
      </c>
      <c r="D93">
        <v>1034861.452</v>
      </c>
      <c r="E93">
        <v>873749.72939999995</v>
      </c>
      <c r="F93">
        <v>917876.5183</v>
      </c>
      <c r="G93">
        <v>1069385.0789999999</v>
      </c>
      <c r="H93">
        <v>1504647.2309999999</v>
      </c>
      <c r="I93">
        <v>1583844.8430000001</v>
      </c>
      <c r="J93">
        <v>1576363.0889999999</v>
      </c>
      <c r="K93">
        <v>1637859.4040000001</v>
      </c>
      <c r="L93">
        <v>1453702.8759999999</v>
      </c>
      <c r="M93">
        <v>1782901.801</v>
      </c>
      <c r="N93">
        <v>1796652.3</v>
      </c>
      <c r="O93">
        <v>2383940</v>
      </c>
    </row>
    <row r="94" spans="1:16" hidden="1">
      <c r="A94">
        <v>93</v>
      </c>
      <c r="B94">
        <v>386397.38870000001</v>
      </c>
      <c r="C94">
        <v>880727.09840000002</v>
      </c>
      <c r="D94">
        <v>1157979.7350000001</v>
      </c>
      <c r="E94">
        <v>998730.98919999995</v>
      </c>
      <c r="F94">
        <v>1005648.157</v>
      </c>
      <c r="G94">
        <v>1204129.399</v>
      </c>
      <c r="H94">
        <v>1677076.0919999999</v>
      </c>
      <c r="I94">
        <v>1746126.5589999999</v>
      </c>
      <c r="J94">
        <v>1721637.4650000001</v>
      </c>
      <c r="K94">
        <v>1908109.727</v>
      </c>
      <c r="L94">
        <v>1681450.175</v>
      </c>
      <c r="M94">
        <v>2080113.764</v>
      </c>
      <c r="N94">
        <v>2053068.5</v>
      </c>
      <c r="O94">
        <v>2684200</v>
      </c>
    </row>
    <row r="95" spans="1:16" hidden="1">
      <c r="A95">
        <v>94</v>
      </c>
      <c r="B95">
        <v>430439.13510000001</v>
      </c>
      <c r="C95">
        <v>1021673.397</v>
      </c>
      <c r="D95">
        <v>1307266.6299999999</v>
      </c>
      <c r="E95">
        <v>1154771.0079999999</v>
      </c>
      <c r="F95">
        <v>1141902.2420000001</v>
      </c>
      <c r="G95">
        <v>1373881.3670000001</v>
      </c>
      <c r="H95">
        <v>1885228.8030000001</v>
      </c>
      <c r="I95">
        <v>1938764.284</v>
      </c>
      <c r="J95">
        <v>2140634.807</v>
      </c>
      <c r="K95">
        <v>2247003.8199999998</v>
      </c>
      <c r="L95">
        <v>1956980.0279999999</v>
      </c>
      <c r="M95">
        <v>2521122.0529999998</v>
      </c>
      <c r="N95">
        <v>2438505.5</v>
      </c>
      <c r="O95">
        <v>3100330</v>
      </c>
    </row>
    <row r="96" spans="1:16" hidden="1">
      <c r="A96">
        <v>95</v>
      </c>
      <c r="B96">
        <v>504621.10759999999</v>
      </c>
      <c r="C96">
        <v>1182922.8489999999</v>
      </c>
      <c r="D96">
        <v>1598600.145</v>
      </c>
      <c r="E96">
        <v>1384076.2009999999</v>
      </c>
      <c r="F96">
        <v>1324606.0870000001</v>
      </c>
      <c r="G96">
        <v>1642458.5</v>
      </c>
      <c r="H96">
        <v>2204405.6830000002</v>
      </c>
      <c r="I96">
        <v>2246137.0980000002</v>
      </c>
      <c r="J96">
        <v>2719145.9130000002</v>
      </c>
      <c r="K96">
        <v>2545566.4700000002</v>
      </c>
      <c r="L96">
        <v>2382234.642</v>
      </c>
      <c r="M96">
        <v>2944063.3089999999</v>
      </c>
      <c r="N96">
        <v>3012079</v>
      </c>
      <c r="O96">
        <v>3795600</v>
      </c>
    </row>
    <row r="97" spans="1:17" hidden="1">
      <c r="A97">
        <v>96</v>
      </c>
      <c r="B97">
        <v>575638.83429999999</v>
      </c>
      <c r="C97">
        <v>1414473.66</v>
      </c>
      <c r="D97">
        <v>1931457.0589999999</v>
      </c>
      <c r="E97">
        <v>1593468.81</v>
      </c>
      <c r="F97">
        <v>1533826.9439999999</v>
      </c>
      <c r="G97">
        <v>1965553.077</v>
      </c>
      <c r="H97">
        <v>2587431.284</v>
      </c>
      <c r="I97">
        <v>2801582.8739999998</v>
      </c>
      <c r="J97">
        <v>3413939.7889999999</v>
      </c>
      <c r="K97">
        <v>3000921.3119999999</v>
      </c>
      <c r="L97">
        <v>2969010.2889999999</v>
      </c>
      <c r="M97">
        <v>3499948.338</v>
      </c>
      <c r="N97">
        <v>3814944.8</v>
      </c>
      <c r="O97">
        <v>4694300</v>
      </c>
    </row>
    <row r="98" spans="1:17" hidden="1">
      <c r="A98">
        <v>97</v>
      </c>
      <c r="B98">
        <v>740165.60279999999</v>
      </c>
      <c r="C98">
        <v>1789347.9709999999</v>
      </c>
      <c r="D98">
        <v>2357436.406</v>
      </c>
      <c r="E98">
        <v>2117760.8020000001</v>
      </c>
      <c r="F98">
        <v>1944911.3359999999</v>
      </c>
      <c r="G98">
        <v>2430138.9330000002</v>
      </c>
      <c r="H98">
        <v>3445388.1189999999</v>
      </c>
      <c r="I98">
        <v>3452406.0690000001</v>
      </c>
      <c r="J98">
        <v>4556307.4060000004</v>
      </c>
      <c r="K98">
        <v>3889097.7779999999</v>
      </c>
      <c r="L98">
        <v>3924271.3</v>
      </c>
      <c r="M98">
        <v>4555112.4670000002</v>
      </c>
      <c r="N98">
        <v>5393550.5</v>
      </c>
      <c r="O98">
        <v>6178000</v>
      </c>
    </row>
    <row r="99" spans="1:17" hidden="1">
      <c r="A99">
        <v>98</v>
      </c>
      <c r="B99">
        <v>935044.9645</v>
      </c>
      <c r="C99">
        <v>2432773.639</v>
      </c>
      <c r="D99">
        <v>3108964.9240000001</v>
      </c>
      <c r="E99">
        <v>2910082.1039999998</v>
      </c>
      <c r="F99">
        <v>2556313.15</v>
      </c>
      <c r="G99">
        <v>3671555.12</v>
      </c>
      <c r="H99">
        <v>5390045.8789999997</v>
      </c>
      <c r="I99">
        <v>5198720.4230000004</v>
      </c>
      <c r="J99">
        <v>6637698.5520000001</v>
      </c>
      <c r="K99">
        <v>5838768.415</v>
      </c>
      <c r="L99">
        <v>5575008.7029999997</v>
      </c>
      <c r="M99">
        <v>7144802.9230000004</v>
      </c>
      <c r="N99">
        <v>7595229</v>
      </c>
      <c r="O99">
        <v>8406000</v>
      </c>
      <c r="P99">
        <f>O100/O51</f>
        <v>70.655941878567717</v>
      </c>
    </row>
    <row r="100" spans="1:17">
      <c r="A100" s="4">
        <v>99</v>
      </c>
      <c r="B100" s="7">
        <v>1797084.7609999999</v>
      </c>
      <c r="C100" s="4">
        <v>4098149.6910000001</v>
      </c>
      <c r="D100" s="4">
        <v>5351329.72</v>
      </c>
      <c r="E100" s="4">
        <v>4810596.4069999997</v>
      </c>
      <c r="F100" s="7">
        <v>4759990.1720000003</v>
      </c>
      <c r="G100" s="4">
        <v>6931949.4029999999</v>
      </c>
      <c r="H100" s="4">
        <v>9818377.3540000003</v>
      </c>
      <c r="I100" s="4">
        <v>9987024.3920000009</v>
      </c>
      <c r="J100" s="4">
        <v>11983974.99</v>
      </c>
      <c r="K100" s="4">
        <v>9309522.6170000006</v>
      </c>
      <c r="L100" s="4">
        <v>10030431.960000001</v>
      </c>
      <c r="M100" s="7">
        <v>12825744.439999999</v>
      </c>
      <c r="N100" s="4">
        <v>12891522</v>
      </c>
      <c r="O100" s="7">
        <v>13615400</v>
      </c>
      <c r="P100" s="4">
        <f>B100/B51</f>
        <v>35.516959206347707</v>
      </c>
      <c r="Q100">
        <f>O100/B100</f>
        <v>7.5763816462522442</v>
      </c>
    </row>
    <row r="101" spans="1:17">
      <c r="P101">
        <f>M100/M51</f>
        <v>106.88591982973595</v>
      </c>
    </row>
    <row r="102" spans="1:17">
      <c r="P102">
        <f>O100/O51</f>
        <v>70.655941878567717</v>
      </c>
    </row>
    <row r="103" spans="1:17">
      <c r="B103">
        <f t="shared" ref="B103:E103" si="3">B100/B51</f>
        <v>35.516959206347707</v>
      </c>
      <c r="C103">
        <f t="shared" si="3"/>
        <v>40.159778013558089</v>
      </c>
      <c r="D103">
        <f t="shared" si="3"/>
        <v>49.320649362498081</v>
      </c>
      <c r="E103">
        <f t="shared" si="3"/>
        <v>46.71529677405551</v>
      </c>
      <c r="F103">
        <f>F100/F51</f>
        <v>42.550172589845573</v>
      </c>
      <c r="G103">
        <f>G100/G51</f>
        <v>53.023717684331451</v>
      </c>
      <c r="H103">
        <f t="shared" ref="H103:P103" si="4">H100/H51</f>
        <v>67.615857053611094</v>
      </c>
      <c r="I103">
        <f t="shared" si="4"/>
        <v>68.270684255258374</v>
      </c>
      <c r="J103">
        <f t="shared" si="4"/>
        <v>69.211082214807959</v>
      </c>
      <c r="K103">
        <f t="shared" si="4"/>
        <v>88.52208387376848</v>
      </c>
      <c r="L103">
        <f t="shared" si="4"/>
        <v>96.810808071499352</v>
      </c>
      <c r="M103">
        <f t="shared" si="4"/>
        <v>106.88591982973595</v>
      </c>
      <c r="N103">
        <f t="shared" si="4"/>
        <v>91.335411198879115</v>
      </c>
      <c r="O103">
        <f t="shared" si="4"/>
        <v>70.655941878567717</v>
      </c>
      <c r="P103">
        <f t="shared" si="4"/>
        <v>9.3258160923715625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Wekulom, Apueela</cp:lastModifiedBy>
  <cp:revision/>
  <dcterms:created xsi:type="dcterms:W3CDTF">2023-12-13T21:35:50Z</dcterms:created>
  <dcterms:modified xsi:type="dcterms:W3CDTF">2024-04-01T16:16:44Z</dcterms:modified>
  <cp:category/>
  <cp:contentStatus/>
</cp:coreProperties>
</file>