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28"/>
  <workbookPr/>
  <mc:AlternateContent xmlns:mc="http://schemas.openxmlformats.org/markup-compatibility/2006">
    <mc:Choice Requires="x15">
      <x15ac:absPath xmlns:x15ac="http://schemas.microsoft.com/office/spreadsheetml/2010/11/ac" url="C:\Users\mbrown\AppData\Local\Box\Box Edit\Documents\dnDFa3ZrFk+TeRkTtH1_4w==\"/>
    </mc:Choice>
  </mc:AlternateContent>
  <xr:revisionPtr revIDLastSave="95" documentId="13_ncr:1_{181D4BDF-83B7-4BAD-B7B8-46EE157FA5C3}" xr6:coauthVersionLast="47" xr6:coauthVersionMax="47" xr10:uidLastSave="{68FAD5C8-CDB6-429D-8892-91E04DC5120A}"/>
  <bookViews>
    <workbookView xWindow="-108" yWindow="-108" windowWidth="23256" windowHeight="12720" firstSheet="1" activeTab="1" xr2:uid="{00000000-000D-0000-FFFF-FFFF00000000}"/>
  </bookViews>
  <sheets>
    <sheet name="Wealth By Race" sheetId="2" r:id="rId1"/>
    <sheet name="Text Calculations" sheetId="3" r:id="rId2"/>
  </sheets>
  <externalReferences>
    <externalReference r:id="rId3"/>
  </externalReferences>
  <definedNames>
    <definedName name="A">[1]CI!$A$7:$BL$313</definedName>
    <definedName name="AA">[1]CI!$A$7:$BL$313</definedName>
    <definedName name="B" localSheetId="0">#REF!</definedName>
    <definedName name="B">#REF!</definedName>
    <definedName name="C_" localSheetId="0">#REF!</definedName>
    <definedName name="C_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3" l="1"/>
  <c r="J14" i="3"/>
  <c r="K12" i="3"/>
  <c r="J12" i="3"/>
  <c r="K10" i="3"/>
  <c r="J10" i="3"/>
  <c r="K6" i="3"/>
  <c r="J6" i="3"/>
  <c r="K5" i="3"/>
  <c r="K4" i="3"/>
  <c r="J5" i="3"/>
  <c r="J4" i="3"/>
  <c r="K8" i="3"/>
  <c r="K7" i="3"/>
  <c r="J8" i="3"/>
  <c r="J7" i="3"/>
  <c r="K2" i="3"/>
  <c r="J2" i="3"/>
</calcChain>
</file>

<file path=xl/sharedStrings.xml><?xml version="1.0" encoding="utf-8"?>
<sst xmlns="http://schemas.openxmlformats.org/spreadsheetml/2006/main" count="56" uniqueCount="30">
  <si>
    <t>Average Family Wealth by Race/Ethnicity, 1963–2022</t>
  </si>
  <si>
    <t>Non-White</t>
  </si>
  <si>
    <t>White</t>
  </si>
  <si>
    <t>Black</t>
  </si>
  <si>
    <t>Hispanic</t>
  </si>
  <si>
    <t xml:space="preserve">Asian </t>
  </si>
  <si>
    <t>Median Family Wealth by Race/Ethnicity, 1963-2022</t>
  </si>
  <si>
    <t>Asian</t>
  </si>
  <si>
    <r>
      <rPr>
        <b/>
        <sz val="11"/>
        <color rgb="FF000000"/>
        <rFont val="Calibri"/>
        <family val="2"/>
        <scheme val="minor"/>
      </rPr>
      <t>Sources: </t>
    </r>
    <r>
      <rPr>
        <sz val="11"/>
        <color rgb="FF000000"/>
        <rFont val="Calibri"/>
        <family val="2"/>
        <scheme val="minor"/>
      </rPr>
      <t>Urban Institute calculations from Survey of Financial Characteristics of Consumers 1962 (December 31), Survey of Changes in Family Finances 1963, and Survey of Consumer Finances 1983–2022.</t>
    </r>
  </si>
  <si>
    <r>
      <rPr>
        <b/>
        <sz val="11"/>
        <color rgb="FF000000"/>
        <rFont val="Calibri"/>
        <family val="2"/>
        <scheme val="minor"/>
      </rPr>
      <t>Notes:</t>
    </r>
    <r>
      <rPr>
        <sz val="11"/>
        <color rgb="FF000000"/>
        <rFont val="Calibri"/>
        <family val="2"/>
        <scheme val="minor"/>
      </rPr>
      <t> 2022 dollars. Used inflation adjustment factors to 2022 dollars in this SCF publication: https://www.federalreserve.gov/publications/files/scf23.pdf (Appendix B Adjustment for Inlfation, Table B.1., adjustment factor for assets and debts). No comparable data are available between 1963 and 1983.</t>
    </r>
  </si>
  <si>
    <t xml:space="preserve">Black/Hispanic distinction within nonwhite population available only in 1983 and later. Asian available only in 2022. </t>
  </si>
  <si>
    <r>
      <rPr>
        <sz val="11"/>
        <rFont val="Calibri"/>
        <family val="2"/>
        <scheme val="minor"/>
      </rPr>
      <t>For more, visit</t>
    </r>
    <r>
      <rPr>
        <u/>
        <sz val="11"/>
        <color theme="10"/>
        <rFont val="Calibri"/>
        <family val="2"/>
        <scheme val="minor"/>
      </rPr>
      <t> http://urbn.is/wealthcharts</t>
    </r>
  </si>
  <si>
    <t>Text Citation</t>
  </si>
  <si>
    <t>Calculation</t>
  </si>
  <si>
    <t>Description</t>
  </si>
  <si>
    <t>Method</t>
  </si>
  <si>
    <t>Corrections*</t>
  </si>
  <si>
    <t xml:space="preserve"> In 1983, the average wealth of White families was about $320,000 higher than the average wealth of Black families and Hispanic families. </t>
  </si>
  <si>
    <t>Subtracted White Average Family wealth by Black Average Family Wealth</t>
  </si>
  <si>
    <t>NA</t>
  </si>
  <si>
    <t xml:space="preserve">By 2022, the average wealth of white families ($1.4 million) was over $1 million higher than the average wealth of Black families ($211,596) and of Hispanic families ($227,544).  </t>
  </si>
  <si>
    <t>Identified White Average Family Wealth</t>
  </si>
  <si>
    <t>Identified Black Average Family Wealth</t>
  </si>
  <si>
    <t>Identified Hispanic Average Family Wealth</t>
  </si>
  <si>
    <t>Subtracted White Average Family wealth by Hispanic Average Family Wealth</t>
  </si>
  <si>
    <t xml:space="preserve"> in 2022, white families had 6 times the average wealth of Black families and Hispanic families</t>
  </si>
  <si>
    <t>Divided White Average Family Wealth by Black Average Family Wealth</t>
  </si>
  <si>
    <t xml:space="preserve"> In 2022, Asian families had 1.3 times the wealth of white families.</t>
  </si>
  <si>
    <t>Divided Asian Average Family Wealth by White Average Family Wealth</t>
  </si>
  <si>
    <t>The average wealth for Asian families was $1.8 million.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</si>
</sst>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SWISS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Up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43" fontId="4" fillId="0" borderId="0" applyFont="0" applyFill="0" applyBorder="0" applyAlignment="0" applyProtection="0"/>
    <xf numFmtId="3" fontId="5" fillId="2" borderId="1" applyAlignment="0"/>
    <xf numFmtId="3" fontId="5" fillId="0" borderId="1"/>
    <xf numFmtId="0" fontId="1" fillId="0" borderId="0"/>
    <xf numFmtId="0" fontId="4" fillId="0" borderId="0"/>
    <xf numFmtId="0" fontId="1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1" fillId="0" borderId="0"/>
    <xf numFmtId="3" fontId="6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vertical="center"/>
    </xf>
    <xf numFmtId="0" fontId="7" fillId="0" borderId="0" xfId="13" applyAlignment="1">
      <alignment vertical="center"/>
    </xf>
    <xf numFmtId="1" fontId="0" fillId="0" borderId="0" xfId="0" applyNumberFormat="1"/>
    <xf numFmtId="1" fontId="2" fillId="0" borderId="0" xfId="0" applyNumberFormat="1" applyFont="1"/>
    <xf numFmtId="0" fontId="8" fillId="0" borderId="0" xfId="0" applyFont="1"/>
    <xf numFmtId="0" fontId="8" fillId="0" borderId="0" xfId="0" applyFont="1" applyAlignment="1">
      <alignment vertical="center"/>
    </xf>
  </cellXfs>
  <cellStyles count="14">
    <cellStyle name="Comma 2" xfId="1" xr:uid="{00000000-0005-0000-0000-000000000000}"/>
    <cellStyle name="Excluded" xfId="2" xr:uid="{00000000-0005-0000-0000-000001000000}"/>
    <cellStyle name="Hyperlink" xfId="13" builtinId="8"/>
    <cellStyle name="Included" xfId="3" xr:uid="{00000000-0005-0000-0000-000003000000}"/>
    <cellStyle name="Normal" xfId="0" builtinId="0"/>
    <cellStyle name="Normal 11 2" xfId="4" xr:uid="{00000000-0005-0000-0000-000005000000}"/>
    <cellStyle name="Normal 2" xfId="5" xr:uid="{00000000-0005-0000-0000-000006000000}"/>
    <cellStyle name="Normal 2 2" xfId="6" xr:uid="{00000000-0005-0000-0000-000007000000}"/>
    <cellStyle name="Normal 2 3" xfId="7" xr:uid="{00000000-0005-0000-0000-000008000000}"/>
    <cellStyle name="Normal 3" xfId="8" xr:uid="{00000000-0005-0000-0000-000009000000}"/>
    <cellStyle name="Normal 3 2" xfId="9" xr:uid="{00000000-0005-0000-0000-00000A000000}"/>
    <cellStyle name="Normal 4" xfId="10" xr:uid="{00000000-0005-0000-0000-00000B000000}"/>
    <cellStyle name="Normal 5" xfId="11" xr:uid="{00000000-0005-0000-0000-00000C000000}"/>
    <cellStyle name="Percent 2" xfId="12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Family Wealth by Race/Ethnicity, 1963–2022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'Wealth By Race'!$B$2</c:f>
              <c:strCache>
                <c:ptCount val="1"/>
                <c:pt idx="0">
                  <c:v>Non-White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'Wealth By Race'!$A$3:$A$16</c:f>
              <c:numCache>
                <c:formatCode>General</c:formatCode>
                <c:ptCount val="14"/>
                <c:pt idx="0">
                  <c:v>1963</c:v>
                </c:pt>
                <c:pt idx="1">
                  <c:v>1983</c:v>
                </c:pt>
                <c:pt idx="2">
                  <c:v>1989</c:v>
                </c:pt>
                <c:pt idx="3">
                  <c:v>1992</c:v>
                </c:pt>
                <c:pt idx="4">
                  <c:v>1995</c:v>
                </c:pt>
                <c:pt idx="5">
                  <c:v>1998</c:v>
                </c:pt>
                <c:pt idx="6">
                  <c:v>2001</c:v>
                </c:pt>
                <c:pt idx="7">
                  <c:v>2004</c:v>
                </c:pt>
                <c:pt idx="8">
                  <c:v>2007</c:v>
                </c:pt>
                <c:pt idx="9">
                  <c:v>2010</c:v>
                </c:pt>
                <c:pt idx="10">
                  <c:v>2013</c:v>
                </c:pt>
                <c:pt idx="11">
                  <c:v>2016</c:v>
                </c:pt>
                <c:pt idx="12">
                  <c:v>2019</c:v>
                </c:pt>
                <c:pt idx="13">
                  <c:v>2022</c:v>
                </c:pt>
              </c:numCache>
            </c:numRef>
          </c:cat>
          <c:val>
            <c:numRef>
              <c:f>'Wealth By Race'!$B$3:$B$16</c:f>
              <c:numCache>
                <c:formatCode>0</c:formatCode>
                <c:ptCount val="14"/>
                <c:pt idx="0">
                  <c:v>24330.24308</c:v>
                </c:pt>
                <c:pt idx="1">
                  <c:v>91355.954469999997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1-4361-B428-0FEA734B130C}"/>
            </c:ext>
          </c:extLst>
        </c:ser>
        <c:ser>
          <c:idx val="1"/>
          <c:order val="1"/>
          <c:tx>
            <c:strRef>
              <c:f>'Wealth By Race'!$C$2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'Wealth By Race'!$A$3:$A$16</c:f>
              <c:numCache>
                <c:formatCode>General</c:formatCode>
                <c:ptCount val="14"/>
                <c:pt idx="0">
                  <c:v>1963</c:v>
                </c:pt>
                <c:pt idx="1">
                  <c:v>1983</c:v>
                </c:pt>
                <c:pt idx="2">
                  <c:v>1989</c:v>
                </c:pt>
                <c:pt idx="3">
                  <c:v>1992</c:v>
                </c:pt>
                <c:pt idx="4">
                  <c:v>1995</c:v>
                </c:pt>
                <c:pt idx="5">
                  <c:v>1998</c:v>
                </c:pt>
                <c:pt idx="6">
                  <c:v>2001</c:v>
                </c:pt>
                <c:pt idx="7">
                  <c:v>2004</c:v>
                </c:pt>
                <c:pt idx="8">
                  <c:v>2007</c:v>
                </c:pt>
                <c:pt idx="9">
                  <c:v>2010</c:v>
                </c:pt>
                <c:pt idx="10">
                  <c:v>2013</c:v>
                </c:pt>
                <c:pt idx="11">
                  <c:v>2016</c:v>
                </c:pt>
                <c:pt idx="12">
                  <c:v>2019</c:v>
                </c:pt>
                <c:pt idx="13">
                  <c:v>2022</c:v>
                </c:pt>
              </c:numCache>
            </c:numRef>
          </c:cat>
          <c:val>
            <c:numRef>
              <c:f>'Wealth By Race'!$C$3:$C$16</c:f>
              <c:numCache>
                <c:formatCode>0</c:formatCode>
                <c:ptCount val="14"/>
                <c:pt idx="0">
                  <c:v>175433.519</c:v>
                </c:pt>
                <c:pt idx="1">
                  <c:v>404248.66440000001</c:v>
                </c:pt>
                <c:pt idx="2">
                  <c:v>533323.56000000006</c:v>
                </c:pt>
                <c:pt idx="3">
                  <c:v>462077.91</c:v>
                </c:pt>
                <c:pt idx="4">
                  <c:v>488522.47</c:v>
                </c:pt>
                <c:pt idx="5">
                  <c:v>617773.68999999994</c:v>
                </c:pt>
                <c:pt idx="6">
                  <c:v>818565.25</c:v>
                </c:pt>
                <c:pt idx="7">
                  <c:v>884571.25</c:v>
                </c:pt>
                <c:pt idx="8">
                  <c:v>991118.5</c:v>
                </c:pt>
                <c:pt idx="9">
                  <c:v>886604.25</c:v>
                </c:pt>
                <c:pt idx="10">
                  <c:v>886540.81</c:v>
                </c:pt>
                <c:pt idx="11">
                  <c:v>1146834.3999999999</c:v>
                </c:pt>
                <c:pt idx="12">
                  <c:v>1136658</c:v>
                </c:pt>
                <c:pt idx="13">
                  <c:v>1361805.5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1-4361-B428-0FEA734B130C}"/>
            </c:ext>
          </c:extLst>
        </c:ser>
        <c:ser>
          <c:idx val="2"/>
          <c:order val="2"/>
          <c:tx>
            <c:strRef>
              <c:f>'Wealth By Race'!$D$2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'Wealth By Race'!$A$3:$A$16</c:f>
              <c:numCache>
                <c:formatCode>General</c:formatCode>
                <c:ptCount val="14"/>
                <c:pt idx="0">
                  <c:v>1963</c:v>
                </c:pt>
                <c:pt idx="1">
                  <c:v>1983</c:v>
                </c:pt>
                <c:pt idx="2">
                  <c:v>1989</c:v>
                </c:pt>
                <c:pt idx="3">
                  <c:v>1992</c:v>
                </c:pt>
                <c:pt idx="4">
                  <c:v>1995</c:v>
                </c:pt>
                <c:pt idx="5">
                  <c:v>1998</c:v>
                </c:pt>
                <c:pt idx="6">
                  <c:v>2001</c:v>
                </c:pt>
                <c:pt idx="7">
                  <c:v>2004</c:v>
                </c:pt>
                <c:pt idx="8">
                  <c:v>2007</c:v>
                </c:pt>
                <c:pt idx="9">
                  <c:v>2010</c:v>
                </c:pt>
                <c:pt idx="10">
                  <c:v>2013</c:v>
                </c:pt>
                <c:pt idx="11">
                  <c:v>2016</c:v>
                </c:pt>
                <c:pt idx="12">
                  <c:v>2019</c:v>
                </c:pt>
                <c:pt idx="13">
                  <c:v>2022</c:v>
                </c:pt>
              </c:numCache>
            </c:numRef>
          </c:cat>
          <c:val>
            <c:numRef>
              <c:f>'Wealth By Race'!$D$3:$D$16</c:f>
              <c:numCache>
                <c:formatCode>0</c:formatCode>
                <c:ptCount val="14"/>
                <c:pt idx="1">
                  <c:v>83916.087620000006</c:v>
                </c:pt>
                <c:pt idx="2">
                  <c:v>95673.164000000004</c:v>
                </c:pt>
                <c:pt idx="3">
                  <c:v>99800.710999999996</c:v>
                </c:pt>
                <c:pt idx="4">
                  <c:v>85164.273000000001</c:v>
                </c:pt>
                <c:pt idx="5">
                  <c:v>116840.15</c:v>
                </c:pt>
                <c:pt idx="6">
                  <c:v>119956.73</c:v>
                </c:pt>
                <c:pt idx="7">
                  <c:v>176496.19</c:v>
                </c:pt>
                <c:pt idx="8">
                  <c:v>192396.47</c:v>
                </c:pt>
                <c:pt idx="9">
                  <c:v>135591.85999999999</c:v>
                </c:pt>
                <c:pt idx="10">
                  <c:v>126043.3</c:v>
                </c:pt>
                <c:pt idx="11">
                  <c:v>170274.34</c:v>
                </c:pt>
                <c:pt idx="12">
                  <c:v>164989.39000000001</c:v>
                </c:pt>
                <c:pt idx="13">
                  <c:v>211596.47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1-4361-B428-0FEA734B130C}"/>
            </c:ext>
          </c:extLst>
        </c:ser>
        <c:ser>
          <c:idx val="3"/>
          <c:order val="3"/>
          <c:tx>
            <c:strRef>
              <c:f>'Wealth By Race'!$E$2</c:f>
              <c:strCache>
                <c:ptCount val="1"/>
                <c:pt idx="0">
                  <c:v>Hispanic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'Wealth By Race'!$A$3:$A$16</c:f>
              <c:numCache>
                <c:formatCode>General</c:formatCode>
                <c:ptCount val="14"/>
                <c:pt idx="0">
                  <c:v>1963</c:v>
                </c:pt>
                <c:pt idx="1">
                  <c:v>1983</c:v>
                </c:pt>
                <c:pt idx="2">
                  <c:v>1989</c:v>
                </c:pt>
                <c:pt idx="3">
                  <c:v>1992</c:v>
                </c:pt>
                <c:pt idx="4">
                  <c:v>1995</c:v>
                </c:pt>
                <c:pt idx="5">
                  <c:v>1998</c:v>
                </c:pt>
                <c:pt idx="6">
                  <c:v>2001</c:v>
                </c:pt>
                <c:pt idx="7">
                  <c:v>2004</c:v>
                </c:pt>
                <c:pt idx="8">
                  <c:v>2007</c:v>
                </c:pt>
                <c:pt idx="9">
                  <c:v>2010</c:v>
                </c:pt>
                <c:pt idx="10">
                  <c:v>2013</c:v>
                </c:pt>
                <c:pt idx="11">
                  <c:v>2016</c:v>
                </c:pt>
                <c:pt idx="12">
                  <c:v>2019</c:v>
                </c:pt>
                <c:pt idx="13">
                  <c:v>2022</c:v>
                </c:pt>
              </c:numCache>
            </c:numRef>
          </c:cat>
          <c:val>
            <c:numRef>
              <c:f>'Wealth By Race'!$E$3:$E$16</c:f>
              <c:numCache>
                <c:formatCode>0</c:formatCode>
                <c:ptCount val="14"/>
                <c:pt idx="1">
                  <c:v>78044.147029999993</c:v>
                </c:pt>
                <c:pt idx="2">
                  <c:v>104287.66</c:v>
                </c:pt>
                <c:pt idx="3">
                  <c:v>112121.23</c:v>
                </c:pt>
                <c:pt idx="4">
                  <c:v>119177.9</c:v>
                </c:pt>
                <c:pt idx="5">
                  <c:v>158820.45000000001</c:v>
                </c:pt>
                <c:pt idx="6">
                  <c:v>148096.26999999999</c:v>
                </c:pt>
                <c:pt idx="7">
                  <c:v>195395.89</c:v>
                </c:pt>
                <c:pt idx="8">
                  <c:v>266343.06</c:v>
                </c:pt>
                <c:pt idx="9">
                  <c:v>158193.45000000001</c:v>
                </c:pt>
                <c:pt idx="10">
                  <c:v>137220.10999999999</c:v>
                </c:pt>
                <c:pt idx="11">
                  <c:v>236099.92</c:v>
                </c:pt>
                <c:pt idx="12">
                  <c:v>191896</c:v>
                </c:pt>
                <c:pt idx="13">
                  <c:v>227544.05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D1-4361-B428-0FEA734B130C}"/>
            </c:ext>
          </c:extLst>
        </c:ser>
        <c:ser>
          <c:idx val="4"/>
          <c:order val="4"/>
          <c:tx>
            <c:strRef>
              <c:f>'Wealth By Race'!$F$2</c:f>
              <c:strCache>
                <c:ptCount val="1"/>
                <c:pt idx="0">
                  <c:v>Asian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'Wealth By Race'!$A$3:$A$16</c:f>
              <c:numCache>
                <c:formatCode>General</c:formatCode>
                <c:ptCount val="14"/>
                <c:pt idx="0">
                  <c:v>1963</c:v>
                </c:pt>
                <c:pt idx="1">
                  <c:v>1983</c:v>
                </c:pt>
                <c:pt idx="2">
                  <c:v>1989</c:v>
                </c:pt>
                <c:pt idx="3">
                  <c:v>1992</c:v>
                </c:pt>
                <c:pt idx="4">
                  <c:v>1995</c:v>
                </c:pt>
                <c:pt idx="5">
                  <c:v>1998</c:v>
                </c:pt>
                <c:pt idx="6">
                  <c:v>2001</c:v>
                </c:pt>
                <c:pt idx="7">
                  <c:v>2004</c:v>
                </c:pt>
                <c:pt idx="8">
                  <c:v>2007</c:v>
                </c:pt>
                <c:pt idx="9">
                  <c:v>2010</c:v>
                </c:pt>
                <c:pt idx="10">
                  <c:v>2013</c:v>
                </c:pt>
                <c:pt idx="11">
                  <c:v>2016</c:v>
                </c:pt>
                <c:pt idx="12">
                  <c:v>2019</c:v>
                </c:pt>
                <c:pt idx="13">
                  <c:v>2022</c:v>
                </c:pt>
              </c:numCache>
            </c:numRef>
          </c:cat>
          <c:val>
            <c:numRef>
              <c:f>'Wealth By Race'!$F$3:$F$16</c:f>
              <c:numCache>
                <c:formatCode>General</c:formatCode>
                <c:ptCount val="14"/>
                <c:pt idx="13">
                  <c:v>1809001.6359999999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D1-4361-B428-0FEA734B1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944504"/>
        <c:axId val="665944864"/>
      </c:lineChart>
      <c:catAx>
        <c:axId val="66594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44864"/>
        <c:crosses val="autoZero"/>
        <c:auto val="1"/>
        <c:lblAlgn val="ctr"/>
        <c:lblOffset val="100"/>
        <c:noMultiLvlLbl val="0"/>
      </c:catAx>
      <c:valAx>
        <c:axId val="665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4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Family Wealth by Race/Ethnicity, 1963-2022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'Wealth By Race'!$B$19</c:f>
              <c:strCache>
                <c:ptCount val="1"/>
                <c:pt idx="0">
                  <c:v>Non-White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'Wealth By Race'!$A$20:$A$33</c:f>
              <c:numCache>
                <c:formatCode>General</c:formatCode>
                <c:ptCount val="14"/>
                <c:pt idx="0">
                  <c:v>1963</c:v>
                </c:pt>
                <c:pt idx="1">
                  <c:v>1983</c:v>
                </c:pt>
                <c:pt idx="2">
                  <c:v>1989</c:v>
                </c:pt>
                <c:pt idx="3">
                  <c:v>1992</c:v>
                </c:pt>
                <c:pt idx="4">
                  <c:v>1995</c:v>
                </c:pt>
                <c:pt idx="5">
                  <c:v>1998</c:v>
                </c:pt>
                <c:pt idx="6">
                  <c:v>2001</c:v>
                </c:pt>
                <c:pt idx="7">
                  <c:v>2004</c:v>
                </c:pt>
                <c:pt idx="8">
                  <c:v>2007</c:v>
                </c:pt>
                <c:pt idx="9">
                  <c:v>2010</c:v>
                </c:pt>
                <c:pt idx="10">
                  <c:v>2013</c:v>
                </c:pt>
                <c:pt idx="11">
                  <c:v>2016</c:v>
                </c:pt>
                <c:pt idx="12">
                  <c:v>2019</c:v>
                </c:pt>
                <c:pt idx="13">
                  <c:v>2022</c:v>
                </c:pt>
              </c:numCache>
            </c:numRef>
          </c:cat>
          <c:val>
            <c:numRef>
              <c:f>'Wealth By Race'!$B$20:$B$33</c:f>
              <c:numCache>
                <c:formatCode>0</c:formatCode>
                <c:ptCount val="14"/>
                <c:pt idx="0">
                  <c:v>3043.2226460000002</c:v>
                </c:pt>
                <c:pt idx="1">
                  <c:v>16433.644209999999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4-44EE-BFBD-7636FE824CCA}"/>
            </c:ext>
          </c:extLst>
        </c:ser>
        <c:ser>
          <c:idx val="1"/>
          <c:order val="1"/>
          <c:tx>
            <c:strRef>
              <c:f>'Wealth By Race'!$C$19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'Wealth By Race'!$A$20:$A$33</c:f>
              <c:numCache>
                <c:formatCode>General</c:formatCode>
                <c:ptCount val="14"/>
                <c:pt idx="0">
                  <c:v>1963</c:v>
                </c:pt>
                <c:pt idx="1">
                  <c:v>1983</c:v>
                </c:pt>
                <c:pt idx="2">
                  <c:v>1989</c:v>
                </c:pt>
                <c:pt idx="3">
                  <c:v>1992</c:v>
                </c:pt>
                <c:pt idx="4">
                  <c:v>1995</c:v>
                </c:pt>
                <c:pt idx="5">
                  <c:v>1998</c:v>
                </c:pt>
                <c:pt idx="6">
                  <c:v>2001</c:v>
                </c:pt>
                <c:pt idx="7">
                  <c:v>2004</c:v>
                </c:pt>
                <c:pt idx="8">
                  <c:v>2007</c:v>
                </c:pt>
                <c:pt idx="9">
                  <c:v>2010</c:v>
                </c:pt>
                <c:pt idx="10">
                  <c:v>2013</c:v>
                </c:pt>
                <c:pt idx="11">
                  <c:v>2016</c:v>
                </c:pt>
                <c:pt idx="12">
                  <c:v>2019</c:v>
                </c:pt>
                <c:pt idx="13">
                  <c:v>2022</c:v>
                </c:pt>
              </c:numCache>
            </c:numRef>
          </c:cat>
          <c:val>
            <c:numRef>
              <c:f>'Wealth By Race'!$C$20:$C$33</c:f>
              <c:numCache>
                <c:formatCode>0</c:formatCode>
                <c:ptCount val="14"/>
                <c:pt idx="0">
                  <c:v>58776.216439999997</c:v>
                </c:pt>
                <c:pt idx="1">
                  <c:v>129959.1817</c:v>
                </c:pt>
                <c:pt idx="2">
                  <c:v>166417.10999999999</c:v>
                </c:pt>
                <c:pt idx="3">
                  <c:v>144416.29999999999</c:v>
                </c:pt>
                <c:pt idx="4">
                  <c:v>148640.78</c:v>
                </c:pt>
                <c:pt idx="5">
                  <c:v>175003.55</c:v>
                </c:pt>
                <c:pt idx="6">
                  <c:v>205742.31</c:v>
                </c:pt>
                <c:pt idx="7">
                  <c:v>221502.59</c:v>
                </c:pt>
                <c:pt idx="8">
                  <c:v>245445.23</c:v>
                </c:pt>
                <c:pt idx="9">
                  <c:v>177211.61</c:v>
                </c:pt>
                <c:pt idx="10">
                  <c:v>180615</c:v>
                </c:pt>
                <c:pt idx="11">
                  <c:v>210906.44</c:v>
                </c:pt>
                <c:pt idx="12">
                  <c:v>219205.72</c:v>
                </c:pt>
                <c:pt idx="13">
                  <c:v>284310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4-44EE-BFBD-7636FE824CCA}"/>
            </c:ext>
          </c:extLst>
        </c:ser>
        <c:ser>
          <c:idx val="2"/>
          <c:order val="2"/>
          <c:tx>
            <c:strRef>
              <c:f>'Wealth By Race'!$D$19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'Wealth By Race'!$A$20:$A$33</c:f>
              <c:numCache>
                <c:formatCode>General</c:formatCode>
                <c:ptCount val="14"/>
                <c:pt idx="0">
                  <c:v>1963</c:v>
                </c:pt>
                <c:pt idx="1">
                  <c:v>1983</c:v>
                </c:pt>
                <c:pt idx="2">
                  <c:v>1989</c:v>
                </c:pt>
                <c:pt idx="3">
                  <c:v>1992</c:v>
                </c:pt>
                <c:pt idx="4">
                  <c:v>1995</c:v>
                </c:pt>
                <c:pt idx="5">
                  <c:v>1998</c:v>
                </c:pt>
                <c:pt idx="6">
                  <c:v>2001</c:v>
                </c:pt>
                <c:pt idx="7">
                  <c:v>2004</c:v>
                </c:pt>
                <c:pt idx="8">
                  <c:v>2007</c:v>
                </c:pt>
                <c:pt idx="9">
                  <c:v>2010</c:v>
                </c:pt>
                <c:pt idx="10">
                  <c:v>2013</c:v>
                </c:pt>
                <c:pt idx="11">
                  <c:v>2016</c:v>
                </c:pt>
                <c:pt idx="12">
                  <c:v>2019</c:v>
                </c:pt>
                <c:pt idx="13">
                  <c:v>2022</c:v>
                </c:pt>
              </c:numCache>
            </c:numRef>
          </c:cat>
          <c:val>
            <c:numRef>
              <c:f>'Wealth By Race'!$D$20:$D$33</c:f>
              <c:numCache>
                <c:formatCode>0</c:formatCode>
                <c:ptCount val="14"/>
                <c:pt idx="1">
                  <c:v>16433.643550000001</c:v>
                </c:pt>
                <c:pt idx="2">
                  <c:v>9914.0146000000004</c:v>
                </c:pt>
                <c:pt idx="3">
                  <c:v>20512.5</c:v>
                </c:pt>
                <c:pt idx="4">
                  <c:v>21134.861000000001</c:v>
                </c:pt>
                <c:pt idx="5">
                  <c:v>28261.668000000001</c:v>
                </c:pt>
                <c:pt idx="6">
                  <c:v>32309.41</c:v>
                </c:pt>
                <c:pt idx="7">
                  <c:v>32054.004000000001</c:v>
                </c:pt>
                <c:pt idx="8">
                  <c:v>30051.013999999999</c:v>
                </c:pt>
                <c:pt idx="9">
                  <c:v>21716.105</c:v>
                </c:pt>
                <c:pt idx="10">
                  <c:v>16648.655999999999</c:v>
                </c:pt>
                <c:pt idx="11">
                  <c:v>21152.311000000002</c:v>
                </c:pt>
                <c:pt idx="12">
                  <c:v>27936.848000000002</c:v>
                </c:pt>
                <c:pt idx="13">
                  <c:v>44100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D4-44EE-BFBD-7636FE824CCA}"/>
            </c:ext>
          </c:extLst>
        </c:ser>
        <c:ser>
          <c:idx val="3"/>
          <c:order val="3"/>
          <c:tx>
            <c:strRef>
              <c:f>'Wealth By Race'!$E$19</c:f>
              <c:strCache>
                <c:ptCount val="1"/>
                <c:pt idx="0">
                  <c:v>Hispanic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'Wealth By Race'!$A$20:$A$33</c:f>
              <c:numCache>
                <c:formatCode>General</c:formatCode>
                <c:ptCount val="14"/>
                <c:pt idx="0">
                  <c:v>1963</c:v>
                </c:pt>
                <c:pt idx="1">
                  <c:v>1983</c:v>
                </c:pt>
                <c:pt idx="2">
                  <c:v>1989</c:v>
                </c:pt>
                <c:pt idx="3">
                  <c:v>1992</c:v>
                </c:pt>
                <c:pt idx="4">
                  <c:v>1995</c:v>
                </c:pt>
                <c:pt idx="5">
                  <c:v>1998</c:v>
                </c:pt>
                <c:pt idx="6">
                  <c:v>2001</c:v>
                </c:pt>
                <c:pt idx="7">
                  <c:v>2004</c:v>
                </c:pt>
                <c:pt idx="8">
                  <c:v>2007</c:v>
                </c:pt>
                <c:pt idx="9">
                  <c:v>2010</c:v>
                </c:pt>
                <c:pt idx="10">
                  <c:v>2013</c:v>
                </c:pt>
                <c:pt idx="11">
                  <c:v>2016</c:v>
                </c:pt>
                <c:pt idx="12">
                  <c:v>2019</c:v>
                </c:pt>
                <c:pt idx="13">
                  <c:v>2022</c:v>
                </c:pt>
              </c:numCache>
            </c:numRef>
          </c:cat>
          <c:val>
            <c:numRef>
              <c:f>'Wealth By Race'!$E$20:$E$33</c:f>
              <c:numCache>
                <c:formatCode>0</c:formatCode>
                <c:ptCount val="14"/>
                <c:pt idx="1">
                  <c:v>11894.88674</c:v>
                </c:pt>
                <c:pt idx="2">
                  <c:v>11527.924999999999</c:v>
                </c:pt>
                <c:pt idx="3">
                  <c:v>14068.674000000001</c:v>
                </c:pt>
                <c:pt idx="4">
                  <c:v>24192.833999999999</c:v>
                </c:pt>
                <c:pt idx="5">
                  <c:v>17923.366999999998</c:v>
                </c:pt>
                <c:pt idx="6">
                  <c:v>19586.535</c:v>
                </c:pt>
                <c:pt idx="7">
                  <c:v>24103.353999999999</c:v>
                </c:pt>
                <c:pt idx="8">
                  <c:v>30194.115000000002</c:v>
                </c:pt>
                <c:pt idx="9">
                  <c:v>22603.870999999999</c:v>
                </c:pt>
                <c:pt idx="10">
                  <c:v>17565.096000000001</c:v>
                </c:pt>
                <c:pt idx="11">
                  <c:v>25555.445</c:v>
                </c:pt>
                <c:pt idx="12">
                  <c:v>41789.351999999999</c:v>
                </c:pt>
                <c:pt idx="13">
                  <c:v>62120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D4-44EE-BFBD-7636FE824CCA}"/>
            </c:ext>
          </c:extLst>
        </c:ser>
        <c:ser>
          <c:idx val="4"/>
          <c:order val="4"/>
          <c:tx>
            <c:strRef>
              <c:f>'Wealth By Race'!$F$19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'Wealth By Race'!$A$20:$A$33</c:f>
              <c:numCache>
                <c:formatCode>General</c:formatCode>
                <c:ptCount val="14"/>
                <c:pt idx="0">
                  <c:v>1963</c:v>
                </c:pt>
                <c:pt idx="1">
                  <c:v>1983</c:v>
                </c:pt>
                <c:pt idx="2">
                  <c:v>1989</c:v>
                </c:pt>
                <c:pt idx="3">
                  <c:v>1992</c:v>
                </c:pt>
                <c:pt idx="4">
                  <c:v>1995</c:v>
                </c:pt>
                <c:pt idx="5">
                  <c:v>1998</c:v>
                </c:pt>
                <c:pt idx="6">
                  <c:v>2001</c:v>
                </c:pt>
                <c:pt idx="7">
                  <c:v>2004</c:v>
                </c:pt>
                <c:pt idx="8">
                  <c:v>2007</c:v>
                </c:pt>
                <c:pt idx="9">
                  <c:v>2010</c:v>
                </c:pt>
                <c:pt idx="10">
                  <c:v>2013</c:v>
                </c:pt>
                <c:pt idx="11">
                  <c:v>2016</c:v>
                </c:pt>
                <c:pt idx="12">
                  <c:v>2019</c:v>
                </c:pt>
                <c:pt idx="13">
                  <c:v>2022</c:v>
                </c:pt>
              </c:numCache>
            </c:numRef>
          </c:cat>
          <c:val>
            <c:numRef>
              <c:f>'Wealth By Race'!$F$20:$F$33</c:f>
              <c:numCache>
                <c:formatCode>General</c:formatCode>
                <c:ptCount val="14"/>
                <c:pt idx="13">
                  <c:v>535400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D4-44EE-BFBD-7636FE82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590336"/>
        <c:axId val="666597176"/>
      </c:lineChart>
      <c:catAx>
        <c:axId val="6665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97176"/>
        <c:crosses val="autoZero"/>
        <c:auto val="1"/>
        <c:lblAlgn val="ctr"/>
        <c:lblOffset val="100"/>
        <c:noMultiLvlLbl val="0"/>
      </c:catAx>
      <c:valAx>
        <c:axId val="66659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0</xdr:row>
      <xdr:rowOff>121920</xdr:rowOff>
    </xdr:from>
    <xdr:to>
      <xdr:col>15</xdr:col>
      <xdr:colOff>502920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53B17-BDA5-2F3B-3F61-E3B1C0AF9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220980</xdr:colOff>
      <xdr:row>0</xdr:row>
      <xdr:rowOff>114300</xdr:rowOff>
    </xdr:from>
    <xdr:to>
      <xdr:col>25</xdr:col>
      <xdr:colOff>220980</xdr:colOff>
      <xdr:row>19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AFBE50-6E95-FB35-0EDD-6D55156DDE22}"/>
            </a:ext>
            <a:ext uri="{147F2762-F138-4A5C-976F-8EAC2B608ADB}">
              <a16:predDERef xmlns:a16="http://schemas.microsoft.com/office/drawing/2014/main" pred="{97E53B17-BDA5-2F3B-3F61-E3B1C0AF9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ARogers\Documents\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urbn.is/wealthcha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Normal="100" zoomScalePageLayoutView="80" workbookViewId="0">
      <selection sqref="A1:F33"/>
    </sheetView>
  </sheetViews>
  <sheetFormatPr defaultColWidth="8.85546875" defaultRowHeight="14.45"/>
  <cols>
    <col min="1" max="5" width="10.7109375" customWidth="1"/>
  </cols>
  <sheetData>
    <row r="1" spans="1:6">
      <c r="A1" t="s">
        <v>0</v>
      </c>
    </row>
    <row r="2" spans="1:6">
      <c r="B2" t="s">
        <v>1</v>
      </c>
      <c r="C2" t="s">
        <v>2</v>
      </c>
      <c r="D2" s="6" t="s">
        <v>3</v>
      </c>
      <c r="E2" t="s">
        <v>4</v>
      </c>
      <c r="F2" t="s">
        <v>5</v>
      </c>
    </row>
    <row r="3" spans="1:6">
      <c r="A3">
        <v>1963</v>
      </c>
      <c r="B3" s="4">
        <v>24330.24308</v>
      </c>
      <c r="C3" s="4">
        <v>175433.519</v>
      </c>
      <c r="D3" s="4"/>
      <c r="E3" s="4"/>
    </row>
    <row r="4" spans="1:6">
      <c r="A4">
        <v>1983</v>
      </c>
      <c r="B4" s="4">
        <v>91355.954469999997</v>
      </c>
      <c r="C4" s="4">
        <v>404248.66440000001</v>
      </c>
      <c r="D4" s="4">
        <v>83916.087620000006</v>
      </c>
      <c r="E4" s="4">
        <v>78044.147029999993</v>
      </c>
    </row>
    <row r="5" spans="1:6">
      <c r="A5">
        <v>1989</v>
      </c>
      <c r="B5" s="5"/>
      <c r="C5" s="4">
        <v>533323.56000000006</v>
      </c>
      <c r="D5" s="4">
        <v>95673.164000000004</v>
      </c>
      <c r="E5" s="4">
        <v>104287.66</v>
      </c>
    </row>
    <row r="6" spans="1:6">
      <c r="A6">
        <v>1992</v>
      </c>
      <c r="B6" s="5"/>
      <c r="C6" s="4">
        <v>462077.91</v>
      </c>
      <c r="D6" s="4">
        <v>99800.710999999996</v>
      </c>
      <c r="E6" s="4">
        <v>112121.23</v>
      </c>
    </row>
    <row r="7" spans="1:6">
      <c r="A7">
        <v>1995</v>
      </c>
      <c r="B7" s="5"/>
      <c r="C7" s="4">
        <v>488522.47</v>
      </c>
      <c r="D7" s="4">
        <v>85164.273000000001</v>
      </c>
      <c r="E7" s="4">
        <v>119177.9</v>
      </c>
    </row>
    <row r="8" spans="1:6">
      <c r="A8">
        <v>1998</v>
      </c>
      <c r="B8" s="5"/>
      <c r="C8" s="4">
        <v>617773.68999999994</v>
      </c>
      <c r="D8" s="4">
        <v>116840.15</v>
      </c>
      <c r="E8" s="4">
        <v>158820.45000000001</v>
      </c>
    </row>
    <row r="9" spans="1:6">
      <c r="A9">
        <v>2001</v>
      </c>
      <c r="B9" s="5"/>
      <c r="C9" s="4">
        <v>818565.25</v>
      </c>
      <c r="D9" s="4">
        <v>119956.73</v>
      </c>
      <c r="E9" s="4">
        <v>148096.26999999999</v>
      </c>
    </row>
    <row r="10" spans="1:6">
      <c r="A10">
        <v>2004</v>
      </c>
      <c r="B10" s="5"/>
      <c r="C10" s="4">
        <v>884571.25</v>
      </c>
      <c r="D10" s="4">
        <v>176496.19</v>
      </c>
      <c r="E10" s="4">
        <v>195395.89</v>
      </c>
    </row>
    <row r="11" spans="1:6">
      <c r="A11">
        <v>2007</v>
      </c>
      <c r="B11" s="5"/>
      <c r="C11" s="4">
        <v>991118.5</v>
      </c>
      <c r="D11" s="4">
        <v>192396.47</v>
      </c>
      <c r="E11" s="4">
        <v>266343.06</v>
      </c>
    </row>
    <row r="12" spans="1:6">
      <c r="A12">
        <v>2010</v>
      </c>
      <c r="B12" s="5"/>
      <c r="C12" s="4">
        <v>886604.25</v>
      </c>
      <c r="D12" s="4">
        <v>135591.85999999999</v>
      </c>
      <c r="E12" s="4">
        <v>158193.45000000001</v>
      </c>
    </row>
    <row r="13" spans="1:6">
      <c r="A13">
        <v>2013</v>
      </c>
      <c r="B13" s="5"/>
      <c r="C13" s="4">
        <v>886540.81</v>
      </c>
      <c r="D13" s="4">
        <v>126043.3</v>
      </c>
      <c r="E13" s="4">
        <v>137220.10999999999</v>
      </c>
    </row>
    <row r="14" spans="1:6">
      <c r="A14">
        <v>2016</v>
      </c>
      <c r="B14" s="4"/>
      <c r="C14" s="4">
        <v>1146834.3999999999</v>
      </c>
      <c r="D14" s="4">
        <v>170274.34</v>
      </c>
      <c r="E14" s="4">
        <v>236099.92</v>
      </c>
    </row>
    <row r="15" spans="1:6">
      <c r="A15">
        <v>2019</v>
      </c>
      <c r="B15" s="4"/>
      <c r="C15" s="4">
        <v>1136658</v>
      </c>
      <c r="D15" s="4">
        <v>164989.39000000001</v>
      </c>
      <c r="E15" s="4">
        <v>191896</v>
      </c>
    </row>
    <row r="16" spans="1:6">
      <c r="A16">
        <v>2022</v>
      </c>
      <c r="B16" s="4"/>
      <c r="C16" s="4">
        <v>1361805.5</v>
      </c>
      <c r="D16" s="4">
        <v>211596.47</v>
      </c>
      <c r="E16" s="4">
        <v>227544.05</v>
      </c>
      <c r="F16">
        <v>1809001.6359999999</v>
      </c>
    </row>
    <row r="17" spans="1:6">
      <c r="A17" s="1"/>
    </row>
    <row r="18" spans="1:6">
      <c r="A18" t="s">
        <v>6</v>
      </c>
    </row>
    <row r="19" spans="1:6">
      <c r="B19" t="s">
        <v>1</v>
      </c>
      <c r="C19" t="s">
        <v>2</v>
      </c>
      <c r="D19" s="6" t="s">
        <v>3</v>
      </c>
      <c r="E19" t="s">
        <v>4</v>
      </c>
      <c r="F19" t="s">
        <v>7</v>
      </c>
    </row>
    <row r="20" spans="1:6">
      <c r="A20">
        <v>1963</v>
      </c>
      <c r="B20" s="4">
        <v>3043.2226460000002</v>
      </c>
      <c r="C20" s="4">
        <v>58776.216439999997</v>
      </c>
      <c r="D20" s="4"/>
      <c r="E20" s="4"/>
    </row>
    <row r="21" spans="1:6">
      <c r="A21">
        <v>1983</v>
      </c>
      <c r="B21" s="4">
        <v>16433.644209999999</v>
      </c>
      <c r="C21" s="4">
        <v>129959.1817</v>
      </c>
      <c r="D21" s="4">
        <v>16433.643550000001</v>
      </c>
      <c r="E21" s="4">
        <v>11894.88674</v>
      </c>
    </row>
    <row r="22" spans="1:6">
      <c r="A22">
        <v>1989</v>
      </c>
      <c r="B22" s="4"/>
      <c r="C22" s="4">
        <v>166417.10999999999</v>
      </c>
      <c r="D22" s="4">
        <v>9914.0146000000004</v>
      </c>
      <c r="E22" s="4">
        <v>11527.924999999999</v>
      </c>
    </row>
    <row r="23" spans="1:6">
      <c r="A23">
        <v>1992</v>
      </c>
      <c r="B23" s="4"/>
      <c r="C23" s="4">
        <v>144416.29999999999</v>
      </c>
      <c r="D23" s="4">
        <v>20512.5</v>
      </c>
      <c r="E23" s="4">
        <v>14068.674000000001</v>
      </c>
    </row>
    <row r="24" spans="1:6">
      <c r="A24">
        <v>1995</v>
      </c>
      <c r="B24" s="4"/>
      <c r="C24" s="4">
        <v>148640.78</v>
      </c>
      <c r="D24" s="4">
        <v>21134.861000000001</v>
      </c>
      <c r="E24" s="4">
        <v>24192.833999999999</v>
      </c>
    </row>
    <row r="25" spans="1:6">
      <c r="A25">
        <v>1998</v>
      </c>
      <c r="B25" s="4"/>
      <c r="C25" s="4">
        <v>175003.55</v>
      </c>
      <c r="D25" s="4">
        <v>28261.668000000001</v>
      </c>
      <c r="E25" s="4">
        <v>17923.366999999998</v>
      </c>
    </row>
    <row r="26" spans="1:6">
      <c r="A26">
        <v>2001</v>
      </c>
      <c r="B26" s="4"/>
      <c r="C26" s="4">
        <v>205742.31</v>
      </c>
      <c r="D26" s="4">
        <v>32309.41</v>
      </c>
      <c r="E26" s="4">
        <v>19586.535</v>
      </c>
    </row>
    <row r="27" spans="1:6">
      <c r="A27">
        <v>2004</v>
      </c>
      <c r="B27" s="4"/>
      <c r="C27" s="4">
        <v>221502.59</v>
      </c>
      <c r="D27" s="4">
        <v>32054.004000000001</v>
      </c>
      <c r="E27" s="4">
        <v>24103.353999999999</v>
      </c>
    </row>
    <row r="28" spans="1:6">
      <c r="A28">
        <v>2007</v>
      </c>
      <c r="B28" s="4"/>
      <c r="C28" s="4">
        <v>245445.23</v>
      </c>
      <c r="D28" s="4">
        <v>30051.013999999999</v>
      </c>
      <c r="E28" s="4">
        <v>30194.115000000002</v>
      </c>
    </row>
    <row r="29" spans="1:6">
      <c r="A29">
        <v>2010</v>
      </c>
      <c r="B29" s="4"/>
      <c r="C29" s="4">
        <v>177211.61</v>
      </c>
      <c r="D29" s="4">
        <v>21716.105</v>
      </c>
      <c r="E29" s="4">
        <v>22603.870999999999</v>
      </c>
    </row>
    <row r="30" spans="1:6">
      <c r="A30">
        <v>2013</v>
      </c>
      <c r="B30" s="4"/>
      <c r="C30" s="4">
        <v>180615</v>
      </c>
      <c r="D30" s="4">
        <v>16648.655999999999</v>
      </c>
      <c r="E30" s="4">
        <v>17565.096000000001</v>
      </c>
    </row>
    <row r="31" spans="1:6">
      <c r="A31">
        <v>2016</v>
      </c>
      <c r="B31" s="4"/>
      <c r="C31" s="4">
        <v>210906.44</v>
      </c>
      <c r="D31" s="4">
        <v>21152.311000000002</v>
      </c>
      <c r="E31" s="4">
        <v>25555.445</v>
      </c>
    </row>
    <row r="32" spans="1:6">
      <c r="A32">
        <v>2019</v>
      </c>
      <c r="B32" s="4"/>
      <c r="C32" s="4">
        <v>219205.72</v>
      </c>
      <c r="D32" s="4">
        <v>27936.848000000002</v>
      </c>
      <c r="E32" s="4">
        <v>41789.351999999999</v>
      </c>
    </row>
    <row r="33" spans="1:6">
      <c r="A33">
        <v>2022</v>
      </c>
      <c r="B33" s="4"/>
      <c r="C33" s="4">
        <v>284310</v>
      </c>
      <c r="D33" s="4">
        <v>44100</v>
      </c>
      <c r="E33" s="4">
        <v>62120</v>
      </c>
      <c r="F33">
        <v>535400</v>
      </c>
    </row>
    <row r="35" spans="1:6">
      <c r="A35" s="2" t="s">
        <v>8</v>
      </c>
    </row>
    <row r="36" spans="1:6">
      <c r="A36" s="2" t="s">
        <v>9</v>
      </c>
    </row>
    <row r="37" spans="1:6" s="6" customFormat="1">
      <c r="A37" s="7" t="s">
        <v>10</v>
      </c>
    </row>
    <row r="38" spans="1:6">
      <c r="A38" s="3" t="s">
        <v>11</v>
      </c>
    </row>
  </sheetData>
  <hyperlinks>
    <hyperlink ref="A38" r:id="rId1" display="http://urbn.is/wealthcharts" xr:uid="{00000000-0004-0000-0000-000000000000}"/>
  </hyperlinks>
  <pageMargins left="0.7" right="0.7" top="0.75" bottom="0.75" header="0.3" footer="0.3"/>
  <pageSetup scale="7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A1E28-23FE-44A6-8295-ED96D4A4C79A}">
  <dimension ref="A1:N33"/>
  <sheetViews>
    <sheetView tabSelected="1" workbookViewId="0">
      <selection activeCell="I12" sqref="I12"/>
    </sheetView>
  </sheetViews>
  <sheetFormatPr defaultRowHeight="15"/>
  <cols>
    <col min="9" max="9" width="12.28515625" bestFit="1" customWidth="1"/>
    <col min="12" max="12" width="11.140625" bestFit="1" customWidth="1"/>
  </cols>
  <sheetData>
    <row r="1" spans="1:14">
      <c r="A1" t="s">
        <v>0</v>
      </c>
      <c r="I1" t="s">
        <v>12</v>
      </c>
      <c r="J1" t="s">
        <v>13</v>
      </c>
      <c r="L1" t="s">
        <v>14</v>
      </c>
      <c r="M1" t="s">
        <v>15</v>
      </c>
      <c r="N1" t="s">
        <v>16</v>
      </c>
    </row>
    <row r="2" spans="1:14">
      <c r="B2" t="s">
        <v>1</v>
      </c>
      <c r="C2" t="s">
        <v>2</v>
      </c>
      <c r="D2" s="6" t="s">
        <v>3</v>
      </c>
      <c r="E2" t="s">
        <v>4</v>
      </c>
      <c r="F2" t="s">
        <v>5</v>
      </c>
      <c r="H2">
        <v>1</v>
      </c>
      <c r="I2" t="s">
        <v>17</v>
      </c>
      <c r="J2" s="4">
        <f>C4-D4</f>
        <v>320332.57678</v>
      </c>
      <c r="K2" t="str">
        <f ca="1">_xlfn.FORMULATEXT(J2)</f>
        <v>=C4-D4</v>
      </c>
      <c r="L2">
        <v>1983</v>
      </c>
      <c r="M2" t="s">
        <v>18</v>
      </c>
      <c r="N2" t="s">
        <v>19</v>
      </c>
    </row>
    <row r="3" spans="1:14">
      <c r="A3">
        <v>1963</v>
      </c>
      <c r="B3" s="4">
        <v>24330.24308</v>
      </c>
      <c r="C3" s="4">
        <v>175433.519</v>
      </c>
      <c r="D3" s="4"/>
      <c r="E3" s="4"/>
    </row>
    <row r="4" spans="1:14">
      <c r="A4">
        <v>1983</v>
      </c>
      <c r="B4" s="4">
        <v>91355.954469999997</v>
      </c>
      <c r="C4" s="4">
        <v>404248.66440000001</v>
      </c>
      <c r="D4" s="4">
        <v>83916.087620000006</v>
      </c>
      <c r="E4" s="4">
        <v>78044.147029999993</v>
      </c>
      <c r="H4">
        <v>2</v>
      </c>
      <c r="I4" t="s">
        <v>20</v>
      </c>
      <c r="J4" s="4">
        <f>C16</f>
        <v>1361805.5</v>
      </c>
      <c r="K4" t="str">
        <f ca="1">_xlfn.FORMULATEXT(J4)</f>
        <v>=C16</v>
      </c>
      <c r="L4">
        <v>2022</v>
      </c>
      <c r="M4" t="s">
        <v>21</v>
      </c>
      <c r="N4" t="s">
        <v>19</v>
      </c>
    </row>
    <row r="5" spans="1:14">
      <c r="A5">
        <v>1989</v>
      </c>
      <c r="B5" s="5"/>
      <c r="C5" s="4">
        <v>533323.56000000006</v>
      </c>
      <c r="D5" s="4">
        <v>95673.164000000004</v>
      </c>
      <c r="E5" s="4">
        <v>104287.66</v>
      </c>
      <c r="J5" s="4">
        <f>D16</f>
        <v>211596.47</v>
      </c>
      <c r="K5" t="str">
        <f ca="1">_xlfn.FORMULATEXT(J5)</f>
        <v>=D16</v>
      </c>
      <c r="L5">
        <v>2022</v>
      </c>
      <c r="M5" t="s">
        <v>22</v>
      </c>
      <c r="N5" t="s">
        <v>19</v>
      </c>
    </row>
    <row r="6" spans="1:14">
      <c r="A6">
        <v>1992</v>
      </c>
      <c r="B6" s="5"/>
      <c r="C6" s="4">
        <v>462077.91</v>
      </c>
      <c r="D6" s="4">
        <v>99800.710999999996</v>
      </c>
      <c r="E6" s="4">
        <v>112121.23</v>
      </c>
      <c r="J6" s="4">
        <f>E16</f>
        <v>227544.05</v>
      </c>
      <c r="K6" t="str">
        <f ca="1">_xlfn.FORMULATEXT(J6)</f>
        <v>=E16</v>
      </c>
      <c r="L6">
        <v>2022</v>
      </c>
      <c r="M6" t="s">
        <v>23</v>
      </c>
      <c r="N6" t="s">
        <v>19</v>
      </c>
    </row>
    <row r="7" spans="1:14">
      <c r="A7">
        <v>1995</v>
      </c>
      <c r="B7" s="5"/>
      <c r="C7" s="4">
        <v>488522.47</v>
      </c>
      <c r="D7" s="4">
        <v>85164.273000000001</v>
      </c>
      <c r="E7" s="4">
        <v>119177.9</v>
      </c>
      <c r="J7" s="4">
        <f>C16-D16</f>
        <v>1150209.03</v>
      </c>
      <c r="K7" s="4" t="str">
        <f ca="1">_xlfn.FORMULATEXT(J7)</f>
        <v>=C16-D16</v>
      </c>
      <c r="L7">
        <v>2022</v>
      </c>
      <c r="M7" t="s">
        <v>18</v>
      </c>
      <c r="N7" t="s">
        <v>19</v>
      </c>
    </row>
    <row r="8" spans="1:14">
      <c r="A8">
        <v>1998</v>
      </c>
      <c r="B8" s="5"/>
      <c r="C8" s="4">
        <v>617773.68999999994</v>
      </c>
      <c r="D8" s="4">
        <v>116840.15</v>
      </c>
      <c r="E8" s="4">
        <v>158820.45000000001</v>
      </c>
      <c r="J8" s="4">
        <f>C16-E16</f>
        <v>1134261.45</v>
      </c>
      <c r="K8" s="4" t="str">
        <f t="shared" ref="K8" ca="1" si="0">_xlfn.FORMULATEXT(J8)</f>
        <v>=C16-E16</v>
      </c>
      <c r="L8">
        <v>2022</v>
      </c>
      <c r="M8" t="s">
        <v>24</v>
      </c>
      <c r="N8" t="s">
        <v>19</v>
      </c>
    </row>
    <row r="9" spans="1:14">
      <c r="A9">
        <v>2001</v>
      </c>
      <c r="B9" s="5"/>
      <c r="C9" s="4">
        <v>818565.25</v>
      </c>
      <c r="D9" s="4">
        <v>119956.73</v>
      </c>
      <c r="E9" s="4">
        <v>148096.26999999999</v>
      </c>
      <c r="J9" s="4"/>
      <c r="K9" s="4"/>
    </row>
    <row r="10" spans="1:14">
      <c r="A10">
        <v>2004</v>
      </c>
      <c r="B10" s="5"/>
      <c r="C10" s="4">
        <v>884571.25</v>
      </c>
      <c r="D10" s="4">
        <v>176496.19</v>
      </c>
      <c r="E10" s="4">
        <v>195395.89</v>
      </c>
      <c r="H10">
        <v>3</v>
      </c>
      <c r="I10" t="s">
        <v>25</v>
      </c>
      <c r="J10" s="4">
        <f>C16/D16</f>
        <v>6.4358611464548536</v>
      </c>
      <c r="K10" s="4" t="str">
        <f ca="1">_xlfn.FORMULATEXT(J10)</f>
        <v>=C16/D16</v>
      </c>
      <c r="L10">
        <v>2022</v>
      </c>
      <c r="M10" t="s">
        <v>26</v>
      </c>
      <c r="N10" t="s">
        <v>19</v>
      </c>
    </row>
    <row r="11" spans="1:14">
      <c r="A11">
        <v>2007</v>
      </c>
      <c r="B11" s="5"/>
      <c r="C11" s="4">
        <v>991118.5</v>
      </c>
      <c r="D11" s="4">
        <v>192396.47</v>
      </c>
      <c r="E11" s="4">
        <v>266343.06</v>
      </c>
      <c r="J11" s="4"/>
    </row>
    <row r="12" spans="1:14">
      <c r="A12">
        <v>2010</v>
      </c>
      <c r="B12" s="5"/>
      <c r="C12" s="4">
        <v>886604.25</v>
      </c>
      <c r="D12" s="4">
        <v>135591.85999999999</v>
      </c>
      <c r="E12" s="4">
        <v>158193.45000000001</v>
      </c>
      <c r="H12">
        <v>4</v>
      </c>
      <c r="I12" t="s">
        <v>27</v>
      </c>
      <c r="J12">
        <f>F16/C16</f>
        <v>1.3283847333558279</v>
      </c>
      <c r="K12" t="str">
        <f ca="1">_xlfn.FORMULATEXT(J12)</f>
        <v>=F16/C16</v>
      </c>
      <c r="L12">
        <v>2022</v>
      </c>
      <c r="M12" t="s">
        <v>28</v>
      </c>
      <c r="N12" t="s">
        <v>19</v>
      </c>
    </row>
    <row r="13" spans="1:14">
      <c r="A13">
        <v>2013</v>
      </c>
      <c r="B13" s="5"/>
      <c r="C13" s="4">
        <v>886540.81</v>
      </c>
      <c r="D13" s="4">
        <v>126043.3</v>
      </c>
      <c r="E13" s="4">
        <v>137220.10999999999</v>
      </c>
    </row>
    <row r="14" spans="1:14">
      <c r="A14">
        <v>2016</v>
      </c>
      <c r="B14" s="4"/>
      <c r="C14" s="4">
        <v>1146834.3999999999</v>
      </c>
      <c r="D14" s="4">
        <v>170274.34</v>
      </c>
      <c r="E14" s="4">
        <v>236099.92</v>
      </c>
      <c r="H14">
        <v>5</v>
      </c>
      <c r="I14" t="s">
        <v>29</v>
      </c>
      <c r="J14">
        <f>F16</f>
        <v>1809001.6359999999</v>
      </c>
      <c r="K14" t="str">
        <f ca="1">_xlfn.FORMULATEXT(J14)</f>
        <v>=F16</v>
      </c>
      <c r="L14">
        <v>2022</v>
      </c>
      <c r="M14" t="s">
        <v>23</v>
      </c>
      <c r="N14" t="s">
        <v>19</v>
      </c>
    </row>
    <row r="15" spans="1:14">
      <c r="A15">
        <v>2019</v>
      </c>
      <c r="B15" s="4"/>
      <c r="C15" s="4">
        <v>1136658</v>
      </c>
      <c r="D15" s="4">
        <v>164989.39000000001</v>
      </c>
      <c r="E15" s="4">
        <v>191896</v>
      </c>
    </row>
    <row r="16" spans="1:14">
      <c r="A16">
        <v>2022</v>
      </c>
      <c r="B16" s="4"/>
      <c r="C16" s="4">
        <v>1361805.5</v>
      </c>
      <c r="D16" s="4">
        <v>211596.47</v>
      </c>
      <c r="E16" s="4">
        <v>227544.05</v>
      </c>
      <c r="F16">
        <v>1809001.6359999999</v>
      </c>
    </row>
    <row r="17" spans="1:6">
      <c r="A17" s="1"/>
    </row>
    <row r="18" spans="1:6">
      <c r="A18" t="s">
        <v>6</v>
      </c>
    </row>
    <row r="19" spans="1:6">
      <c r="B19" t="s">
        <v>1</v>
      </c>
      <c r="C19" t="s">
        <v>2</v>
      </c>
      <c r="D19" s="6" t="s">
        <v>3</v>
      </c>
      <c r="E19" t="s">
        <v>4</v>
      </c>
      <c r="F19" t="s">
        <v>7</v>
      </c>
    </row>
    <row r="20" spans="1:6">
      <c r="A20">
        <v>1963</v>
      </c>
      <c r="B20" s="4">
        <v>3043.2226460000002</v>
      </c>
      <c r="C20" s="4">
        <v>58776.216439999997</v>
      </c>
      <c r="D20" s="4"/>
      <c r="E20" s="4"/>
    </row>
    <row r="21" spans="1:6">
      <c r="A21">
        <v>1983</v>
      </c>
      <c r="B21" s="4">
        <v>16433.644209999999</v>
      </c>
      <c r="C21" s="4">
        <v>129959.1817</v>
      </c>
      <c r="D21" s="4">
        <v>16433.643550000001</v>
      </c>
      <c r="E21" s="4">
        <v>11894.88674</v>
      </c>
    </row>
    <row r="22" spans="1:6">
      <c r="A22">
        <v>1989</v>
      </c>
      <c r="B22" s="4"/>
      <c r="C22" s="4">
        <v>166417.10999999999</v>
      </c>
      <c r="D22" s="4">
        <v>9914.0146000000004</v>
      </c>
      <c r="E22" s="4">
        <v>11527.924999999999</v>
      </c>
    </row>
    <row r="23" spans="1:6">
      <c r="A23">
        <v>1992</v>
      </c>
      <c r="B23" s="4"/>
      <c r="C23" s="4">
        <v>144416.29999999999</v>
      </c>
      <c r="D23" s="4">
        <v>20512.5</v>
      </c>
      <c r="E23" s="4">
        <v>14068.674000000001</v>
      </c>
    </row>
    <row r="24" spans="1:6">
      <c r="A24">
        <v>1995</v>
      </c>
      <c r="B24" s="4"/>
      <c r="C24" s="4">
        <v>148640.78</v>
      </c>
      <c r="D24" s="4">
        <v>21134.861000000001</v>
      </c>
      <c r="E24" s="4">
        <v>24192.833999999999</v>
      </c>
    </row>
    <row r="25" spans="1:6">
      <c r="A25">
        <v>1998</v>
      </c>
      <c r="B25" s="4"/>
      <c r="C25" s="4">
        <v>175003.55</v>
      </c>
      <c r="D25" s="4">
        <v>28261.668000000001</v>
      </c>
      <c r="E25" s="4">
        <v>17923.366999999998</v>
      </c>
    </row>
    <row r="26" spans="1:6">
      <c r="A26">
        <v>2001</v>
      </c>
      <c r="B26" s="4"/>
      <c r="C26" s="4">
        <v>205742.31</v>
      </c>
      <c r="D26" s="4">
        <v>32309.41</v>
      </c>
      <c r="E26" s="4">
        <v>19586.535</v>
      </c>
    </row>
    <row r="27" spans="1:6">
      <c r="A27">
        <v>2004</v>
      </c>
      <c r="B27" s="4"/>
      <c r="C27" s="4">
        <v>221502.59</v>
      </c>
      <c r="D27" s="4">
        <v>32054.004000000001</v>
      </c>
      <c r="E27" s="4">
        <v>24103.353999999999</v>
      </c>
    </row>
    <row r="28" spans="1:6">
      <c r="A28">
        <v>2007</v>
      </c>
      <c r="B28" s="4"/>
      <c r="C28" s="4">
        <v>245445.23</v>
      </c>
      <c r="D28" s="4">
        <v>30051.013999999999</v>
      </c>
      <c r="E28" s="4">
        <v>30194.115000000002</v>
      </c>
    </row>
    <row r="29" spans="1:6">
      <c r="A29">
        <v>2010</v>
      </c>
      <c r="B29" s="4"/>
      <c r="C29" s="4">
        <v>177211.61</v>
      </c>
      <c r="D29" s="4">
        <v>21716.105</v>
      </c>
      <c r="E29" s="4">
        <v>22603.870999999999</v>
      </c>
    </row>
    <row r="30" spans="1:6">
      <c r="A30">
        <v>2013</v>
      </c>
      <c r="B30" s="4"/>
      <c r="C30" s="4">
        <v>180615</v>
      </c>
      <c r="D30" s="4">
        <v>16648.655999999999</v>
      </c>
      <c r="E30" s="4">
        <v>17565.096000000001</v>
      </c>
    </row>
    <row r="31" spans="1:6">
      <c r="A31">
        <v>2016</v>
      </c>
      <c r="B31" s="4"/>
      <c r="C31" s="4">
        <v>210906.44</v>
      </c>
      <c r="D31" s="4">
        <v>21152.311000000002</v>
      </c>
      <c r="E31" s="4">
        <v>25555.445</v>
      </c>
    </row>
    <row r="32" spans="1:6">
      <c r="A32">
        <v>2019</v>
      </c>
      <c r="B32" s="4"/>
      <c r="C32" s="4">
        <v>219205.72</v>
      </c>
      <c r="D32" s="4">
        <v>27936.848000000002</v>
      </c>
      <c r="E32" s="4">
        <v>41789.351999999999</v>
      </c>
    </row>
    <row r="33" spans="1:6">
      <c r="A33">
        <v>2022</v>
      </c>
      <c r="B33" s="4"/>
      <c r="C33" s="4">
        <v>284310</v>
      </c>
      <c r="D33" s="4">
        <v>44100</v>
      </c>
      <c r="E33" s="4">
        <v>62120</v>
      </c>
      <c r="F33">
        <v>535400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The Urban Institute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Kalish, Emma</dc:creator>
  <cp:keywords/>
  <dc:description/>
  <cp:lastModifiedBy>Mckernan, Signe-Mary</cp:lastModifiedBy>
  <cp:revision/>
  <dcterms:created xsi:type="dcterms:W3CDTF">2015-02-03T15:43:10Z</dcterms:created>
  <dcterms:modified xsi:type="dcterms:W3CDTF">2024-04-01T19:21:04Z</dcterms:modified>
  <cp:category/>
  <cp:contentStatus/>
</cp:coreProperties>
</file>