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brown\AppData\Local\Box\Box Edit\Documents\uI8Rgfi9PkePi5O8ozv8pg==\"/>
    </mc:Choice>
  </mc:AlternateContent>
  <xr:revisionPtr revIDLastSave="58" documentId="13_ncr:1_{02E106E1-70BC-4759-A967-49987CB07815}" xr6:coauthVersionLast="47" xr6:coauthVersionMax="47" xr10:uidLastSave="{E4C8A181-C4DB-4A8F-8F45-9F04B397A042}"/>
  <bookViews>
    <workbookView xWindow="-108" yWindow="-108" windowWidth="23256" windowHeight="12720" firstSheet="1" activeTab="1" xr2:uid="{00000000-000D-0000-FFFF-FFFF00000000}"/>
  </bookViews>
  <sheets>
    <sheet name="real values" sheetId="2" r:id="rId1"/>
    <sheet name="Text Calculations" sheetId="3" r:id="rId2"/>
  </sheets>
  <externalReferences>
    <externalReference r:id="rId3"/>
  </externalReferences>
  <definedNames>
    <definedName name="A">[1]CI!$A$7:$BL$313</definedName>
    <definedName name="AA">[1]CI!$A$7:$BL$313</definedName>
    <definedName name="B">#REF!</definedName>
    <definedName name="C_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  <c r="S6" i="3"/>
  <c r="S8" i="3"/>
  <c r="S10" i="3"/>
  <c r="R10" i="3"/>
  <c r="R8" i="3"/>
  <c r="R6" i="3"/>
  <c r="R4" i="3"/>
</calcChain>
</file>

<file path=xl/sharedStrings.xml><?xml version="1.0" encoding="utf-8"?>
<sst xmlns="http://schemas.openxmlformats.org/spreadsheetml/2006/main" count="32" uniqueCount="23">
  <si>
    <t>Average Family Wealth for Those Born 1943–51 by Race</t>
  </si>
  <si>
    <t>White</t>
  </si>
  <si>
    <t>Black</t>
  </si>
  <si>
    <t>Median Family Wealth for Those Born 1943-51 by Race</t>
  </si>
  <si>
    <r>
      <rPr>
        <b/>
        <sz val="11"/>
        <color rgb="FF000000"/>
        <rFont val="Calibri"/>
        <family val="2"/>
        <scheme val="minor"/>
      </rPr>
      <t>Source:</t>
    </r>
    <r>
      <rPr>
        <sz val="11"/>
        <color rgb="FF000000"/>
        <rFont val="Calibri"/>
        <family val="2"/>
        <scheme val="minor"/>
      </rPr>
      <t xml:space="preserve"> Urban Institute calculations from Survey of Consumer Finances 1983–2022. </t>
    </r>
  </si>
  <si>
    <r>
      <rPr>
        <b/>
        <sz val="11"/>
        <color rgb="FF000000"/>
        <rFont val="Calibri"/>
        <family val="2"/>
        <scheme val="minor"/>
      </rPr>
      <t>Notes:</t>
    </r>
    <r>
      <rPr>
        <sz val="11"/>
        <color rgb="FF000000"/>
        <rFont val="Calibri"/>
        <family val="2"/>
        <scheme val="minor"/>
      </rPr>
      <t> 2022 dollars. Used inflation adjustment factors to 2022 dollars in this SCF publication: https://www.federalreserve.gov/publications/files/scf23.pdf (Appendix B Adjustment for Inlfation, Table B.1., adjustment factor for assets and debts).</t>
    </r>
  </si>
  <si>
    <t>Hispanic sample size too small to show. Age is defined as the age of the household head. In 2022, these people were age 71-79; in 1983, they were ages 32–40.</t>
  </si>
  <si>
    <r>
      <rPr>
        <sz val="11"/>
        <rFont val="Calibri"/>
        <family val="2"/>
        <scheme val="minor"/>
      </rPr>
      <t>For more, visit </t>
    </r>
    <r>
      <rPr>
        <u/>
        <sz val="11"/>
        <color theme="10"/>
        <rFont val="Calibri"/>
        <family val="2"/>
        <scheme val="minor"/>
      </rPr>
      <t>http://urbn.is/wealthcharts</t>
    </r>
  </si>
  <si>
    <t>Text Citation</t>
  </si>
  <si>
    <t>Calculation</t>
  </si>
  <si>
    <t>Description</t>
  </si>
  <si>
    <t>Method</t>
  </si>
  <si>
    <t>Corrections*</t>
  </si>
  <si>
    <t>When these individuals were in their 30s, the average wealth gap between Black and white families was $181,677</t>
  </si>
  <si>
    <t>Subtracted White Wealth - Black Wealth in 1983</t>
  </si>
  <si>
    <t xml:space="preserve"> the average white family had three times as much wealth as the average Black family.</t>
  </si>
  <si>
    <t>Divided White Wealth/Black Wealth in 1983 column</t>
  </si>
  <si>
    <t>NA</t>
  </si>
  <si>
    <t>the gap between those same families is over $1.4 million:</t>
  </si>
  <si>
    <t>Subtracted White Wealth - Black Wealth in 2022 column</t>
  </si>
  <si>
    <t xml:space="preserve"> the average white family has more than six times the wealth of the average Black family</t>
  </si>
  <si>
    <t>Divided White Wealth/Black Wealth in 2022 column</t>
  </si>
  <si>
    <t>4x the wealth of the average Black family for those born 1943-51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</si>
</sst>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3" fontId="3" fillId="2" borderId="1" applyAlignment="0"/>
    <xf numFmtId="3" fontId="3" fillId="0" borderId="1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3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5" fillId="0" borderId="0" xfId="0" applyFont="1" applyAlignment="1">
      <alignment vertical="top"/>
    </xf>
    <xf numFmtId="0" fontId="6" fillId="0" borderId="0" xfId="13" applyAlignment="1">
      <alignment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0" fillId="0" borderId="0" xfId="0" applyFont="1"/>
    <xf numFmtId="0" fontId="11" fillId="3" borderId="0" xfId="0" applyFont="1" applyFill="1"/>
  </cellXfs>
  <cellStyles count="14">
    <cellStyle name="Comma 2" xfId="1" xr:uid="{00000000-0005-0000-0000-000000000000}"/>
    <cellStyle name="Excluded" xfId="2" xr:uid="{00000000-0005-0000-0000-000001000000}"/>
    <cellStyle name="Hyperlink" xfId="13" builtinId="8"/>
    <cellStyle name="Included" xfId="3" xr:uid="{00000000-0005-0000-0000-000003000000}"/>
    <cellStyle name="Normal" xfId="0" builtinId="0"/>
    <cellStyle name="Normal 11 2" xfId="4" xr:uid="{00000000-0005-0000-0000-000005000000}"/>
    <cellStyle name="Normal 2" xfId="5" xr:uid="{00000000-0005-0000-0000-000006000000}"/>
    <cellStyle name="Normal 2 2" xfId="6" xr:uid="{00000000-0005-0000-0000-000007000000}"/>
    <cellStyle name="Normal 2 3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5" xfId="11" xr:uid="{00000000-0005-0000-0000-00000C000000}"/>
    <cellStyle name="Percent 2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Family Wealth for Those Born 1943–51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values'!$A$3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values'!$B$2:$N$2</c:f>
              <c:numCache>
                <c:formatCode>General</c:formatCode>
                <c:ptCount val="13"/>
                <c:pt idx="0">
                  <c:v>1983</c:v>
                </c:pt>
                <c:pt idx="1">
                  <c:v>1989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2001</c:v>
                </c:pt>
                <c:pt idx="6">
                  <c:v>2004</c:v>
                </c:pt>
                <c:pt idx="7">
                  <c:v>2007</c:v>
                </c:pt>
                <c:pt idx="8">
                  <c:v>2010</c:v>
                </c:pt>
                <c:pt idx="9">
                  <c:v>2013</c:v>
                </c:pt>
                <c:pt idx="10">
                  <c:v>2016</c:v>
                </c:pt>
                <c:pt idx="11">
                  <c:v>2019</c:v>
                </c:pt>
                <c:pt idx="12">
                  <c:v>2022</c:v>
                </c:pt>
              </c:numCache>
            </c:numRef>
          </c:cat>
          <c:val>
            <c:numRef>
              <c:f>'real values'!$B$3:$N$3</c:f>
              <c:numCache>
                <c:formatCode>0</c:formatCode>
                <c:ptCount val="13"/>
                <c:pt idx="0">
                  <c:v>259929.08412800002</c:v>
                </c:pt>
                <c:pt idx="1">
                  <c:v>487681.08104799996</c:v>
                </c:pt>
                <c:pt idx="2">
                  <c:v>522465.40318000002</c:v>
                </c:pt>
                <c:pt idx="3">
                  <c:v>627917.69899599999</c:v>
                </c:pt>
                <c:pt idx="4">
                  <c:v>865631.46069400012</c:v>
                </c:pt>
                <c:pt idx="5">
                  <c:v>1255696.41848</c:v>
                </c:pt>
                <c:pt idx="6">
                  <c:v>1486418.31926</c:v>
                </c:pt>
                <c:pt idx="7">
                  <c:v>1651241.3848000001</c:v>
                </c:pt>
                <c:pt idx="8">
                  <c:v>1545468.2076400002</c:v>
                </c:pt>
                <c:pt idx="9">
                  <c:v>1555669.9057200002</c:v>
                </c:pt>
                <c:pt idx="10">
                  <c:v>1650733.3473400001</c:v>
                </c:pt>
                <c:pt idx="11">
                  <c:v>1794353.5008</c:v>
                </c:pt>
                <c:pt idx="12">
                  <c:v>1937450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0-4630-B0F0-BCFEBC161315}"/>
            </c:ext>
          </c:extLst>
        </c:ser>
        <c:ser>
          <c:idx val="1"/>
          <c:order val="1"/>
          <c:tx>
            <c:strRef>
              <c:f>'real values'!$A$4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values'!$B$2:$N$2</c:f>
              <c:numCache>
                <c:formatCode>General</c:formatCode>
                <c:ptCount val="13"/>
                <c:pt idx="0">
                  <c:v>1983</c:v>
                </c:pt>
                <c:pt idx="1">
                  <c:v>1989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2001</c:v>
                </c:pt>
                <c:pt idx="6">
                  <c:v>2004</c:v>
                </c:pt>
                <c:pt idx="7">
                  <c:v>2007</c:v>
                </c:pt>
                <c:pt idx="8">
                  <c:v>2010</c:v>
                </c:pt>
                <c:pt idx="9">
                  <c:v>2013</c:v>
                </c:pt>
                <c:pt idx="10">
                  <c:v>2016</c:v>
                </c:pt>
                <c:pt idx="11">
                  <c:v>2019</c:v>
                </c:pt>
                <c:pt idx="12">
                  <c:v>2022</c:v>
                </c:pt>
              </c:numCache>
            </c:numRef>
          </c:cat>
          <c:val>
            <c:numRef>
              <c:f>'real values'!$B$4:$N$4</c:f>
              <c:numCache>
                <c:formatCode>0</c:formatCode>
                <c:ptCount val="13"/>
                <c:pt idx="0">
                  <c:v>78252.241555600005</c:v>
                </c:pt>
                <c:pt idx="1">
                  <c:v>156290.058988</c:v>
                </c:pt>
                <c:pt idx="2">
                  <c:v>126437.042732</c:v>
                </c:pt>
                <c:pt idx="3">
                  <c:v>138886.27929400001</c:v>
                </c:pt>
                <c:pt idx="4">
                  <c:v>171034.147256</c:v>
                </c:pt>
                <c:pt idx="5">
                  <c:v>208444.29165</c:v>
                </c:pt>
                <c:pt idx="6">
                  <c:v>342681.02296400006</c:v>
                </c:pt>
                <c:pt idx="7">
                  <c:v>309859.0649</c:v>
                </c:pt>
                <c:pt idx="8">
                  <c:v>207045.92440000002</c:v>
                </c:pt>
                <c:pt idx="9">
                  <c:v>148992.17919600001</c:v>
                </c:pt>
                <c:pt idx="10">
                  <c:v>251228.56952200001</c:v>
                </c:pt>
                <c:pt idx="11">
                  <c:v>272543.10551999998</c:v>
                </c:pt>
                <c:pt idx="12">
                  <c:v>461727.2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0-4630-B0F0-BCFEBC16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88056"/>
        <c:axId val="697488416"/>
      </c:lineChart>
      <c:catAx>
        <c:axId val="6974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8416"/>
        <c:crosses val="autoZero"/>
        <c:auto val="1"/>
        <c:lblAlgn val="ctr"/>
        <c:lblOffset val="100"/>
        <c:noMultiLvlLbl val="0"/>
      </c:catAx>
      <c:valAx>
        <c:axId val="6974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Wealth for Those Born 1943-51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values'!$A$8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values'!$B$7:$N$7</c:f>
              <c:numCache>
                <c:formatCode>General</c:formatCode>
                <c:ptCount val="13"/>
                <c:pt idx="0">
                  <c:v>1983</c:v>
                </c:pt>
                <c:pt idx="1">
                  <c:v>1989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2001</c:v>
                </c:pt>
                <c:pt idx="6">
                  <c:v>2004</c:v>
                </c:pt>
                <c:pt idx="7">
                  <c:v>2007</c:v>
                </c:pt>
                <c:pt idx="8">
                  <c:v>2010</c:v>
                </c:pt>
                <c:pt idx="9">
                  <c:v>2013</c:v>
                </c:pt>
                <c:pt idx="10">
                  <c:v>2016</c:v>
                </c:pt>
                <c:pt idx="11">
                  <c:v>2019</c:v>
                </c:pt>
                <c:pt idx="12">
                  <c:v>2022</c:v>
                </c:pt>
              </c:numCache>
            </c:numRef>
          </c:cat>
          <c:val>
            <c:numRef>
              <c:f>'real values'!$B$8:$N$8</c:f>
              <c:numCache>
                <c:formatCode>0</c:formatCode>
                <c:ptCount val="13"/>
                <c:pt idx="0">
                  <c:v>124964.78248800001</c:v>
                </c:pt>
                <c:pt idx="1">
                  <c:v>201598.41595600001</c:v>
                </c:pt>
                <c:pt idx="2">
                  <c:v>168168.74937800004</c:v>
                </c:pt>
                <c:pt idx="3">
                  <c:v>221447.60849400001</c:v>
                </c:pt>
                <c:pt idx="4">
                  <c:v>276614.06296999997</c:v>
                </c:pt>
                <c:pt idx="5">
                  <c:v>347466.281946</c:v>
                </c:pt>
                <c:pt idx="6">
                  <c:v>516231.51589799998</c:v>
                </c:pt>
                <c:pt idx="7">
                  <c:v>453626.70970400004</c:v>
                </c:pt>
                <c:pt idx="8">
                  <c:v>403676.82185600005</c:v>
                </c:pt>
                <c:pt idx="9">
                  <c:v>423879.11214600003</c:v>
                </c:pt>
                <c:pt idx="10">
                  <c:v>391616.83400000003</c:v>
                </c:pt>
                <c:pt idx="11">
                  <c:v>463190.93351999996</c:v>
                </c:pt>
                <c:pt idx="12">
                  <c:v>445200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BD3-8DE5-2EAC87F19806}"/>
            </c:ext>
          </c:extLst>
        </c:ser>
        <c:ser>
          <c:idx val="1"/>
          <c:order val="1"/>
          <c:tx>
            <c:strRef>
              <c:f>'real values'!$A$9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values'!$B$7:$N$7</c:f>
              <c:numCache>
                <c:formatCode>General</c:formatCode>
                <c:ptCount val="13"/>
                <c:pt idx="0">
                  <c:v>1983</c:v>
                </c:pt>
                <c:pt idx="1">
                  <c:v>1989</c:v>
                </c:pt>
                <c:pt idx="2">
                  <c:v>1992</c:v>
                </c:pt>
                <c:pt idx="3">
                  <c:v>1995</c:v>
                </c:pt>
                <c:pt idx="4">
                  <c:v>1998</c:v>
                </c:pt>
                <c:pt idx="5">
                  <c:v>2001</c:v>
                </c:pt>
                <c:pt idx="6">
                  <c:v>2004</c:v>
                </c:pt>
                <c:pt idx="7">
                  <c:v>2007</c:v>
                </c:pt>
                <c:pt idx="8">
                  <c:v>2010</c:v>
                </c:pt>
                <c:pt idx="9">
                  <c:v>2013</c:v>
                </c:pt>
                <c:pt idx="10">
                  <c:v>2016</c:v>
                </c:pt>
                <c:pt idx="11">
                  <c:v>2019</c:v>
                </c:pt>
                <c:pt idx="12">
                  <c:v>2022</c:v>
                </c:pt>
              </c:numCache>
            </c:numRef>
          </c:cat>
          <c:val>
            <c:numRef>
              <c:f>'real values'!$B$9:$N$9</c:f>
              <c:numCache>
                <c:formatCode>0</c:formatCode>
                <c:ptCount val="13"/>
                <c:pt idx="0">
                  <c:v>17113.078414600001</c:v>
                </c:pt>
                <c:pt idx="1">
                  <c:v>6190.6363842399996</c:v>
                </c:pt>
                <c:pt idx="2">
                  <c:v>51174.599778399999</c:v>
                </c:pt>
                <c:pt idx="3">
                  <c:v>69650.247241400008</c:v>
                </c:pt>
                <c:pt idx="4">
                  <c:v>32702.334298200003</c:v>
                </c:pt>
                <c:pt idx="5">
                  <c:v>79375.982428400006</c:v>
                </c:pt>
                <c:pt idx="6">
                  <c:v>64689.719652599997</c:v>
                </c:pt>
                <c:pt idx="7">
                  <c:v>150099.59972</c:v>
                </c:pt>
                <c:pt idx="8">
                  <c:v>47715.938967200003</c:v>
                </c:pt>
                <c:pt idx="9">
                  <c:v>59276.943752599997</c:v>
                </c:pt>
                <c:pt idx="10">
                  <c:v>57834.126000000004</c:v>
                </c:pt>
                <c:pt idx="11">
                  <c:v>72925.353143999993</c:v>
                </c:pt>
                <c:pt idx="12">
                  <c:v>193880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C-4BD3-8DE5-2EAC87F1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19032"/>
        <c:axId val="704216152"/>
      </c:lineChart>
      <c:catAx>
        <c:axId val="7042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6152"/>
        <c:crosses val="autoZero"/>
        <c:auto val="1"/>
        <c:lblAlgn val="ctr"/>
        <c:lblOffset val="100"/>
        <c:noMultiLvlLbl val="0"/>
      </c:catAx>
      <c:valAx>
        <c:axId val="7042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53340</xdr:rowOff>
    </xdr:from>
    <xdr:to>
      <xdr:col>9</xdr:col>
      <xdr:colOff>457200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1716-44B8-42FD-A93B-D83EB9E3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17</xdr:row>
      <xdr:rowOff>53340</xdr:rowOff>
    </xdr:from>
    <xdr:to>
      <xdr:col>19</xdr:col>
      <xdr:colOff>563880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7E9B8-D00F-ACA5-EC13-DB895FC6C735}"/>
            </a:ext>
            <a:ext uri="{147F2762-F138-4A5C-976F-8EAC2B608ADB}">
              <a16:predDERef xmlns:a16="http://schemas.microsoft.com/office/drawing/2014/main" pred="{690C1716-44B8-42FD-A93B-D83EB9E3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ARogers\Documents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bn.is/wealth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18C7-51E8-48AB-BE3E-A91FE6C159B3}">
  <dimension ref="A1:N14"/>
  <sheetViews>
    <sheetView workbookViewId="0"/>
  </sheetViews>
  <sheetFormatPr defaultRowHeight="14.45"/>
  <sheetData>
    <row r="1" spans="1:14" s="2" customFormat="1">
      <c r="A1" s="2" t="s">
        <v>0</v>
      </c>
    </row>
    <row r="2" spans="1:14" s="2" customFormat="1">
      <c r="A2" s="6"/>
      <c r="B2" s="2">
        <v>1983</v>
      </c>
      <c r="C2" s="2">
        <v>1989</v>
      </c>
      <c r="D2" s="2">
        <v>1992</v>
      </c>
      <c r="E2" s="2">
        <v>1995</v>
      </c>
      <c r="F2" s="2">
        <v>1998</v>
      </c>
      <c r="G2" s="2">
        <v>2001</v>
      </c>
      <c r="H2" s="2">
        <v>2004</v>
      </c>
      <c r="I2" s="2">
        <v>2007</v>
      </c>
      <c r="J2" s="2">
        <v>2010</v>
      </c>
      <c r="K2" s="2">
        <v>2013</v>
      </c>
      <c r="L2" s="2">
        <v>2016</v>
      </c>
      <c r="M2" s="2">
        <v>2019</v>
      </c>
      <c r="N2" s="2">
        <v>2022</v>
      </c>
    </row>
    <row r="3" spans="1:14">
      <c r="A3" t="s">
        <v>1</v>
      </c>
      <c r="B3" s="1">
        <v>259929.08412800002</v>
      </c>
      <c r="C3" s="1">
        <v>487681.08104799996</v>
      </c>
      <c r="D3" s="1">
        <v>522465.40318000002</v>
      </c>
      <c r="E3" s="1">
        <v>627917.69899599999</v>
      </c>
      <c r="F3" s="1">
        <v>865631.46069400012</v>
      </c>
      <c r="G3" s="1">
        <v>1255696.41848</v>
      </c>
      <c r="H3" s="1">
        <v>1486418.31926</v>
      </c>
      <c r="I3" s="1">
        <v>1651241.3848000001</v>
      </c>
      <c r="J3" s="1">
        <v>1545468.2076400002</v>
      </c>
      <c r="K3" s="1">
        <v>1555669.9057200002</v>
      </c>
      <c r="L3" s="1">
        <v>1650733.3473400001</v>
      </c>
      <c r="M3" s="3">
        <v>1794353.5008</v>
      </c>
      <c r="N3" s="1">
        <v>1937450</v>
      </c>
    </row>
    <row r="4" spans="1:14">
      <c r="A4" t="s">
        <v>2</v>
      </c>
      <c r="B4" s="1">
        <v>78252.241555600005</v>
      </c>
      <c r="C4" s="1">
        <v>156290.058988</v>
      </c>
      <c r="D4" s="1">
        <v>126437.042732</v>
      </c>
      <c r="E4" s="1">
        <v>138886.27929400001</v>
      </c>
      <c r="F4" s="1">
        <v>171034.147256</v>
      </c>
      <c r="G4" s="1">
        <v>208444.29165</v>
      </c>
      <c r="H4" s="1">
        <v>342681.02296400006</v>
      </c>
      <c r="I4" s="1">
        <v>309859.0649</v>
      </c>
      <c r="J4" s="1">
        <v>207045.92440000002</v>
      </c>
      <c r="K4" s="1">
        <v>148992.17919600001</v>
      </c>
      <c r="L4" s="1">
        <v>251228.56952200001</v>
      </c>
      <c r="M4" s="3">
        <v>272543.10551999998</v>
      </c>
      <c r="N4" s="1">
        <v>461727.2</v>
      </c>
    </row>
    <row r="5" spans="1:14" s="2" customFormat="1"/>
    <row r="6" spans="1:14" s="2" customFormat="1">
      <c r="A6" s="2" t="s">
        <v>3</v>
      </c>
    </row>
    <row r="7" spans="1:14" s="2" customFormat="1">
      <c r="A7" s="6"/>
      <c r="B7" s="2">
        <v>1983</v>
      </c>
      <c r="C7" s="2">
        <v>1989</v>
      </c>
      <c r="D7" s="2">
        <v>1992</v>
      </c>
      <c r="E7" s="2">
        <v>1995</v>
      </c>
      <c r="F7" s="2">
        <v>1998</v>
      </c>
      <c r="G7" s="2">
        <v>2001</v>
      </c>
      <c r="H7" s="2">
        <v>2004</v>
      </c>
      <c r="I7" s="2">
        <v>2007</v>
      </c>
      <c r="J7" s="2">
        <v>2010</v>
      </c>
      <c r="K7" s="2">
        <v>2013</v>
      </c>
      <c r="L7" s="2">
        <v>2016</v>
      </c>
      <c r="M7" s="2">
        <v>2019</v>
      </c>
      <c r="N7" s="2">
        <v>2022</v>
      </c>
    </row>
    <row r="8" spans="1:14">
      <c r="A8" t="s">
        <v>1</v>
      </c>
      <c r="B8" s="1">
        <v>124964.78248800001</v>
      </c>
      <c r="C8" s="1">
        <v>201598.41595600001</v>
      </c>
      <c r="D8" s="1">
        <v>168168.74937800004</v>
      </c>
      <c r="E8" s="1">
        <v>221447.60849400001</v>
      </c>
      <c r="F8" s="1">
        <v>276614.06296999997</v>
      </c>
      <c r="G8" s="1">
        <v>347466.281946</v>
      </c>
      <c r="H8" s="1">
        <v>516231.51589799998</v>
      </c>
      <c r="I8" s="1">
        <v>453626.70970400004</v>
      </c>
      <c r="J8" s="1">
        <v>403676.82185600005</v>
      </c>
      <c r="K8" s="1">
        <v>423879.11214600003</v>
      </c>
      <c r="L8" s="1">
        <v>391616.83400000003</v>
      </c>
      <c r="M8" s="1">
        <v>463190.93351999996</v>
      </c>
      <c r="N8" s="1">
        <v>445200</v>
      </c>
    </row>
    <row r="9" spans="1:14">
      <c r="A9" t="s">
        <v>2</v>
      </c>
      <c r="B9" s="1">
        <v>17113.078414600001</v>
      </c>
      <c r="C9" s="1">
        <v>6190.6363842399996</v>
      </c>
      <c r="D9" s="1">
        <v>51174.599778399999</v>
      </c>
      <c r="E9" s="1">
        <v>69650.247241400008</v>
      </c>
      <c r="F9" s="1">
        <v>32702.334298200003</v>
      </c>
      <c r="G9" s="1">
        <v>79375.982428400006</v>
      </c>
      <c r="H9" s="1">
        <v>64689.719652599997</v>
      </c>
      <c r="I9" s="1">
        <v>150099.59972</v>
      </c>
      <c r="J9" s="1">
        <v>47715.938967200003</v>
      </c>
      <c r="K9" s="1">
        <v>59276.943752599997</v>
      </c>
      <c r="L9" s="1">
        <v>57834.126000000004</v>
      </c>
      <c r="M9" s="1">
        <v>72925.353143999993</v>
      </c>
      <c r="N9" s="1">
        <v>193880</v>
      </c>
    </row>
    <row r="10" spans="1:14" s="2" customFormat="1"/>
    <row r="11" spans="1:14" s="2" customFormat="1">
      <c r="A11" s="4" t="s">
        <v>4</v>
      </c>
    </row>
    <row r="12" spans="1:14">
      <c r="A12" s="7" t="s">
        <v>5</v>
      </c>
    </row>
    <row r="13" spans="1:14" s="2" customFormat="1">
      <c r="A13" s="4" t="s">
        <v>6</v>
      </c>
    </row>
    <row r="14" spans="1:14" s="2" customFormat="1">
      <c r="A14" s="5" t="s">
        <v>7</v>
      </c>
    </row>
  </sheetData>
  <hyperlinks>
    <hyperlink ref="A14" r:id="rId1" display="http://urbn.is/wealthcharts" xr:uid="{61FA7C14-3853-47B7-9E76-203A6066741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E6F4-5C55-454F-8160-DDFCA02BF29F}">
  <dimension ref="A1:V10"/>
  <sheetViews>
    <sheetView tabSelected="1" topLeftCell="L1" workbookViewId="0">
      <selection activeCell="P11" sqref="P11"/>
    </sheetView>
  </sheetViews>
  <sheetFormatPr defaultRowHeight="15"/>
  <cols>
    <col min="17" max="17" width="33" customWidth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Q1" t="s">
        <v>8</v>
      </c>
      <c r="R1" t="s">
        <v>9</v>
      </c>
      <c r="T1" t="s">
        <v>10</v>
      </c>
      <c r="U1" t="s">
        <v>11</v>
      </c>
      <c r="V1" t="s">
        <v>12</v>
      </c>
    </row>
    <row r="2" spans="1:22">
      <c r="A2" s="6"/>
      <c r="B2" s="2">
        <v>1983</v>
      </c>
      <c r="C2" s="2">
        <v>1989</v>
      </c>
      <c r="D2" s="2">
        <v>1992</v>
      </c>
      <c r="E2" s="2">
        <v>1995</v>
      </c>
      <c r="F2" s="2">
        <v>1998</v>
      </c>
      <c r="G2" s="2">
        <v>2001</v>
      </c>
      <c r="H2" s="2">
        <v>2004</v>
      </c>
      <c r="I2" s="2">
        <v>2007</v>
      </c>
      <c r="J2" s="2">
        <v>2010</v>
      </c>
      <c r="K2" s="2">
        <v>2013</v>
      </c>
      <c r="L2" s="2">
        <v>2016</v>
      </c>
      <c r="M2" s="2">
        <v>2019</v>
      </c>
      <c r="N2" s="2">
        <v>2022</v>
      </c>
    </row>
    <row r="3" spans="1:22">
      <c r="A3" t="s">
        <v>1</v>
      </c>
      <c r="B3" s="1">
        <v>259929.08412800002</v>
      </c>
      <c r="C3" s="1">
        <v>487681.08104799996</v>
      </c>
      <c r="D3" s="1">
        <v>522465.40318000002</v>
      </c>
      <c r="E3" s="1">
        <v>627917.69899599999</v>
      </c>
      <c r="F3" s="1">
        <v>865631.46069400012</v>
      </c>
      <c r="G3" s="1">
        <v>1255696.41848</v>
      </c>
      <c r="H3" s="1">
        <v>1486418.31926</v>
      </c>
      <c r="I3" s="1">
        <v>1651241.3848000001</v>
      </c>
      <c r="J3" s="1">
        <v>1545468.2076400002</v>
      </c>
      <c r="K3" s="1">
        <v>1555669.9057200002</v>
      </c>
      <c r="L3" s="1">
        <v>1650733.3473400001</v>
      </c>
      <c r="M3" s="3">
        <v>1794353.5008</v>
      </c>
      <c r="N3" s="1">
        <v>1937450</v>
      </c>
    </row>
    <row r="4" spans="1:22">
      <c r="A4" t="s">
        <v>2</v>
      </c>
      <c r="B4" s="1">
        <v>78252.241555600005</v>
      </c>
      <c r="C4" s="1">
        <v>156290.058988</v>
      </c>
      <c r="D4" s="1">
        <v>126437.042732</v>
      </c>
      <c r="E4" s="1">
        <v>138886.27929400001</v>
      </c>
      <c r="F4" s="1">
        <v>171034.147256</v>
      </c>
      <c r="G4" s="1">
        <v>208444.29165</v>
      </c>
      <c r="H4" s="1">
        <v>342681.02296400006</v>
      </c>
      <c r="I4" s="1">
        <v>309859.0649</v>
      </c>
      <c r="J4" s="1">
        <v>207045.92440000002</v>
      </c>
      <c r="K4" s="1">
        <v>148992.17919600001</v>
      </c>
      <c r="L4" s="1">
        <v>251228.56952200001</v>
      </c>
      <c r="M4" s="3">
        <v>272543.10551999998</v>
      </c>
      <c r="N4" s="1">
        <v>461727.2</v>
      </c>
      <c r="P4">
        <v>1</v>
      </c>
      <c r="Q4" s="8" t="s">
        <v>13</v>
      </c>
      <c r="R4" s="1">
        <f>B3-B4</f>
        <v>181676.8425724</v>
      </c>
      <c r="S4" t="str">
        <f ca="1">_xlfn.FORMULATEXT(R4)</f>
        <v>=B3-B4</v>
      </c>
      <c r="T4">
        <v>1983</v>
      </c>
      <c r="U4" t="s">
        <v>14</v>
      </c>
    </row>
    <row r="5" spans="1:2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>
        <v>2</v>
      </c>
      <c r="Q6" t="s">
        <v>15</v>
      </c>
      <c r="R6">
        <f>B3/B4</f>
        <v>3.3216822797761578</v>
      </c>
      <c r="S6" t="str">
        <f ca="1">_xlfn.FORMULATEXT(R6)</f>
        <v>=B3/B4</v>
      </c>
      <c r="T6">
        <v>1983</v>
      </c>
      <c r="U6" t="s">
        <v>16</v>
      </c>
      <c r="V6" t="s">
        <v>17</v>
      </c>
    </row>
    <row r="7" spans="1:22">
      <c r="A7" s="6"/>
      <c r="B7" s="2">
        <v>1983</v>
      </c>
      <c r="C7" s="2">
        <v>1989</v>
      </c>
      <c r="D7" s="2">
        <v>1992</v>
      </c>
      <c r="E7" s="2">
        <v>1995</v>
      </c>
      <c r="F7" s="2">
        <v>1998</v>
      </c>
      <c r="G7" s="2">
        <v>2001</v>
      </c>
      <c r="H7" s="2">
        <v>2004</v>
      </c>
      <c r="I7" s="2">
        <v>2007</v>
      </c>
      <c r="J7" s="2">
        <v>2010</v>
      </c>
      <c r="K7" s="2">
        <v>2013</v>
      </c>
      <c r="L7" s="2">
        <v>2016</v>
      </c>
      <c r="M7" s="2">
        <v>2019</v>
      </c>
      <c r="N7" s="2">
        <v>2022</v>
      </c>
    </row>
    <row r="8" spans="1:22">
      <c r="A8" t="s">
        <v>1</v>
      </c>
      <c r="B8" s="1">
        <v>124964.78248800001</v>
      </c>
      <c r="C8" s="1">
        <v>201598.41595600001</v>
      </c>
      <c r="D8" s="1">
        <v>168168.74937800004</v>
      </c>
      <c r="E8" s="1">
        <v>221447.60849400001</v>
      </c>
      <c r="F8" s="1">
        <v>276614.06296999997</v>
      </c>
      <c r="G8" s="1">
        <v>347466.281946</v>
      </c>
      <c r="H8" s="1">
        <v>516231.51589799998</v>
      </c>
      <c r="I8" s="1">
        <v>453626.70970400004</v>
      </c>
      <c r="J8" s="1">
        <v>403676.82185600005</v>
      </c>
      <c r="K8" s="1">
        <v>423879.11214600003</v>
      </c>
      <c r="L8" s="1">
        <v>391616.83400000003</v>
      </c>
      <c r="M8" s="1">
        <v>463190.93351999996</v>
      </c>
      <c r="N8" s="1">
        <v>445200</v>
      </c>
      <c r="P8">
        <v>3</v>
      </c>
      <c r="Q8" t="s">
        <v>18</v>
      </c>
      <c r="R8" s="1">
        <f>N3-N4</f>
        <v>1475722.8</v>
      </c>
      <c r="S8" t="str">
        <f ca="1">_xlfn.FORMULATEXT(R8)</f>
        <v>=N3-N4</v>
      </c>
      <c r="T8">
        <v>2022</v>
      </c>
      <c r="U8" t="s">
        <v>19</v>
      </c>
      <c r="V8" t="s">
        <v>17</v>
      </c>
    </row>
    <row r="9" spans="1:22">
      <c r="A9" t="s">
        <v>2</v>
      </c>
      <c r="B9" s="1">
        <v>17113.078414600001</v>
      </c>
      <c r="C9" s="1">
        <v>6190.6363842399996</v>
      </c>
      <c r="D9" s="1">
        <v>51174.599778399999</v>
      </c>
      <c r="E9" s="1">
        <v>69650.247241400008</v>
      </c>
      <c r="F9" s="1">
        <v>32702.334298200003</v>
      </c>
      <c r="G9" s="1">
        <v>79375.982428400006</v>
      </c>
      <c r="H9" s="1">
        <v>64689.719652599997</v>
      </c>
      <c r="I9" s="1">
        <v>150099.59972</v>
      </c>
      <c r="J9" s="1">
        <v>47715.938967200003</v>
      </c>
      <c r="K9" s="1">
        <v>59276.943752599997</v>
      </c>
      <c r="L9" s="1">
        <v>57834.126000000004</v>
      </c>
      <c r="M9" s="1">
        <v>72925.353143999993</v>
      </c>
      <c r="N9" s="1">
        <v>193880</v>
      </c>
    </row>
    <row r="10" spans="1:22">
      <c r="P10">
        <v>4</v>
      </c>
      <c r="Q10" t="s">
        <v>20</v>
      </c>
      <c r="R10">
        <f>N3/N4</f>
        <v>4.1960924112766156</v>
      </c>
      <c r="S10" t="str">
        <f ca="1">_xlfn.FORMULATEXT(R10)</f>
        <v>=N3/N4</v>
      </c>
      <c r="T10">
        <v>2022</v>
      </c>
      <c r="U10" t="s">
        <v>21</v>
      </c>
      <c r="V10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Urban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Kalish, Emma</dc:creator>
  <cp:keywords/>
  <dc:description/>
  <cp:lastModifiedBy>Apueela Wekulom</cp:lastModifiedBy>
  <cp:revision/>
  <dcterms:created xsi:type="dcterms:W3CDTF">2015-02-03T15:48:23Z</dcterms:created>
  <dcterms:modified xsi:type="dcterms:W3CDTF">2024-02-06T16:11:35Z</dcterms:modified>
  <cp:category/>
  <cp:contentStatus/>
</cp:coreProperties>
</file>