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lca\Box\Urban Nine Charts Wealth Update 2020\2023 Update\Results to COMMs\"/>
    </mc:Choice>
  </mc:AlternateContent>
  <xr:revisionPtr revIDLastSave="0" documentId="13_ncr:1_{BB6EA569-B9ED-4C42-8C0A-87C7F546B49F}" xr6:coauthVersionLast="47" xr6:coauthVersionMax="47" xr10:uidLastSave="{00000000-0000-0000-0000-000000000000}"/>
  <bookViews>
    <workbookView xWindow="96" yWindow="252" windowWidth="20532" windowHeight="16320" xr2:uid="{36E3EC39-7F76-4E56-8BAF-34704458370E}"/>
  </bookViews>
  <sheets>
    <sheet name="inheritance" sheetId="1" r:id="rId1"/>
    <sheet name="Text Calcul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2" i="2"/>
  <c r="I8" i="2" a="1"/>
  <c r="I8" i="2"/>
  <c r="I7" i="2" a="1"/>
  <c r="I7" i="2"/>
  <c r="C18" i="2"/>
  <c r="C19" i="2"/>
  <c r="C20" i="2"/>
  <c r="C21" i="2"/>
  <c r="C22" i="2"/>
  <c r="C23" i="2"/>
  <c r="C24" i="2"/>
  <c r="C25" i="2"/>
  <c r="C26" i="2"/>
  <c r="C27" i="2"/>
  <c r="C28" i="2"/>
  <c r="C17" i="2"/>
  <c r="B18" i="2"/>
  <c r="B19" i="2"/>
  <c r="B20" i="2"/>
  <c r="B21" i="2"/>
  <c r="B22" i="2"/>
  <c r="B23" i="2"/>
  <c r="B24" i="2"/>
  <c r="B25" i="2"/>
  <c r="B26" i="2"/>
  <c r="B27" i="2"/>
  <c r="B2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<sst xmlns="http://schemas.openxmlformats.org/spreadsheetml/2006/main" count="26" uniqueCount="19">
  <si>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year</t>
  </si>
  <si>
    <t>White</t>
  </si>
  <si>
    <t>Black</t>
  </si>
  <si>
    <t>Hispanic</t>
  </si>
  <si>
    <t>Other</t>
  </si>
  <si>
    <t>source: Survey of Consumer Finance</t>
  </si>
  <si>
    <t>Text Citation</t>
  </si>
  <si>
    <t>Calculation</t>
  </si>
  <si>
    <t>Description</t>
  </si>
  <si>
    <t>Method</t>
  </si>
  <si>
    <t>Corrections*</t>
  </si>
  <si>
    <r>
      <rPr>
        <sz val="11"/>
        <color rgb="FF000000"/>
        <rFont val="Calibri"/>
      </rPr>
      <t>*</t>
    </r>
    <r>
      <rPr>
        <b/>
        <sz val="11"/>
        <color rgb="FF000000"/>
        <rFont val="Calibri"/>
      </rPr>
      <t>4</t>
    </r>
    <r>
      <rPr>
        <sz val="11"/>
        <color rgb="FF000000"/>
        <rFont val="Calibri"/>
      </rPr>
      <t xml:space="preserve"> times mroe likely than </t>
    </r>
    <r>
      <rPr>
        <b/>
        <sz val="11"/>
        <color rgb="FF000000"/>
        <rFont val="Calibri"/>
      </rPr>
      <t>Black families</t>
    </r>
  </si>
  <si>
    <t>The disparities were similar in 1989, with some fluctuation in the intervening years.</t>
  </si>
  <si>
    <t>*this disparity increased for black families</t>
  </si>
  <si>
    <t>W/H tatio</t>
  </si>
  <si>
    <t>W/B ratio</t>
  </si>
  <si>
    <t>In 2022, white families were five times more likely to receive an inheritance than black families</t>
  </si>
  <si>
    <t xml:space="preserve">about six times more likely than Hispanic families. </t>
  </si>
  <si>
    <t>* 6 times more likely than Hispanic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</si>
</sst>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6" fillId="0" borderId="0" xfId="0" applyFont="1"/>
    <xf numFmtId="2" fontId="6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100423767783743E-2"/>
          <c:y val="0.33669755832759712"/>
          <c:w val="0.84361780249166962"/>
          <c:h val="0.40836649150199511"/>
        </c:manualLayout>
      </c:layout>
      <c:lineChart>
        <c:grouping val="standard"/>
        <c:varyColors val="0"/>
        <c:ser>
          <c:idx val="0"/>
          <c:order val="0"/>
          <c:tx>
            <c:strRef>
              <c:f>inheritance!$C$1</c:f>
              <c:strCache>
                <c:ptCount val="1"/>
                <c:pt idx="0">
                  <c:v>Black</c:v>
                </c:pt>
              </c:strCache>
            </c:strRef>
          </c:tx>
          <c:spPr>
            <a:ln w="25400" cap="rnd">
              <a:solidFill>
                <a:srgbClr val="1696D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05-4176-8A7D-ECF3BD73B9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inheritance!$A$2:$A$13</c:f>
              <c:numCache>
                <c:formatCode>General</c:formatCode>
                <c:ptCount val="12"/>
                <c:pt idx="0">
                  <c:v>1989</c:v>
                </c:pt>
                <c:pt idx="1">
                  <c:v>1992</c:v>
                </c:pt>
                <c:pt idx="2">
                  <c:v>1995</c:v>
                </c:pt>
                <c:pt idx="3">
                  <c:v>1998</c:v>
                </c:pt>
                <c:pt idx="4">
                  <c:v>2001</c:v>
                </c:pt>
                <c:pt idx="5">
                  <c:v>2004</c:v>
                </c:pt>
                <c:pt idx="6">
                  <c:v>2007</c:v>
                </c:pt>
                <c:pt idx="7">
                  <c:v>2010</c:v>
                </c:pt>
                <c:pt idx="8">
                  <c:v>2013</c:v>
                </c:pt>
                <c:pt idx="9">
                  <c:v>2016</c:v>
                </c:pt>
                <c:pt idx="10">
                  <c:v>2019</c:v>
                </c:pt>
                <c:pt idx="11">
                  <c:v>2022</c:v>
                </c:pt>
              </c:numCache>
            </c:numRef>
          </c:cat>
          <c:val>
            <c:numRef>
              <c:f>inheritance!$C$2:$C$13</c:f>
              <c:numCache>
                <c:formatCode>0.0%</c:formatCode>
                <c:ptCount val="12"/>
                <c:pt idx="0">
                  <c:v>0.103601092601929</c:v>
                </c:pt>
                <c:pt idx="1">
                  <c:v>9.3572853876044901E-2</c:v>
                </c:pt>
                <c:pt idx="2">
                  <c:v>0.10469934524258399</c:v>
                </c:pt>
                <c:pt idx="3">
                  <c:v>0.11087355013285501</c:v>
                </c:pt>
                <c:pt idx="4">
                  <c:v>8.4912658695277393E-2</c:v>
                </c:pt>
                <c:pt idx="5">
                  <c:v>0.11653388914015</c:v>
                </c:pt>
                <c:pt idx="6">
                  <c:v>9.5294962553415297E-2</c:v>
                </c:pt>
                <c:pt idx="7">
                  <c:v>0.12672333434618799</c:v>
                </c:pt>
                <c:pt idx="8">
                  <c:v>9.6889814218236406E-2</c:v>
                </c:pt>
                <c:pt idx="9">
                  <c:v>7.9941384158358206E-2</c:v>
                </c:pt>
                <c:pt idx="10">
                  <c:v>0.104180167495765</c:v>
                </c:pt>
                <c:pt idx="11">
                  <c:v>8.0860231031623694E-2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2-4F78-95EA-5BC140B505D7}"/>
            </c:ext>
          </c:extLst>
        </c:ser>
        <c:ser>
          <c:idx val="1"/>
          <c:order val="1"/>
          <c:tx>
            <c:strRef>
              <c:f>inheritance!$D$1</c:f>
              <c:strCache>
                <c:ptCount val="1"/>
                <c:pt idx="0">
                  <c:v>Hispanic</c:v>
                </c:pt>
              </c:strCache>
            </c:strRef>
          </c:tx>
          <c:spPr>
            <a:ln w="25400" cap="rnd">
              <a:solidFill>
                <a:srgbClr val="FDBF1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05-4176-8A7D-ECF3BD73B9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inheritance!$A$2:$A$13</c:f>
              <c:numCache>
                <c:formatCode>General</c:formatCode>
                <c:ptCount val="12"/>
                <c:pt idx="0">
                  <c:v>1989</c:v>
                </c:pt>
                <c:pt idx="1">
                  <c:v>1992</c:v>
                </c:pt>
                <c:pt idx="2">
                  <c:v>1995</c:v>
                </c:pt>
                <c:pt idx="3">
                  <c:v>1998</c:v>
                </c:pt>
                <c:pt idx="4">
                  <c:v>2001</c:v>
                </c:pt>
                <c:pt idx="5">
                  <c:v>2004</c:v>
                </c:pt>
                <c:pt idx="6">
                  <c:v>2007</c:v>
                </c:pt>
                <c:pt idx="7">
                  <c:v>2010</c:v>
                </c:pt>
                <c:pt idx="8">
                  <c:v>2013</c:v>
                </c:pt>
                <c:pt idx="9">
                  <c:v>2016</c:v>
                </c:pt>
                <c:pt idx="10">
                  <c:v>2019</c:v>
                </c:pt>
                <c:pt idx="11">
                  <c:v>2022</c:v>
                </c:pt>
              </c:numCache>
            </c:numRef>
          </c:cat>
          <c:val>
            <c:numRef>
              <c:f>inheritance!$D$2:$D$13</c:f>
              <c:numCache>
                <c:formatCode>0.0%</c:formatCode>
                <c:ptCount val="12"/>
                <c:pt idx="0">
                  <c:v>5.7924678061315897E-2</c:v>
                </c:pt>
                <c:pt idx="1">
                  <c:v>7.1443661595322797E-2</c:v>
                </c:pt>
                <c:pt idx="2">
                  <c:v>8.1040246739851607E-2</c:v>
                </c:pt>
                <c:pt idx="3">
                  <c:v>4.24681799830635E-2</c:v>
                </c:pt>
                <c:pt idx="4">
                  <c:v>3.0324550961971699E-2</c:v>
                </c:pt>
                <c:pt idx="5">
                  <c:v>5.4650810839672999E-2</c:v>
                </c:pt>
                <c:pt idx="6">
                  <c:v>3.9245118849766898E-2</c:v>
                </c:pt>
                <c:pt idx="7">
                  <c:v>4.9688350149258299E-2</c:v>
                </c:pt>
                <c:pt idx="8">
                  <c:v>5.8128203312048599E-2</c:v>
                </c:pt>
                <c:pt idx="9">
                  <c:v>5.29357691668721E-2</c:v>
                </c:pt>
                <c:pt idx="10">
                  <c:v>7.2149661843473906E-2</c:v>
                </c:pt>
                <c:pt idx="11">
                  <c:v>5.72706789839032E-2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2-4F78-95EA-5BC140B505D7}"/>
            </c:ext>
          </c:extLst>
        </c:ser>
        <c:ser>
          <c:idx val="2"/>
          <c:order val="2"/>
          <c:tx>
            <c:strRef>
              <c:f>inheritance!$E$1</c:f>
              <c:strCache>
                <c:ptCount val="1"/>
                <c:pt idx="0">
                  <c:v>Other</c:v>
                </c:pt>
              </c:strCache>
            </c:strRef>
          </c:tx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5-4176-8A7D-ECF3BD73B9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inheritance!$A$2:$A$13</c:f>
              <c:numCache>
                <c:formatCode>General</c:formatCode>
                <c:ptCount val="12"/>
                <c:pt idx="0">
                  <c:v>1989</c:v>
                </c:pt>
                <c:pt idx="1">
                  <c:v>1992</c:v>
                </c:pt>
                <c:pt idx="2">
                  <c:v>1995</c:v>
                </c:pt>
                <c:pt idx="3">
                  <c:v>1998</c:v>
                </c:pt>
                <c:pt idx="4">
                  <c:v>2001</c:v>
                </c:pt>
                <c:pt idx="5">
                  <c:v>2004</c:v>
                </c:pt>
                <c:pt idx="6">
                  <c:v>2007</c:v>
                </c:pt>
                <c:pt idx="7">
                  <c:v>2010</c:v>
                </c:pt>
                <c:pt idx="8">
                  <c:v>2013</c:v>
                </c:pt>
                <c:pt idx="9">
                  <c:v>2016</c:v>
                </c:pt>
                <c:pt idx="10">
                  <c:v>2019</c:v>
                </c:pt>
                <c:pt idx="11">
                  <c:v>2022</c:v>
                </c:pt>
              </c:numCache>
            </c:numRef>
          </c:cat>
          <c:val>
            <c:numRef>
              <c:f>inheritance!$E$2:$E$13</c:f>
              <c:numCache>
                <c:formatCode>0.0%</c:formatCode>
                <c:ptCount val="12"/>
                <c:pt idx="0">
                  <c:v>0.170189008863704</c:v>
                </c:pt>
                <c:pt idx="1">
                  <c:v>0.133168310110863</c:v>
                </c:pt>
                <c:pt idx="2">
                  <c:v>0.13483995530939399</c:v>
                </c:pt>
                <c:pt idx="3">
                  <c:v>0.111304315386435</c:v>
                </c:pt>
                <c:pt idx="4">
                  <c:v>0.10541266874478999</c:v>
                </c:pt>
                <c:pt idx="5">
                  <c:v>0.13209920673179501</c:v>
                </c:pt>
                <c:pt idx="6">
                  <c:v>0.162534116217317</c:v>
                </c:pt>
                <c:pt idx="7">
                  <c:v>0.124717129068126</c:v>
                </c:pt>
                <c:pt idx="8">
                  <c:v>0.163588076239326</c:v>
                </c:pt>
                <c:pt idx="9">
                  <c:v>0.15285944112685099</c:v>
                </c:pt>
                <c:pt idx="10">
                  <c:v>0.17765680874557899</c:v>
                </c:pt>
                <c:pt idx="11">
                  <c:v>0.11488592358677099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2-4F78-95EA-5BC140B505D7}"/>
            </c:ext>
          </c:extLst>
        </c:ser>
        <c:ser>
          <c:idx val="3"/>
          <c:order val="3"/>
          <c:tx>
            <c:strRef>
              <c:f>inheritance!$B$1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solidFill>
                <a:srgbClr val="D2D2D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05-4176-8A7D-ECF3BD73B9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inheritance!$A$2:$A$13</c:f>
              <c:numCache>
                <c:formatCode>General</c:formatCode>
                <c:ptCount val="12"/>
                <c:pt idx="0">
                  <c:v>1989</c:v>
                </c:pt>
                <c:pt idx="1">
                  <c:v>1992</c:v>
                </c:pt>
                <c:pt idx="2">
                  <c:v>1995</c:v>
                </c:pt>
                <c:pt idx="3">
                  <c:v>1998</c:v>
                </c:pt>
                <c:pt idx="4">
                  <c:v>2001</c:v>
                </c:pt>
                <c:pt idx="5">
                  <c:v>2004</c:v>
                </c:pt>
                <c:pt idx="6">
                  <c:v>2007</c:v>
                </c:pt>
                <c:pt idx="7">
                  <c:v>2010</c:v>
                </c:pt>
                <c:pt idx="8">
                  <c:v>2013</c:v>
                </c:pt>
                <c:pt idx="9">
                  <c:v>2016</c:v>
                </c:pt>
                <c:pt idx="10">
                  <c:v>2019</c:v>
                </c:pt>
                <c:pt idx="11">
                  <c:v>2022</c:v>
                </c:pt>
              </c:numCache>
            </c:numRef>
          </c:cat>
          <c:val>
            <c:numRef>
              <c:f>inheritance!$B$2:$B$13</c:f>
              <c:numCache>
                <c:formatCode>0.0%</c:formatCode>
                <c:ptCount val="12"/>
                <c:pt idx="0">
                  <c:v>0.28019895341697798</c:v>
                </c:pt>
                <c:pt idx="1">
                  <c:v>0.243681189292801</c:v>
                </c:pt>
                <c:pt idx="2">
                  <c:v>0.24517778144006</c:v>
                </c:pt>
                <c:pt idx="3">
                  <c:v>0.238130347847304</c:v>
                </c:pt>
                <c:pt idx="4">
                  <c:v>0.21327237920633901</c:v>
                </c:pt>
                <c:pt idx="5">
                  <c:v>0.242439551257395</c:v>
                </c:pt>
                <c:pt idx="6">
                  <c:v>0.25547995980560001</c:v>
                </c:pt>
                <c:pt idx="7">
                  <c:v>0.25224813425019799</c:v>
                </c:pt>
                <c:pt idx="8">
                  <c:v>0.26781015702345601</c:v>
                </c:pt>
                <c:pt idx="9">
                  <c:v>0.25668218403619802</c:v>
                </c:pt>
                <c:pt idx="10">
                  <c:v>0.299293995323831</c:v>
                </c:pt>
                <c:pt idx="11">
                  <c:v>0.283601596247055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2-4F78-95EA-5BC140B50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43439"/>
        <c:axId val="714790367"/>
      </c:lineChart>
      <c:catAx>
        <c:axId val="587443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714790367"/>
        <c:crosses val="autoZero"/>
        <c:auto val="1"/>
        <c:lblAlgn val="ctr"/>
        <c:lblOffset val="100"/>
        <c:noMultiLvlLbl val="0"/>
      </c:catAx>
      <c:valAx>
        <c:axId val="71479036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DDDDD"/>
              </a:solidFill>
              <a:prstDash val="solid"/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58744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9694323144106"/>
          <c:y val="0.1850351728422007"/>
          <c:w val="0.73959300393127714"/>
          <c:h val="7.5022163896179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Lato"/>
              <a:ea typeface="Lato"/>
              <a:cs typeface="La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3</xdr:row>
      <xdr:rowOff>152400</xdr:rowOff>
    </xdr:from>
    <xdr:to>
      <xdr:col>21</xdr:col>
      <xdr:colOff>209550</xdr:colOff>
      <xdr:row>22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B1FF88-4D53-40CD-8D61-9CD1D374C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0.73333</cdr:x>
      <cdr:y>0.88519</cdr:y>
    </cdr:from>
    <cdr:to>
      <cdr:x>1</cdr:x>
      <cdr:y>0.94074</cdr:y>
    </cdr:to>
    <cdr:sp macro="" textlink="">
      <cdr:nvSpPr>
        <cdr:cNvPr id="3" name="LogoBox">
          <a:extLst xmlns:a="http://schemas.openxmlformats.org/drawingml/2006/main">
            <a:ext uri="{FF2B5EF4-FFF2-40B4-BE49-F238E27FC236}">
              <a16:creationId xmlns:a16="http://schemas.microsoft.com/office/drawing/2014/main" id="{FA37E2F8-4154-42E9-99F8-6E1B05BDFB5F}"/>
            </a:ext>
          </a:extLst>
        </cdr:cNvPr>
        <cdr:cNvSpPr txBox="1"/>
      </cdr:nvSpPr>
      <cdr:spPr>
        <a:xfrm xmlns:a="http://schemas.openxmlformats.org/drawingml/2006/main">
          <a:off x="5765800" y="3035300"/>
          <a:ext cx="1524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pPr algn="r"/>
          <a:r>
            <a:rPr lang="en-US" sz="800">
              <a:solidFill>
                <a:srgbClr val="1696D2"/>
              </a:solidFill>
              <a:latin typeface="Lato Black" panose="020F0A02020204030203" pitchFamily="34" charset="0"/>
            </a:rPr>
            <a:t>U R B A N </a:t>
          </a:r>
          <a:r>
            <a:rPr lang="en-US" sz="800">
              <a:latin typeface="Lato Black" panose="020F0A02020204030203" pitchFamily="34" charset="0"/>
            </a:rPr>
            <a:t> I N S T I T U T E</a:t>
          </a:r>
        </a:p>
      </cdr:txBody>
    </cdr:sp>
  </cdr:relSizeAnchor>
  <cdr:relSizeAnchor xmlns:cdr="http://schemas.openxmlformats.org/drawingml/2006/chartDrawing">
    <cdr:from>
      <cdr:x>0</cdr:x>
      <cdr:y>0.87037</cdr:y>
    </cdr:from>
    <cdr:to>
      <cdr:x>0.848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:a16="http://schemas.microsoft.com/office/drawing/2014/main" id="{1CA7DEA1-5A51-405B-9B9F-D44204C8CA12}"/>
            </a:ext>
          </a:extLst>
        </cdr:cNvPr>
        <cdr:cNvSpPr txBox="1"/>
      </cdr:nvSpPr>
      <cdr:spPr>
        <a:xfrm xmlns:a="http://schemas.openxmlformats.org/drawingml/2006/main">
          <a:off x="0" y="2984500"/>
          <a:ext cx="484632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900" b="1">
              <a:latin typeface="Lato" panose="020F0502020204030203" pitchFamily="34" charset="0"/>
            </a:rPr>
            <a:t>Source</a:t>
          </a:r>
          <a:r>
            <a:rPr lang="en-US" sz="900" b="0">
              <a:latin typeface="Lato" panose="020F0502020204030203" pitchFamily="34" charset="0"/>
            </a:rPr>
            <a:t>: Survey of Consumer Finances</a:t>
          </a:r>
        </a:p>
        <a:p xmlns:a="http://schemas.openxmlformats.org/drawingml/2006/main">
          <a:r>
            <a:rPr lang="en-US" sz="900" b="1">
              <a:latin typeface="Lato" panose="020F0502020204030203" pitchFamily="34" charset="0"/>
            </a:rPr>
            <a:t>Note:</a:t>
          </a:r>
          <a:r>
            <a:rPr lang="en-US" sz="900" b="0">
              <a:latin typeface="Lato" panose="020F0502020204030203" pitchFamily="34" charset="0"/>
            </a:rPr>
            <a:t> Responded</a:t>
          </a:r>
          <a:r>
            <a:rPr lang="en-US" sz="900" b="0" baseline="0">
              <a:latin typeface="Lato" panose="020F0502020204030203" pitchFamily="34" charset="0"/>
            </a:rPr>
            <a:t> "yes" to ever having received an inheritance or substantial assets in a trust or other form.</a:t>
          </a:r>
          <a:endParaRPr lang="en-US" sz="900" b="0">
            <a:latin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0.94667</cdr:x>
      <cdr:y>0.09259</cdr:y>
    </cdr:to>
    <cdr:sp macro="" textlink="">
      <cdr:nvSpPr>
        <cdr:cNvPr id="5" name="TitleBox">
          <a:extLst xmlns:a="http://schemas.openxmlformats.org/drawingml/2006/main">
            <a:ext uri="{FF2B5EF4-FFF2-40B4-BE49-F238E27FC236}">
              <a16:creationId xmlns:a16="http://schemas.microsoft.com/office/drawing/2014/main" id="{4BC74D77-7B37-443C-84EE-D91A19EBBB61}"/>
            </a:ext>
          </a:extLst>
        </cdr:cNvPr>
        <cdr:cNvSpPr txBox="1"/>
      </cdr:nvSpPr>
      <cdr:spPr>
        <a:xfrm xmlns:a="http://schemas.openxmlformats.org/drawingml/2006/main">
          <a:off x="0" y="0"/>
          <a:ext cx="54102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800" b="1">
              <a:latin typeface="Lato" panose="020F0502020204030203" pitchFamily="34" charset="0"/>
            </a:rPr>
            <a:t>Share of Households</a:t>
          </a:r>
          <a:r>
            <a:rPr lang="en-US" sz="1800" b="1" baseline="0">
              <a:latin typeface="Lato" panose="020F0502020204030203" pitchFamily="34" charset="0"/>
            </a:rPr>
            <a:t> that Received Inheritance</a:t>
          </a:r>
          <a:endParaRPr lang="en-US" sz="1800" b="1">
            <a:latin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0.09259</cdr:y>
    </cdr:from>
    <cdr:to>
      <cdr:x>0.55556</cdr:x>
      <cdr:y>0.16667</cdr:y>
    </cdr:to>
    <cdr:sp macro="" textlink="">
      <cdr:nvSpPr>
        <cdr:cNvPr id="6" name="SubTitleBox">
          <a:extLst xmlns:a="http://schemas.openxmlformats.org/drawingml/2006/main">
            <a:ext uri="{FF2B5EF4-FFF2-40B4-BE49-F238E27FC236}">
              <a16:creationId xmlns:a16="http://schemas.microsoft.com/office/drawing/2014/main" id="{AE8A7920-B301-4613-82AB-80417DD6FF7E}"/>
            </a:ext>
          </a:extLst>
        </cdr:cNvPr>
        <cdr:cNvSpPr txBox="1"/>
      </cdr:nvSpPr>
      <cdr:spPr>
        <a:xfrm xmlns:a="http://schemas.openxmlformats.org/drawingml/2006/main">
          <a:off x="0" y="317500"/>
          <a:ext cx="3175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400" b="0">
              <a:latin typeface="Lato" panose="020F0502020204030203" pitchFamily="34" charset="0"/>
            </a:rPr>
            <a:t>By Race/Ethnicity, 1992-2022</a:t>
          </a: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E2DC-5F9C-4FAF-8A1D-AB271B28A8C1}">
  <dimension ref="A1:E15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1989</v>
      </c>
      <c r="B2" s="1">
        <v>0.28019895341697798</v>
      </c>
      <c r="C2" s="1">
        <v>0.103601092601929</v>
      </c>
      <c r="D2" s="1">
        <v>5.7924678061315897E-2</v>
      </c>
      <c r="E2" s="1">
        <v>0.170189008863704</v>
      </c>
    </row>
    <row r="3" spans="1:5" x14ac:dyDescent="0.3">
      <c r="A3">
        <v>1992</v>
      </c>
      <c r="B3" s="1">
        <v>0.243681189292801</v>
      </c>
      <c r="C3" s="1">
        <v>9.3572853876044901E-2</v>
      </c>
      <c r="D3" s="1">
        <v>7.1443661595322797E-2</v>
      </c>
      <c r="E3" s="1">
        <v>0.133168310110863</v>
      </c>
    </row>
    <row r="4" spans="1:5" x14ac:dyDescent="0.3">
      <c r="A4">
        <v>1995</v>
      </c>
      <c r="B4" s="1">
        <v>0.24517778144006</v>
      </c>
      <c r="C4" s="1">
        <v>0.10469934524258399</v>
      </c>
      <c r="D4" s="1">
        <v>8.1040246739851607E-2</v>
      </c>
      <c r="E4" s="1">
        <v>0.13483995530939399</v>
      </c>
    </row>
    <row r="5" spans="1:5" x14ac:dyDescent="0.3">
      <c r="A5">
        <v>1998</v>
      </c>
      <c r="B5" s="1">
        <v>0.238130347847304</v>
      </c>
      <c r="C5" s="1">
        <v>0.11087355013285501</v>
      </c>
      <c r="D5" s="1">
        <v>4.24681799830635E-2</v>
      </c>
      <c r="E5" s="1">
        <v>0.111304315386435</v>
      </c>
    </row>
    <row r="6" spans="1:5" x14ac:dyDescent="0.3">
      <c r="A6">
        <v>2001</v>
      </c>
      <c r="B6" s="1">
        <v>0.21327237920633901</v>
      </c>
      <c r="C6" s="1">
        <v>8.4912658695277393E-2</v>
      </c>
      <c r="D6" s="1">
        <v>3.0324550961971699E-2</v>
      </c>
      <c r="E6" s="1">
        <v>0.10541266874478999</v>
      </c>
    </row>
    <row r="7" spans="1:5" x14ac:dyDescent="0.3">
      <c r="A7">
        <v>2004</v>
      </c>
      <c r="B7" s="1">
        <v>0.242439551257395</v>
      </c>
      <c r="C7" s="1">
        <v>0.11653388914015</v>
      </c>
      <c r="D7" s="1">
        <v>5.4650810839672999E-2</v>
      </c>
      <c r="E7" s="1">
        <v>0.13209920673179501</v>
      </c>
    </row>
    <row r="8" spans="1:5" x14ac:dyDescent="0.3">
      <c r="A8">
        <v>2007</v>
      </c>
      <c r="B8" s="1">
        <v>0.25547995980560001</v>
      </c>
      <c r="C8" s="1">
        <v>9.5294962553415297E-2</v>
      </c>
      <c r="D8" s="1">
        <v>3.9245118849766898E-2</v>
      </c>
      <c r="E8" s="1">
        <v>0.162534116217317</v>
      </c>
    </row>
    <row r="9" spans="1:5" x14ac:dyDescent="0.3">
      <c r="A9">
        <v>2010</v>
      </c>
      <c r="B9" s="1">
        <v>0.25224813425019799</v>
      </c>
      <c r="C9" s="1">
        <v>0.12672333434618799</v>
      </c>
      <c r="D9" s="1">
        <v>4.9688350149258299E-2</v>
      </c>
      <c r="E9" s="1">
        <v>0.124717129068126</v>
      </c>
    </row>
    <row r="10" spans="1:5" x14ac:dyDescent="0.3">
      <c r="A10">
        <v>2013</v>
      </c>
      <c r="B10" s="1">
        <v>0.26781015702345601</v>
      </c>
      <c r="C10" s="1">
        <v>9.6889814218236406E-2</v>
      </c>
      <c r="D10" s="1">
        <v>5.8128203312048599E-2</v>
      </c>
      <c r="E10" s="1">
        <v>0.163588076239326</v>
      </c>
    </row>
    <row r="11" spans="1:5" x14ac:dyDescent="0.3">
      <c r="A11">
        <v>2016</v>
      </c>
      <c r="B11" s="1">
        <v>0.25668218403619802</v>
      </c>
      <c r="C11" s="1">
        <v>7.9941384158358206E-2</v>
      </c>
      <c r="D11" s="1">
        <v>5.29357691668721E-2</v>
      </c>
      <c r="E11" s="1">
        <v>0.15285944112685099</v>
      </c>
    </row>
    <row r="12" spans="1:5" x14ac:dyDescent="0.3">
      <c r="A12">
        <v>2019</v>
      </c>
      <c r="B12" s="1">
        <v>0.299293995323831</v>
      </c>
      <c r="C12" s="1">
        <v>0.104180167495765</v>
      </c>
      <c r="D12" s="1">
        <v>7.2149661843473906E-2</v>
      </c>
      <c r="E12" s="1">
        <v>0.17765680874557899</v>
      </c>
    </row>
    <row r="13" spans="1:5" x14ac:dyDescent="0.3">
      <c r="A13">
        <v>2022</v>
      </c>
      <c r="B13" s="1">
        <v>0.283601596247055</v>
      </c>
      <c r="C13" s="1">
        <v>8.0860231031623694E-2</v>
      </c>
      <c r="D13" s="1">
        <v>5.72706789839032E-2</v>
      </c>
      <c r="E13" s="1">
        <v>0.11488592358677099</v>
      </c>
    </row>
    <row r="15" spans="1:5" x14ac:dyDescent="0.3">
      <c r="A1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01CD-24F8-4CD5-8FAD-9D6B05FA9C6A}">
  <dimension ref="A1:M28"/>
  <sheetViews>
    <sheetView workbookViewId="0">
      <selection activeCell="M7" sqref="M7"/>
    </sheetView>
  </sheetViews>
  <sheetFormatPr defaultRowHeight="14.4" x14ac:dyDescent="0.3"/>
  <cols>
    <col min="2" max="2" width="9.109375" style="4"/>
    <col min="8" max="8" width="53" customWidth="1"/>
    <col min="9" max="9" width="9.33203125" bestFit="1" customWidth="1"/>
    <col min="10" max="10" width="2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1989</v>
      </c>
      <c r="B2" s="1">
        <v>0.28019895341697798</v>
      </c>
      <c r="C2" s="1">
        <v>0.103601092601929</v>
      </c>
      <c r="D2" s="1">
        <v>5.7924678061315897E-2</v>
      </c>
      <c r="E2" s="1">
        <v>0.170189008863704</v>
      </c>
      <c r="G2">
        <v>1</v>
      </c>
      <c r="H2" s="2" t="s">
        <v>16</v>
      </c>
      <c r="I2" s="4"/>
      <c r="J2" s="8">
        <f>B13/C13/100</f>
        <v>3.5073062818252523E-2</v>
      </c>
      <c r="K2">
        <v>2022</v>
      </c>
      <c r="M2" s="5" t="s">
        <v>11</v>
      </c>
    </row>
    <row r="3" spans="1:13" x14ac:dyDescent="0.3">
      <c r="A3">
        <v>1992</v>
      </c>
      <c r="B3" s="1">
        <v>0.243681189292801</v>
      </c>
      <c r="C3" s="1">
        <v>9.3572853876044901E-2</v>
      </c>
      <c r="D3" s="1">
        <v>7.1443661595322797E-2</v>
      </c>
      <c r="E3" s="1">
        <v>0.133168310110863</v>
      </c>
      <c r="I3" s="4"/>
    </row>
    <row r="4" spans="1:13" x14ac:dyDescent="0.3">
      <c r="A4">
        <v>1995</v>
      </c>
      <c r="B4" s="1">
        <v>0.24517778144006</v>
      </c>
      <c r="C4" s="1">
        <v>0.10469934524258399</v>
      </c>
      <c r="D4" s="1">
        <v>8.1040246739851607E-2</v>
      </c>
      <c r="E4" s="1">
        <v>0.13483995530939399</v>
      </c>
      <c r="G4">
        <v>2</v>
      </c>
      <c r="H4" t="s">
        <v>17</v>
      </c>
      <c r="I4" s="4"/>
      <c r="J4" s="8">
        <f>B13/D13/100</f>
        <v>4.9519510031785299E-2</v>
      </c>
      <c r="K4">
        <v>2022</v>
      </c>
      <c r="M4" s="5" t="s">
        <v>18</v>
      </c>
    </row>
    <row r="5" spans="1:13" x14ac:dyDescent="0.3">
      <c r="A5">
        <v>1998</v>
      </c>
      <c r="B5" s="1">
        <v>0.238130347847304</v>
      </c>
      <c r="C5" s="1">
        <v>0.11087355013285501</v>
      </c>
      <c r="D5" s="1">
        <v>4.24681799830635E-2</v>
      </c>
      <c r="E5" s="1">
        <v>0.111304315386435</v>
      </c>
      <c r="I5" s="4"/>
    </row>
    <row r="6" spans="1:13" x14ac:dyDescent="0.3">
      <c r="A6">
        <v>2001</v>
      </c>
      <c r="B6" s="1">
        <v>0.21327237920633901</v>
      </c>
      <c r="C6" s="1">
        <v>8.4912658695277393E-2</v>
      </c>
      <c r="D6" s="1">
        <v>3.0324550961971699E-2</v>
      </c>
      <c r="E6" s="1">
        <v>0.10541266874478999</v>
      </c>
      <c r="I6" s="4"/>
    </row>
    <row r="7" spans="1:13" x14ac:dyDescent="0.3">
      <c r="A7">
        <v>2004</v>
      </c>
      <c r="B7" s="1">
        <v>0.242439551257395</v>
      </c>
      <c r="C7" s="1">
        <v>0.11653388914015</v>
      </c>
      <c r="D7" s="1">
        <v>5.4650810839672999E-2</v>
      </c>
      <c r="E7" s="1">
        <v>0.13209920673179501</v>
      </c>
      <c r="G7">
        <v>3</v>
      </c>
      <c r="H7" s="3" t="s">
        <v>12</v>
      </c>
      <c r="I7" s="4" cm="1">
        <f t="array" ref="I7:J7">B17:C17</f>
        <v>4.8372984157179895</v>
      </c>
      <c r="J7" s="6">
        <v>2.7045945788776442</v>
      </c>
      <c r="K7">
        <v>1989</v>
      </c>
      <c r="M7" t="s">
        <v>13</v>
      </c>
    </row>
    <row r="8" spans="1:13" x14ac:dyDescent="0.3">
      <c r="A8">
        <v>2007</v>
      </c>
      <c r="B8" s="1">
        <v>0.25547995980560001</v>
      </c>
      <c r="C8" s="1">
        <v>9.5294962553415297E-2</v>
      </c>
      <c r="D8" s="1">
        <v>3.9245118849766898E-2</v>
      </c>
      <c r="E8" s="1">
        <v>0.162534116217317</v>
      </c>
      <c r="I8" s="4" cm="1">
        <f t="array" ref="I8:J8">B28:C28</f>
        <v>4.9519510031785297</v>
      </c>
      <c r="J8" s="6">
        <v>3.5073062818252523</v>
      </c>
      <c r="K8">
        <v>2022</v>
      </c>
    </row>
    <row r="9" spans="1:13" x14ac:dyDescent="0.3">
      <c r="A9">
        <v>2010</v>
      </c>
      <c r="B9" s="1">
        <v>0.25224813425019799</v>
      </c>
      <c r="C9" s="1">
        <v>0.12672333434618799</v>
      </c>
      <c r="D9" s="1">
        <v>4.9688350149258299E-2</v>
      </c>
      <c r="E9" s="1">
        <v>0.124717129068126</v>
      </c>
      <c r="I9" s="4"/>
    </row>
    <row r="10" spans="1:13" x14ac:dyDescent="0.3">
      <c r="A10">
        <v>2013</v>
      </c>
      <c r="B10" s="1">
        <v>0.26781015702345601</v>
      </c>
      <c r="C10" s="1">
        <v>9.6889814218236406E-2</v>
      </c>
      <c r="D10" s="1">
        <v>5.8128203312048599E-2</v>
      </c>
      <c r="E10" s="1">
        <v>0.163588076239326</v>
      </c>
      <c r="I10" s="4"/>
    </row>
    <row r="11" spans="1:13" x14ac:dyDescent="0.3">
      <c r="A11">
        <v>2016</v>
      </c>
      <c r="B11" s="1">
        <v>0.25668218403619802</v>
      </c>
      <c r="C11" s="1">
        <v>7.9941384158358206E-2</v>
      </c>
      <c r="D11" s="1">
        <v>5.29357691668721E-2</v>
      </c>
      <c r="E11" s="1">
        <v>0.15285944112685099</v>
      </c>
      <c r="I11" s="4"/>
    </row>
    <row r="12" spans="1:13" x14ac:dyDescent="0.3">
      <c r="A12">
        <v>2019</v>
      </c>
      <c r="B12" s="1">
        <v>0.299293995323831</v>
      </c>
      <c r="C12" s="1">
        <v>0.104180167495765</v>
      </c>
      <c r="D12" s="1">
        <v>7.2149661843473906E-2</v>
      </c>
      <c r="E12" s="1">
        <v>0.17765680874557899</v>
      </c>
      <c r="I12" s="4"/>
    </row>
    <row r="13" spans="1:13" x14ac:dyDescent="0.3">
      <c r="A13">
        <v>2022</v>
      </c>
      <c r="B13" s="1">
        <v>0.283601596247055</v>
      </c>
      <c r="C13" s="1">
        <v>8.0860231031623694E-2</v>
      </c>
      <c r="D13" s="1">
        <v>5.72706789839032E-2</v>
      </c>
      <c r="E13" s="1">
        <v>0.11488592358677099</v>
      </c>
      <c r="I13" s="4"/>
    </row>
    <row r="14" spans="1:13" x14ac:dyDescent="0.3">
      <c r="B14"/>
      <c r="I14" s="4"/>
    </row>
    <row r="15" spans="1:13" x14ac:dyDescent="0.3">
      <c r="B15"/>
      <c r="I15" s="4"/>
    </row>
    <row r="16" spans="1:13" x14ac:dyDescent="0.3">
      <c r="A16" t="s">
        <v>0</v>
      </c>
      <c r="B16" t="s">
        <v>14</v>
      </c>
      <c r="C16" t="s">
        <v>15</v>
      </c>
      <c r="I16" s="4"/>
    </row>
    <row r="17" spans="1:9" x14ac:dyDescent="0.3">
      <c r="A17">
        <v>1989</v>
      </c>
      <c r="B17" s="4">
        <f>B2/D2</f>
        <v>4.8372984157179895</v>
      </c>
      <c r="C17" s="7">
        <f>B2/C2</f>
        <v>2.7045945788776442</v>
      </c>
      <c r="I17" s="4"/>
    </row>
    <row r="18" spans="1:9" x14ac:dyDescent="0.3">
      <c r="A18">
        <v>1992</v>
      </c>
      <c r="B18" s="4">
        <f t="shared" ref="B18:B28" si="0">B3/D3</f>
        <v>3.4108160731329886</v>
      </c>
      <c r="C18" s="4">
        <f t="shared" ref="C18:C28" si="1">B3/C3</f>
        <v>2.6041867827992426</v>
      </c>
      <c r="I18" s="4"/>
    </row>
    <row r="19" spans="1:9" x14ac:dyDescent="0.3">
      <c r="A19">
        <v>1995</v>
      </c>
      <c r="B19" s="4">
        <f t="shared" si="0"/>
        <v>3.0253829585083634</v>
      </c>
      <c r="C19" s="4">
        <f t="shared" si="1"/>
        <v>2.3417317545968732</v>
      </c>
      <c r="I19" s="4"/>
    </row>
    <row r="20" spans="1:9" x14ac:dyDescent="0.3">
      <c r="A20">
        <v>1998</v>
      </c>
      <c r="B20" s="4">
        <f t="shared" si="0"/>
        <v>5.6072652028476719</v>
      </c>
      <c r="C20" s="4">
        <f t="shared" si="1"/>
        <v>2.1477651573523411</v>
      </c>
    </row>
    <row r="21" spans="1:9" x14ac:dyDescent="0.3">
      <c r="A21">
        <v>2001</v>
      </c>
      <c r="B21" s="4">
        <f t="shared" si="0"/>
        <v>7.0329938099921687</v>
      </c>
      <c r="C21" s="4">
        <f t="shared" si="1"/>
        <v>2.5116676651440266</v>
      </c>
    </row>
    <row r="22" spans="1:9" x14ac:dyDescent="0.3">
      <c r="A22">
        <v>2004</v>
      </c>
      <c r="B22" s="4">
        <f t="shared" si="0"/>
        <v>4.4361565278259212</v>
      </c>
      <c r="C22" s="4">
        <f t="shared" si="1"/>
        <v>2.0804210092552906</v>
      </c>
    </row>
    <row r="23" spans="1:9" x14ac:dyDescent="0.3">
      <c r="A23">
        <v>2007</v>
      </c>
      <c r="B23" s="4">
        <f t="shared" si="0"/>
        <v>6.5098531306172225</v>
      </c>
      <c r="C23" s="4">
        <f t="shared" si="1"/>
        <v>2.6809387711590409</v>
      </c>
    </row>
    <row r="24" spans="1:9" x14ac:dyDescent="0.3">
      <c r="A24">
        <v>2010</v>
      </c>
      <c r="B24" s="4">
        <f t="shared" si="0"/>
        <v>5.0766051497478291</v>
      </c>
      <c r="C24" s="4">
        <f t="shared" si="1"/>
        <v>1.9905421172165201</v>
      </c>
    </row>
    <row r="25" spans="1:9" x14ac:dyDescent="0.3">
      <c r="A25">
        <v>2013</v>
      </c>
      <c r="B25" s="4">
        <f t="shared" si="0"/>
        <v>4.6072326644223889</v>
      </c>
      <c r="C25" s="4">
        <f t="shared" si="1"/>
        <v>2.7640692593365435</v>
      </c>
    </row>
    <row r="26" spans="1:9" x14ac:dyDescent="0.3">
      <c r="A26">
        <v>2016</v>
      </c>
      <c r="B26" s="4">
        <f t="shared" si="0"/>
        <v>4.8489365144963852</v>
      </c>
      <c r="C26" s="4">
        <f t="shared" si="1"/>
        <v>3.2108799058035928</v>
      </c>
    </row>
    <row r="27" spans="1:9" x14ac:dyDescent="0.3">
      <c r="A27">
        <v>2019</v>
      </c>
      <c r="B27" s="4">
        <f t="shared" si="0"/>
        <v>4.1482383655953727</v>
      </c>
      <c r="C27" s="4">
        <f t="shared" si="1"/>
        <v>2.8728500108813657</v>
      </c>
    </row>
    <row r="28" spans="1:9" x14ac:dyDescent="0.3">
      <c r="A28">
        <v>2022</v>
      </c>
      <c r="B28" s="4">
        <f t="shared" si="0"/>
        <v>4.9519510031785297</v>
      </c>
      <c r="C28" s="7">
        <f t="shared" si="1"/>
        <v>3.5073062818252523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inheritance</vt:lpstr>
      <vt:lpstr>Text Calculations</vt:lpstr>
    </vt:vector>
  </TitlesOfParts>
  <Manager/>
  <Company>Urban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Zinn, Amalie</dc:creator>
  <cp:keywords/>
  <dc:description/>
  <cp:lastModifiedBy>Mingli Zhong</cp:lastModifiedBy>
  <cp:revision/>
  <dcterms:created xsi:type="dcterms:W3CDTF">2023-12-07T18:10:12Z</dcterms:created>
  <dcterms:modified xsi:type="dcterms:W3CDTF">2024-02-22T20:12:42Z</dcterms:modified>
  <cp:category/>
  <cp:contentStatus/>
</cp:coreProperties>
</file>