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urban/Downloads/"/>
    </mc:Choice>
  </mc:AlternateContent>
  <xr:revisionPtr revIDLastSave="0" documentId="8_{6F9F0A22-D667-6648-9437-3C961EDABD91}" xr6:coauthVersionLast="47" xr6:coauthVersionMax="47" xr10:uidLastSave="{00000000-0000-0000-0000-000000000000}"/>
  <bookViews>
    <workbookView xWindow="-17600" yWindow="-27220" windowWidth="28040" windowHeight="16940" xr2:uid="{21F309B1-3748-AD4C-86C7-0B83103C84F7}"/>
  </bookViews>
  <sheets>
    <sheet name="KGJ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/>
  <c r="F13" i="1"/>
  <c r="F12" i="1"/>
  <c r="F11" i="1"/>
  <c r="D15" i="1"/>
  <c r="F15" i="1" s="1"/>
  <c r="D8" i="1"/>
  <c r="F8" i="1" s="1"/>
  <c r="F5" i="1"/>
  <c r="F6" i="1"/>
  <c r="F7" i="1"/>
  <c r="F10" i="1"/>
  <c r="F4" i="1"/>
  <c r="D9" i="1" l="1"/>
  <c r="F9" i="1" s="1"/>
  <c r="J4" i="1" s="1"/>
</calcChain>
</file>

<file path=xl/sharedStrings.xml><?xml version="1.0" encoding="utf-8"?>
<sst xmlns="http://schemas.openxmlformats.org/spreadsheetml/2006/main" count="56" uniqueCount="36">
  <si>
    <t>(1) </t>
  </si>
  <si>
    <t>Výroba tepelné energie brutto </t>
  </si>
  <si>
    <t>GJ </t>
  </si>
  <si>
    <t>MWh </t>
  </si>
  <si>
    <t>(2) </t>
  </si>
  <si>
    <t>Technologická vlastní spotřeba tepelné energie na výrobu tepelné energie </t>
  </si>
  <si>
    <t>(3) </t>
  </si>
  <si>
    <t>Ztráty v rámci výrobny </t>
  </si>
  <si>
    <t>(4) </t>
  </si>
  <si>
    <t>Bilanční rozdíl </t>
  </si>
  <si>
    <t>(5) </t>
  </si>
  <si>
    <t>Dodávka tepelné energie z výrobny </t>
  </si>
  <si>
    <t>(6) </t>
  </si>
  <si>
    <t>Dodávka tepelné energie do rozvodného tepelného zařízení provozovaného držitelem licence na rozvod tepelné energie </t>
  </si>
  <si>
    <t>(7) </t>
  </si>
  <si>
    <t>(8) </t>
  </si>
  <si>
    <t>Ostatní spotřeba plynu mimo výrobu elektřiny a tepelné energie (spalné teplo) </t>
  </si>
  <si>
    <t>MWh** </t>
  </si>
  <si>
    <t>(9) </t>
  </si>
  <si>
    <t>Dodávka plynu do odběrného místa celkem (spalné teplo) </t>
  </si>
  <si>
    <t>(10) </t>
  </si>
  <si>
    <t>Svorková výroba elektřiny </t>
  </si>
  <si>
    <t>------------------------------ </t>
  </si>
  <si>
    <t>(11) </t>
  </si>
  <si>
    <t>Svorková výroba elektřiny – kondenzační výroba </t>
  </si>
  <si>
    <t>(12) </t>
  </si>
  <si>
    <t>Svorková výroba elektřiny – ostatní výroba </t>
  </si>
  <si>
    <t>(13) </t>
  </si>
  <si>
    <t>Spotřeba tepelné energie pro kondenzační výrobu elektřiny </t>
  </si>
  <si>
    <t>PdMi</t>
  </si>
  <si>
    <t>Příklad výpočtu</t>
  </si>
  <si>
    <t>Bystřice 09/2022</t>
  </si>
  <si>
    <r>
      <t>Dodávka tepelné energie mimo dodávku podle ř</t>
    </r>
    <r>
      <rPr>
        <sz val="12"/>
        <color rgb="FF000000"/>
        <rFont val="Arial"/>
        <family val="2"/>
      </rPr>
      <t>ádku</t>
    </r>
    <r>
      <rPr>
        <sz val="12"/>
        <color rgb="FF000000"/>
        <rFont val="Times New Roman"/>
        <family val="1"/>
      </rPr>
      <t xml:space="preserve"> (6) </t>
    </r>
  </si>
  <si>
    <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 </t>
    </r>
  </si>
  <si>
    <r>
      <t xml:space="preserve">Řádky </t>
    </r>
    <r>
      <rPr>
        <sz val="12"/>
        <rFont val="Times New Roman"/>
        <family val="1"/>
      </rPr>
      <t>(10) a (11) </t>
    </r>
  </si>
  <si>
    <t>Spalné Teplo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</si>
</sst>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 applyBorder="1"/>
    <xf numFmtId="0" fontId="0" fillId="3" borderId="3" xfId="0" applyFill="1" applyBorder="1"/>
    <xf numFmtId="0" fontId="4" fillId="0" borderId="0" xfId="0" applyFont="1" applyFill="1" applyBorder="1"/>
    <xf numFmtId="0" fontId="0" fillId="3" borderId="2" xfId="0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4" borderId="4" xfId="0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2" fontId="4" fillId="4" borderId="1" xfId="0" applyNumberFormat="1" applyFont="1" applyFill="1" applyBorder="1"/>
    <xf numFmtId="0" fontId="0" fillId="4" borderId="1" xfId="0" applyFont="1" applyFill="1" applyBorder="1"/>
    <xf numFmtId="2" fontId="0" fillId="4" borderId="5" xfId="0" applyNumberFormat="1" applyFont="1" applyFill="1" applyBorder="1"/>
    <xf numFmtId="0" fontId="4" fillId="4" borderId="2" xfId="0" applyFont="1" applyFill="1" applyBorder="1"/>
    <xf numFmtId="0" fontId="4" fillId="4" borderId="0" xfId="0" applyFont="1" applyFill="1" applyBorder="1"/>
    <xf numFmtId="3" fontId="4" fillId="4" borderId="0" xfId="0" applyNumberFormat="1" applyFont="1" applyFill="1" applyBorder="1"/>
    <xf numFmtId="2" fontId="4" fillId="4" borderId="0" xfId="0" applyNumberFormat="1" applyFont="1" applyFill="1" applyBorder="1"/>
    <xf numFmtId="0" fontId="0" fillId="4" borderId="0" xfId="0" applyFont="1" applyFill="1" applyBorder="1"/>
    <xf numFmtId="0" fontId="0" fillId="4" borderId="3" xfId="0" applyFont="1" applyFill="1" applyBorder="1"/>
    <xf numFmtId="2" fontId="0" fillId="4" borderId="3" xfId="0" applyNumberFormat="1" applyFont="1" applyFill="1" applyBorder="1"/>
    <xf numFmtId="0" fontId="4" fillId="4" borderId="2" xfId="0" applyFont="1" applyFill="1" applyBorder="1" applyAlignment="1"/>
    <xf numFmtId="0" fontId="5" fillId="4" borderId="0" xfId="0" applyFont="1" applyFill="1" applyBorder="1"/>
    <xf numFmtId="0" fontId="4" fillId="4" borderId="0" xfId="0" applyFont="1" applyFill="1" applyBorder="1" applyAlignment="1"/>
    <xf numFmtId="3" fontId="7" fillId="4" borderId="0" xfId="0" applyNumberFormat="1" applyFont="1" applyFill="1" applyBorder="1"/>
    <xf numFmtId="0" fontId="2" fillId="4" borderId="0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3" fontId="4" fillId="4" borderId="7" xfId="0" applyNumberFormat="1" applyFont="1" applyFill="1" applyBorder="1"/>
    <xf numFmtId="2" fontId="4" fillId="4" borderId="7" xfId="0" applyNumberFormat="1" applyFont="1" applyFill="1" applyBorder="1"/>
    <xf numFmtId="0" fontId="0" fillId="4" borderId="7" xfId="0" applyFont="1" applyFill="1" applyBorder="1"/>
    <xf numFmtId="0" fontId="0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C107-AA38-F14B-9DE6-83B1A0D8EF6F}">
  <dimension ref="B1:J18"/>
  <sheetViews>
    <sheetView tabSelected="1" workbookViewId="0">
      <selection activeCell="K18" sqref="K18"/>
    </sheetView>
  </sheetViews>
  <sheetFormatPr baseColWidth="10" defaultRowHeight="16" x14ac:dyDescent="0.2"/>
  <cols>
    <col min="1" max="1" width="3.5" customWidth="1"/>
    <col min="3" max="3" width="83.5" bestFit="1" customWidth="1"/>
    <col min="4" max="4" width="9.33203125" customWidth="1"/>
    <col min="5" max="5" width="18.33203125" bestFit="1" customWidth="1"/>
    <col min="6" max="6" width="10.33203125" bestFit="1" customWidth="1"/>
    <col min="7" max="7" width="7.1640625" bestFit="1" customWidth="1"/>
    <col min="9" max="9" width="11.6640625" bestFit="1" customWidth="1"/>
    <col min="10" max="10" width="15.1640625" bestFit="1" customWidth="1"/>
  </cols>
  <sheetData>
    <row r="1" spans="2:10" ht="17" thickBot="1" x14ac:dyDescent="0.25"/>
    <row r="2" spans="2:10" ht="24" x14ac:dyDescent="0.3">
      <c r="B2" s="5" t="s">
        <v>30</v>
      </c>
      <c r="C2" s="6"/>
      <c r="D2" s="6"/>
      <c r="E2" s="6"/>
      <c r="F2" s="6"/>
      <c r="G2" s="6"/>
      <c r="H2" s="6"/>
      <c r="I2" s="6"/>
      <c r="J2" s="7"/>
    </row>
    <row r="3" spans="2:10" x14ac:dyDescent="0.2">
      <c r="B3" s="4"/>
      <c r="C3" s="1"/>
      <c r="D3" s="1"/>
      <c r="E3" s="1"/>
      <c r="F3" s="1"/>
      <c r="G3" s="1"/>
      <c r="H3" s="1"/>
      <c r="I3" s="1"/>
      <c r="J3" s="2"/>
    </row>
    <row r="4" spans="2:10" x14ac:dyDescent="0.2">
      <c r="B4" s="8" t="s">
        <v>0</v>
      </c>
      <c r="C4" s="9" t="s">
        <v>1</v>
      </c>
      <c r="D4" s="10">
        <v>1405</v>
      </c>
      <c r="E4" s="9" t="s">
        <v>2</v>
      </c>
      <c r="F4" s="11">
        <f>D4/3.6</f>
        <v>390.27777777777777</v>
      </c>
      <c r="G4" s="9" t="s">
        <v>3</v>
      </c>
      <c r="H4" s="12"/>
      <c r="I4" s="12" t="s">
        <v>29</v>
      </c>
      <c r="J4" s="13">
        <f>(F12-F11)/F12*F9/F8*F4/(F4+F15+F16)*100</f>
        <v>53.799896244698317</v>
      </c>
    </row>
    <row r="5" spans="2:10" x14ac:dyDescent="0.2">
      <c r="B5" s="14" t="s">
        <v>4</v>
      </c>
      <c r="C5" s="15" t="s">
        <v>5</v>
      </c>
      <c r="D5" s="16">
        <v>0</v>
      </c>
      <c r="E5" s="15" t="s">
        <v>2</v>
      </c>
      <c r="F5" s="17">
        <f t="shared" ref="F5:F10" si="0">D5/3.6</f>
        <v>0</v>
      </c>
      <c r="G5" s="15" t="s">
        <v>3</v>
      </c>
      <c r="H5" s="18"/>
      <c r="I5" s="18" t="s">
        <v>35</v>
      </c>
      <c r="J5" s="19">
        <v>10.8</v>
      </c>
    </row>
    <row r="6" spans="2:10" x14ac:dyDescent="0.2">
      <c r="B6" s="14" t="s">
        <v>6</v>
      </c>
      <c r="C6" s="15" t="s">
        <v>7</v>
      </c>
      <c r="D6" s="16">
        <v>0</v>
      </c>
      <c r="E6" s="15" t="s">
        <v>2</v>
      </c>
      <c r="F6" s="17">
        <f t="shared" si="0"/>
        <v>0</v>
      </c>
      <c r="G6" s="15" t="s">
        <v>3</v>
      </c>
      <c r="H6" s="18"/>
      <c r="I6" s="18"/>
      <c r="J6" s="20"/>
    </row>
    <row r="7" spans="2:10" x14ac:dyDescent="0.2">
      <c r="B7" s="14" t="s">
        <v>8</v>
      </c>
      <c r="C7" s="15" t="s">
        <v>9</v>
      </c>
      <c r="D7" s="16">
        <v>0</v>
      </c>
      <c r="E7" s="15" t="s">
        <v>2</v>
      </c>
      <c r="F7" s="17">
        <f t="shared" si="0"/>
        <v>0</v>
      </c>
      <c r="G7" s="15" t="s">
        <v>3</v>
      </c>
      <c r="H7" s="18"/>
      <c r="I7" s="18"/>
      <c r="J7" s="19"/>
    </row>
    <row r="8" spans="2:10" x14ac:dyDescent="0.2">
      <c r="B8" s="21" t="s">
        <v>10</v>
      </c>
      <c r="C8" s="22" t="s">
        <v>11</v>
      </c>
      <c r="D8" s="16">
        <f>D4</f>
        <v>1405</v>
      </c>
      <c r="E8" s="15" t="s">
        <v>2</v>
      </c>
      <c r="F8" s="17">
        <f t="shared" si="0"/>
        <v>390.27777777777777</v>
      </c>
      <c r="G8" s="23" t="s">
        <v>3</v>
      </c>
      <c r="H8" s="18"/>
      <c r="I8" s="18"/>
      <c r="J8" s="19"/>
    </row>
    <row r="9" spans="2:10" ht="17" customHeight="1" x14ac:dyDescent="0.2">
      <c r="B9" s="14" t="s">
        <v>12</v>
      </c>
      <c r="C9" s="15" t="s">
        <v>13</v>
      </c>
      <c r="D9" s="16">
        <f>D8</f>
        <v>1405</v>
      </c>
      <c r="E9" s="15" t="s">
        <v>2</v>
      </c>
      <c r="F9" s="17">
        <f t="shared" si="0"/>
        <v>390.27777777777777</v>
      </c>
      <c r="G9" s="15" t="s">
        <v>3</v>
      </c>
      <c r="H9" s="18"/>
      <c r="I9" s="18"/>
      <c r="J9" s="19"/>
    </row>
    <row r="10" spans="2:10" x14ac:dyDescent="0.2">
      <c r="B10" s="21" t="s">
        <v>14</v>
      </c>
      <c r="C10" s="22" t="s">
        <v>32</v>
      </c>
      <c r="D10" s="16">
        <v>0</v>
      </c>
      <c r="E10" s="15" t="s">
        <v>2</v>
      </c>
      <c r="F10" s="17">
        <f t="shared" si="0"/>
        <v>0</v>
      </c>
      <c r="G10" s="23" t="s">
        <v>3</v>
      </c>
      <c r="H10" s="18"/>
      <c r="I10" s="18"/>
      <c r="J10" s="19"/>
    </row>
    <row r="11" spans="2:10" ht="18" x14ac:dyDescent="0.2">
      <c r="B11" s="14" t="s">
        <v>15</v>
      </c>
      <c r="C11" s="15" t="s">
        <v>16</v>
      </c>
      <c r="D11" s="16">
        <v>0</v>
      </c>
      <c r="E11" s="15" t="s">
        <v>33</v>
      </c>
      <c r="F11" s="17">
        <f>D11*J5/1000</f>
        <v>0</v>
      </c>
      <c r="G11" s="15" t="s">
        <v>17</v>
      </c>
      <c r="H11" s="18"/>
      <c r="I11" s="18"/>
      <c r="J11" s="19"/>
    </row>
    <row r="12" spans="2:10" ht="18" x14ac:dyDescent="0.2">
      <c r="B12" s="14" t="s">
        <v>18</v>
      </c>
      <c r="C12" s="15" t="s">
        <v>19</v>
      </c>
      <c r="D12" s="16">
        <v>82761</v>
      </c>
      <c r="E12" s="15" t="s">
        <v>33</v>
      </c>
      <c r="F12" s="17">
        <f>D12*J5/1000</f>
        <v>893.81880000000001</v>
      </c>
      <c r="G12" s="15" t="s">
        <v>17</v>
      </c>
      <c r="H12" s="18"/>
      <c r="I12" s="18"/>
      <c r="J12" s="19"/>
    </row>
    <row r="13" spans="2:10" x14ac:dyDescent="0.2">
      <c r="B13" s="14" t="s">
        <v>20</v>
      </c>
      <c r="C13" s="15" t="s">
        <v>21</v>
      </c>
      <c r="D13" s="24">
        <v>335147</v>
      </c>
      <c r="E13" s="15" t="s">
        <v>22</v>
      </c>
      <c r="F13" s="17">
        <f>D13/1000</f>
        <v>335.14699999999999</v>
      </c>
      <c r="G13" s="15" t="s">
        <v>3</v>
      </c>
      <c r="H13" s="24"/>
      <c r="I13" s="18"/>
      <c r="J13" s="19"/>
    </row>
    <row r="14" spans="2:10" x14ac:dyDescent="0.2">
      <c r="B14" s="14" t="s">
        <v>23</v>
      </c>
      <c r="C14" s="15" t="s">
        <v>24</v>
      </c>
      <c r="D14" s="16">
        <v>0</v>
      </c>
      <c r="E14" s="15" t="s">
        <v>22</v>
      </c>
      <c r="F14" s="17">
        <f t="shared" ref="F14:F16" si="1">D14/1000</f>
        <v>0</v>
      </c>
      <c r="G14" s="15" t="s">
        <v>3</v>
      </c>
      <c r="H14" s="16"/>
      <c r="I14" s="18"/>
      <c r="J14" s="19"/>
    </row>
    <row r="15" spans="2:10" x14ac:dyDescent="0.2">
      <c r="B15" s="14" t="s">
        <v>25</v>
      </c>
      <c r="C15" s="15" t="s">
        <v>26</v>
      </c>
      <c r="D15" s="16">
        <f>D13</f>
        <v>335147</v>
      </c>
      <c r="E15" s="25" t="s">
        <v>34</v>
      </c>
      <c r="F15" s="17">
        <f t="shared" si="1"/>
        <v>335.14699999999999</v>
      </c>
      <c r="G15" s="15" t="s">
        <v>3</v>
      </c>
      <c r="H15" s="16"/>
      <c r="I15" s="18"/>
      <c r="J15" s="19"/>
    </row>
    <row r="16" spans="2:10" ht="17" thickBot="1" x14ac:dyDescent="0.25">
      <c r="B16" s="26" t="s">
        <v>27</v>
      </c>
      <c r="C16" s="27" t="s">
        <v>28</v>
      </c>
      <c r="D16" s="28">
        <v>0</v>
      </c>
      <c r="E16" s="27" t="s">
        <v>2</v>
      </c>
      <c r="F16" s="29">
        <f t="shared" si="1"/>
        <v>0</v>
      </c>
      <c r="G16" s="27" t="s">
        <v>3</v>
      </c>
      <c r="H16" s="30"/>
      <c r="I16" s="30"/>
      <c r="J16" s="31"/>
    </row>
    <row r="18" spans="3:3" x14ac:dyDescent="0.2">
      <c r="C18" s="3" t="s">
        <v>31</v>
      </c>
    </row>
  </sheetData>
  <mergeCells count="1">
    <mergeCell ref="B2:J2"/>
  </mergeCells>
  <pageMargins left="0.7" right="0.7" top="0.75" bottom="0.75" header="0.3" footer="0.3"/>
  <headerFooter>
    <oddHeader>&amp;R&amp;"Calibri"&amp;10&amp;K000000 Interní&amp;1#_x000D_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2022-10-27T12:21:52Z</dcterms:created>
  <dcterms:modified xsi:type="dcterms:W3CDTF">2022-10-27T14:00:05Z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a4485c-a0f8-4374-8652-487fe11c3776_Enabled">
    <vt:lpwstr>true</vt:lpwstr>
  </property>
  <property fmtid="{D5CDD505-2E9C-101B-9397-08002B2CF9AE}" pid="3" name="MSIP_Label_fda4485c-a0f8-4374-8652-487fe11c3776_SetDate">
    <vt:lpwstr>2022-10-27T13:09:45Z</vt:lpwstr>
  </property>
  <property fmtid="{D5CDD505-2E9C-101B-9397-08002B2CF9AE}" pid="4" name="MSIP_Label_fda4485c-a0f8-4374-8652-487fe11c3776_Method">
    <vt:lpwstr>Standard</vt:lpwstr>
  </property>
  <property fmtid="{D5CDD505-2E9C-101B-9397-08002B2CF9AE}" pid="5" name="MSIP_Label_fda4485c-a0f8-4374-8652-487fe11c3776_Name">
    <vt:lpwstr>Interní</vt:lpwstr>
  </property>
  <property fmtid="{D5CDD505-2E9C-101B-9397-08002B2CF9AE}" pid="6" name="MSIP_Label_fda4485c-a0f8-4374-8652-487fe11c3776_SiteId">
    <vt:lpwstr>1dabd27c-3764-4c3e-9072-2370ef0ba2cc</vt:lpwstr>
  </property>
  <property fmtid="{D5CDD505-2E9C-101B-9397-08002B2CF9AE}" pid="7" name="MSIP_Label_fda4485c-a0f8-4374-8652-487fe11c3776_ActionId">
    <vt:lpwstr>84a35556-cf49-4bb0-868f-ad889135815b</vt:lpwstr>
  </property>
  <property fmtid="{D5CDD505-2E9C-101B-9397-08002B2CF9AE}" pid="8" name="MSIP_Label_fda4485c-a0f8-4374-8652-487fe11c3776_ContentBits">
    <vt:lpwstr>1</vt:lpwstr>
  </property>
</Properties>
</file>