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lu\Desktop\Sprint 0\"/>
    </mc:Choice>
  </mc:AlternateContent>
  <xr:revisionPtr revIDLastSave="0" documentId="13_ncr:1_{C8BEF04D-73D7-4683-873C-B44D116FC604}" xr6:coauthVersionLast="47" xr6:coauthVersionMax="47" xr10:uidLastSave="{00000000-0000-0000-0000-000000000000}"/>
  <bookViews>
    <workbookView xWindow="11820" yWindow="1704" windowWidth="10716" windowHeight="8712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Backlog'!$A$4:$H$139</definedName>
    <definedName name="RealizedSpeed">OFFSET('[1]PB Burndown'!$D$27,1,0,'[1]PB Burndown'!$G$3,1)</definedName>
    <definedName name="Sprint">'Product Backlog'!$E$13:$E$139</definedName>
    <definedName name="SprintCount">'[1]PB Burndown'!$G$3</definedName>
    <definedName name="SprintsInTrend">'[1]PB Burndown'!$G$6</definedName>
    <definedName name="SprintTasks">#REF!</definedName>
    <definedName name="Status">'Product Backlog'!$C$13:$C$139</definedName>
    <definedName name="StoryName">'Product Backlog'!$B$13:$B$139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D23" i="1"/>
  <c r="D22" i="1"/>
  <c r="D21" i="1"/>
  <c r="J5" i="1"/>
  <c r="D20" i="1"/>
  <c r="D19" i="1"/>
  <c r="D18" i="1"/>
  <c r="D17" i="1"/>
  <c r="F31" i="1"/>
  <c r="E30" i="1"/>
  <c r="G24" i="1"/>
  <c r="G25" i="1" s="1"/>
  <c r="G26" i="1" s="1"/>
  <c r="G27" i="1" s="1"/>
  <c r="G28" i="1" s="1"/>
  <c r="G29" i="1" s="1"/>
  <c r="K19" i="1"/>
  <c r="K18" i="1"/>
  <c r="K17" i="1"/>
  <c r="D16" i="1"/>
  <c r="E10" i="1"/>
  <c r="C10" i="1"/>
  <c r="D10" i="1"/>
  <c r="E9" i="1"/>
  <c r="C9" i="1"/>
  <c r="D9" i="1"/>
  <c r="E8" i="1"/>
  <c r="B8" i="1"/>
  <c r="D8" i="1" s="1"/>
  <c r="C8" i="1"/>
  <c r="E7" i="1"/>
  <c r="C7" i="1"/>
  <c r="D7" i="1" s="1"/>
  <c r="J4" i="1"/>
  <c r="D4" i="1"/>
  <c r="B24" i="1"/>
  <c r="A24" i="1" s="1"/>
  <c r="E24" i="1" s="1"/>
  <c r="B25" i="1"/>
  <c r="B26" i="1" s="1"/>
  <c r="D26" i="1" l="1"/>
  <c r="A26" i="1"/>
  <c r="E26" i="1" s="1"/>
  <c r="B27" i="1"/>
  <c r="D25" i="1"/>
  <c r="D24" i="1"/>
  <c r="A25" i="1"/>
  <c r="E25" i="1" s="1"/>
  <c r="E31" i="1"/>
  <c r="A27" i="1" l="1"/>
  <c r="E27" i="1" s="1"/>
  <c r="B28" i="1"/>
  <c r="D27" i="1"/>
  <c r="A28" i="1" l="1"/>
  <c r="E28" i="1" s="1"/>
  <c r="D28" i="1"/>
  <c r="B29" i="1"/>
  <c r="A29" i="1" l="1"/>
  <c r="E29" i="1" s="1"/>
  <c r="D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<sst xmlns="http://schemas.openxmlformats.org/spreadsheetml/2006/main" count="107" uniqueCount="55">
  <si>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</si>
  <si>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</si>
  <si>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</si>
  <si>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</si>
  <si>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</si>
  <si>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</si>
  <si>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</si>
  <si>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</si>
  <si>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</si>
  <si>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</si>
  <si>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</si>
  <si>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</si>
  <si>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</si>
  <si>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</si>
  <si>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</si>
  <si>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</si>
  <si>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</si>
  <si>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</si>
  <si>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</si>
  <si>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</si>
  <si>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</si>
  <si>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</si>
  <si>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</si>
  <si>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</si>
  <si>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</si>
  <si>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</si>
  <si>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</si>
  <si>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</si>
  <si>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Ongoing</t>
  </si>
  <si>
    <t>Repositorio (GitHub) donde integrarán el trabajo</t>
  </si>
  <si>
    <t>Gestión de configuración</t>
  </si>
  <si>
    <t>Historias de usuario a desarrollar en el Sprint 1</t>
  </si>
  <si>
    <t>DevOps(Scrumboard y tareas)</t>
  </si>
  <si>
    <t>Documentación Inicial</t>
  </si>
  <si>
    <t>0.5</t>
  </si>
  <si>
    <t>0.25</t>
  </si>
  <si>
    <t>Mockups</t>
  </si>
  <si>
    <t>Diagrama UML por casos de uso</t>
  </si>
  <si>
    <t>Elaborar una documentacion,cuya estructura  sustente el producto final a entregar</t>
  </si>
  <si>
    <t>Como gestor del proyecto requiero documentacion de software</t>
  </si>
  <si>
    <t>1.5</t>
  </si>
  <si>
    <t>Sin Impacto</t>
  </si>
  <si>
    <t>Se realizó según la planeación</t>
  </si>
  <si>
    <t>Planificación</t>
  </si>
  <si>
    <t>Agregar archivo Documentación de software IEEE</t>
  </si>
  <si>
    <t>UML Casos de uso</t>
  </si>
  <si>
    <t>Mookups</t>
  </si>
  <si>
    <t>Configuración DevOps</t>
  </si>
  <si>
    <t>Historias de usuario a desarrollar para Sprint 1</t>
  </si>
  <si>
    <t>Repositorio (GitHub)</t>
  </si>
  <si>
    <t>Product Backlook</t>
  </si>
  <si>
    <t>Instalación del entorno de desarrollo</t>
  </si>
  <si>
    <t>Product Backlog priorizado</t>
  </si>
  <si>
    <t>Documentacion de software</t>
  </si>
  <si>
    <t>Released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</si>
</sst>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9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/>
    <xf numFmtId="165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4" fontId="0" fillId="2" borderId="0" xfId="0" applyNumberForma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3" fillId="0" borderId="10" xfId="0" applyFont="1" applyBorder="1" applyAlignment="1">
      <alignment horizontal="right"/>
    </xf>
    <xf numFmtId="0" fontId="0" fillId="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17" fontId="0" fillId="0" borderId="0" xfId="0" applyNumberFormat="1" applyAlignment="1">
      <alignment vertical="top"/>
    </xf>
    <xf numFmtId="17" fontId="0" fillId="0" borderId="0" xfId="0" applyNumberFormat="1" applyAlignment="1">
      <alignment vertical="top" wrapText="1"/>
    </xf>
    <xf numFmtId="0" fontId="8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/>
    </xf>
  </cellXfs>
  <cellStyles count="2">
    <cellStyle name="Normal" xfId="0" builtinId="0"/>
    <cellStyle name="Porcentaje" xfId="1" builtinId="5"/>
  </cellStyles>
  <dxfs count="137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C6" t="str">
            <v>Done</v>
          </cell>
          <cell r="D6">
            <v>8</v>
          </cell>
          <cell r="E6">
            <v>2</v>
          </cell>
        </row>
        <row r="7">
          <cell r="C7" t="str">
            <v>Done</v>
          </cell>
          <cell r="D7">
            <v>20</v>
          </cell>
          <cell r="E7">
            <v>2</v>
          </cell>
        </row>
        <row r="8">
          <cell r="C8" t="str">
            <v>Done</v>
          </cell>
          <cell r="D8">
            <v>13</v>
          </cell>
          <cell r="E8">
            <v>3</v>
          </cell>
        </row>
        <row r="9">
          <cell r="C9" t="str">
            <v>Done</v>
          </cell>
          <cell r="D9">
            <v>13</v>
          </cell>
          <cell r="E9">
            <v>3</v>
          </cell>
        </row>
        <row r="10">
          <cell r="C10" t="str">
            <v>Done</v>
          </cell>
          <cell r="D10">
            <v>13</v>
          </cell>
          <cell r="E10">
            <v>4</v>
          </cell>
        </row>
        <row r="11">
          <cell r="C11" t="str">
            <v>Done</v>
          </cell>
          <cell r="D11">
            <v>13</v>
          </cell>
          <cell r="E11">
            <v>4</v>
          </cell>
        </row>
        <row r="12">
          <cell r="C12" t="str">
            <v>Ongoing</v>
          </cell>
          <cell r="D12">
            <v>8</v>
          </cell>
          <cell r="E12">
            <v>6</v>
          </cell>
        </row>
        <row r="13">
          <cell r="C13" t="str">
            <v>Ongoing</v>
          </cell>
          <cell r="D13">
            <v>8</v>
          </cell>
          <cell r="E13">
            <v>6</v>
          </cell>
        </row>
        <row r="14">
          <cell r="C14" t="str">
            <v>Planned</v>
          </cell>
          <cell r="D14">
            <v>10</v>
          </cell>
          <cell r="E14">
            <v>7</v>
          </cell>
        </row>
        <row r="15">
          <cell r="C15" t="str">
            <v>Removed</v>
          </cell>
          <cell r="D15">
            <v>20</v>
          </cell>
        </row>
      </sheetData>
      <sheetData sheetId="2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1"/>
  <sheetViews>
    <sheetView tabSelected="1" zoomScale="96" zoomScaleNormal="96" workbookViewId="0">
      <selection activeCell="H4" sqref="H4"/>
    </sheetView>
  </sheetViews>
  <sheetFormatPr baseColWidth="10" defaultColWidth="9.109375" defaultRowHeight="13.2" x14ac:dyDescent="0.25"/>
  <cols>
    <col min="1" max="1" width="7.88671875" customWidth="1"/>
    <col min="2" max="2" width="33.33203125" customWidth="1"/>
    <col min="3" max="3" width="5.33203125" bestFit="1" customWidth="1"/>
    <col min="4" max="4" width="32.109375" customWidth="1"/>
    <col min="5" max="5" width="14.44140625" bestFit="1" customWidth="1"/>
    <col min="6" max="6" width="10.6640625" customWidth="1"/>
    <col min="7" max="7" width="9.6640625" bestFit="1" customWidth="1"/>
    <col min="8" max="8" width="13" style="3" bestFit="1" customWidth="1"/>
    <col min="9" max="9" width="53" bestFit="1" customWidth="1"/>
    <col min="10" max="10" width="13.109375" bestFit="1" customWidth="1"/>
    <col min="11" max="11" width="14.6640625" customWidth="1"/>
    <col min="257" max="257" width="7.88671875" customWidth="1"/>
    <col min="258" max="258" width="29.6640625" bestFit="1" customWidth="1"/>
    <col min="259" max="259" width="5.33203125" bestFit="1" customWidth="1"/>
    <col min="260" max="260" width="27" bestFit="1" customWidth="1"/>
    <col min="261" max="261" width="14.44140625" bestFit="1" customWidth="1"/>
    <col min="262" max="262" width="10.6640625" customWidth="1"/>
    <col min="263" max="263" width="9.6640625" bestFit="1" customWidth="1"/>
    <col min="264" max="264" width="13" bestFit="1" customWidth="1"/>
    <col min="265" max="265" width="53" bestFit="1" customWidth="1"/>
    <col min="266" max="266" width="13.109375" bestFit="1" customWidth="1"/>
    <col min="267" max="267" width="14.6640625" customWidth="1"/>
    <col min="513" max="513" width="7.88671875" customWidth="1"/>
    <col min="514" max="514" width="29.6640625" bestFit="1" customWidth="1"/>
    <col min="515" max="515" width="5.33203125" bestFit="1" customWidth="1"/>
    <col min="516" max="516" width="27" bestFit="1" customWidth="1"/>
    <col min="517" max="517" width="14.44140625" bestFit="1" customWidth="1"/>
    <col min="518" max="518" width="10.6640625" customWidth="1"/>
    <col min="519" max="519" width="9.6640625" bestFit="1" customWidth="1"/>
    <col min="520" max="520" width="13" bestFit="1" customWidth="1"/>
    <col min="521" max="521" width="53" bestFit="1" customWidth="1"/>
    <col min="522" max="522" width="13.109375" bestFit="1" customWidth="1"/>
    <col min="523" max="523" width="14.6640625" customWidth="1"/>
    <col min="769" max="769" width="7.88671875" customWidth="1"/>
    <col min="770" max="770" width="29.6640625" bestFit="1" customWidth="1"/>
    <col min="771" max="771" width="5.33203125" bestFit="1" customWidth="1"/>
    <col min="772" max="772" width="27" bestFit="1" customWidth="1"/>
    <col min="773" max="773" width="14.44140625" bestFit="1" customWidth="1"/>
    <col min="774" max="774" width="10.6640625" customWidth="1"/>
    <col min="775" max="775" width="9.6640625" bestFit="1" customWidth="1"/>
    <col min="776" max="776" width="13" bestFit="1" customWidth="1"/>
    <col min="777" max="777" width="53" bestFit="1" customWidth="1"/>
    <col min="778" max="778" width="13.109375" bestFit="1" customWidth="1"/>
    <col min="779" max="779" width="14.6640625" customWidth="1"/>
    <col min="1025" max="1025" width="7.88671875" customWidth="1"/>
    <col min="1026" max="1026" width="29.6640625" bestFit="1" customWidth="1"/>
    <col min="1027" max="1027" width="5.33203125" bestFit="1" customWidth="1"/>
    <col min="1028" max="1028" width="27" bestFit="1" customWidth="1"/>
    <col min="1029" max="1029" width="14.44140625" bestFit="1" customWidth="1"/>
    <col min="1030" max="1030" width="10.6640625" customWidth="1"/>
    <col min="1031" max="1031" width="9.6640625" bestFit="1" customWidth="1"/>
    <col min="1032" max="1032" width="13" bestFit="1" customWidth="1"/>
    <col min="1033" max="1033" width="53" bestFit="1" customWidth="1"/>
    <col min="1034" max="1034" width="13.109375" bestFit="1" customWidth="1"/>
    <col min="1035" max="1035" width="14.6640625" customWidth="1"/>
    <col min="1281" max="1281" width="7.88671875" customWidth="1"/>
    <col min="1282" max="1282" width="29.6640625" bestFit="1" customWidth="1"/>
    <col min="1283" max="1283" width="5.33203125" bestFit="1" customWidth="1"/>
    <col min="1284" max="1284" width="27" bestFit="1" customWidth="1"/>
    <col min="1285" max="1285" width="14.44140625" bestFit="1" customWidth="1"/>
    <col min="1286" max="1286" width="10.6640625" customWidth="1"/>
    <col min="1287" max="1287" width="9.6640625" bestFit="1" customWidth="1"/>
    <col min="1288" max="1288" width="13" bestFit="1" customWidth="1"/>
    <col min="1289" max="1289" width="53" bestFit="1" customWidth="1"/>
    <col min="1290" max="1290" width="13.109375" bestFit="1" customWidth="1"/>
    <col min="1291" max="1291" width="14.6640625" customWidth="1"/>
    <col min="1537" max="1537" width="7.88671875" customWidth="1"/>
    <col min="1538" max="1538" width="29.6640625" bestFit="1" customWidth="1"/>
    <col min="1539" max="1539" width="5.33203125" bestFit="1" customWidth="1"/>
    <col min="1540" max="1540" width="27" bestFit="1" customWidth="1"/>
    <col min="1541" max="1541" width="14.44140625" bestFit="1" customWidth="1"/>
    <col min="1542" max="1542" width="10.6640625" customWidth="1"/>
    <col min="1543" max="1543" width="9.6640625" bestFit="1" customWidth="1"/>
    <col min="1544" max="1544" width="13" bestFit="1" customWidth="1"/>
    <col min="1545" max="1545" width="53" bestFit="1" customWidth="1"/>
    <col min="1546" max="1546" width="13.109375" bestFit="1" customWidth="1"/>
    <col min="1547" max="1547" width="14.6640625" customWidth="1"/>
    <col min="1793" max="1793" width="7.88671875" customWidth="1"/>
    <col min="1794" max="1794" width="29.6640625" bestFit="1" customWidth="1"/>
    <col min="1795" max="1795" width="5.33203125" bestFit="1" customWidth="1"/>
    <col min="1796" max="1796" width="27" bestFit="1" customWidth="1"/>
    <col min="1797" max="1797" width="14.44140625" bestFit="1" customWidth="1"/>
    <col min="1798" max="1798" width="10.6640625" customWidth="1"/>
    <col min="1799" max="1799" width="9.6640625" bestFit="1" customWidth="1"/>
    <col min="1800" max="1800" width="13" bestFit="1" customWidth="1"/>
    <col min="1801" max="1801" width="53" bestFit="1" customWidth="1"/>
    <col min="1802" max="1802" width="13.109375" bestFit="1" customWidth="1"/>
    <col min="1803" max="1803" width="14.6640625" customWidth="1"/>
    <col min="2049" max="2049" width="7.88671875" customWidth="1"/>
    <col min="2050" max="2050" width="29.6640625" bestFit="1" customWidth="1"/>
    <col min="2051" max="2051" width="5.33203125" bestFit="1" customWidth="1"/>
    <col min="2052" max="2052" width="27" bestFit="1" customWidth="1"/>
    <col min="2053" max="2053" width="14.44140625" bestFit="1" customWidth="1"/>
    <col min="2054" max="2054" width="10.6640625" customWidth="1"/>
    <col min="2055" max="2055" width="9.6640625" bestFit="1" customWidth="1"/>
    <col min="2056" max="2056" width="13" bestFit="1" customWidth="1"/>
    <col min="2057" max="2057" width="53" bestFit="1" customWidth="1"/>
    <col min="2058" max="2058" width="13.109375" bestFit="1" customWidth="1"/>
    <col min="2059" max="2059" width="14.6640625" customWidth="1"/>
    <col min="2305" max="2305" width="7.88671875" customWidth="1"/>
    <col min="2306" max="2306" width="29.6640625" bestFit="1" customWidth="1"/>
    <col min="2307" max="2307" width="5.33203125" bestFit="1" customWidth="1"/>
    <col min="2308" max="2308" width="27" bestFit="1" customWidth="1"/>
    <col min="2309" max="2309" width="14.44140625" bestFit="1" customWidth="1"/>
    <col min="2310" max="2310" width="10.6640625" customWidth="1"/>
    <col min="2311" max="2311" width="9.6640625" bestFit="1" customWidth="1"/>
    <col min="2312" max="2312" width="13" bestFit="1" customWidth="1"/>
    <col min="2313" max="2313" width="53" bestFit="1" customWidth="1"/>
    <col min="2314" max="2314" width="13.109375" bestFit="1" customWidth="1"/>
    <col min="2315" max="2315" width="14.6640625" customWidth="1"/>
    <col min="2561" max="2561" width="7.88671875" customWidth="1"/>
    <col min="2562" max="2562" width="29.6640625" bestFit="1" customWidth="1"/>
    <col min="2563" max="2563" width="5.33203125" bestFit="1" customWidth="1"/>
    <col min="2564" max="2564" width="27" bestFit="1" customWidth="1"/>
    <col min="2565" max="2565" width="14.44140625" bestFit="1" customWidth="1"/>
    <col min="2566" max="2566" width="10.6640625" customWidth="1"/>
    <col min="2567" max="2567" width="9.6640625" bestFit="1" customWidth="1"/>
    <col min="2568" max="2568" width="13" bestFit="1" customWidth="1"/>
    <col min="2569" max="2569" width="53" bestFit="1" customWidth="1"/>
    <col min="2570" max="2570" width="13.109375" bestFit="1" customWidth="1"/>
    <col min="2571" max="2571" width="14.6640625" customWidth="1"/>
    <col min="2817" max="2817" width="7.88671875" customWidth="1"/>
    <col min="2818" max="2818" width="29.6640625" bestFit="1" customWidth="1"/>
    <col min="2819" max="2819" width="5.33203125" bestFit="1" customWidth="1"/>
    <col min="2820" max="2820" width="27" bestFit="1" customWidth="1"/>
    <col min="2821" max="2821" width="14.44140625" bestFit="1" customWidth="1"/>
    <col min="2822" max="2822" width="10.6640625" customWidth="1"/>
    <col min="2823" max="2823" width="9.6640625" bestFit="1" customWidth="1"/>
    <col min="2824" max="2824" width="13" bestFit="1" customWidth="1"/>
    <col min="2825" max="2825" width="53" bestFit="1" customWidth="1"/>
    <col min="2826" max="2826" width="13.109375" bestFit="1" customWidth="1"/>
    <col min="2827" max="2827" width="14.6640625" customWidth="1"/>
    <col min="3073" max="3073" width="7.88671875" customWidth="1"/>
    <col min="3074" max="3074" width="29.6640625" bestFit="1" customWidth="1"/>
    <col min="3075" max="3075" width="5.33203125" bestFit="1" customWidth="1"/>
    <col min="3076" max="3076" width="27" bestFit="1" customWidth="1"/>
    <col min="3077" max="3077" width="14.44140625" bestFit="1" customWidth="1"/>
    <col min="3078" max="3078" width="10.6640625" customWidth="1"/>
    <col min="3079" max="3079" width="9.6640625" bestFit="1" customWidth="1"/>
    <col min="3080" max="3080" width="13" bestFit="1" customWidth="1"/>
    <col min="3081" max="3081" width="53" bestFit="1" customWidth="1"/>
    <col min="3082" max="3082" width="13.109375" bestFit="1" customWidth="1"/>
    <col min="3083" max="3083" width="14.6640625" customWidth="1"/>
    <col min="3329" max="3329" width="7.88671875" customWidth="1"/>
    <col min="3330" max="3330" width="29.6640625" bestFit="1" customWidth="1"/>
    <col min="3331" max="3331" width="5.33203125" bestFit="1" customWidth="1"/>
    <col min="3332" max="3332" width="27" bestFit="1" customWidth="1"/>
    <col min="3333" max="3333" width="14.44140625" bestFit="1" customWidth="1"/>
    <col min="3334" max="3334" width="10.6640625" customWidth="1"/>
    <col min="3335" max="3335" width="9.6640625" bestFit="1" customWidth="1"/>
    <col min="3336" max="3336" width="13" bestFit="1" customWidth="1"/>
    <col min="3337" max="3337" width="53" bestFit="1" customWidth="1"/>
    <col min="3338" max="3338" width="13.109375" bestFit="1" customWidth="1"/>
    <col min="3339" max="3339" width="14.6640625" customWidth="1"/>
    <col min="3585" max="3585" width="7.88671875" customWidth="1"/>
    <col min="3586" max="3586" width="29.6640625" bestFit="1" customWidth="1"/>
    <col min="3587" max="3587" width="5.33203125" bestFit="1" customWidth="1"/>
    <col min="3588" max="3588" width="27" bestFit="1" customWidth="1"/>
    <col min="3589" max="3589" width="14.44140625" bestFit="1" customWidth="1"/>
    <col min="3590" max="3590" width="10.6640625" customWidth="1"/>
    <col min="3591" max="3591" width="9.6640625" bestFit="1" customWidth="1"/>
    <col min="3592" max="3592" width="13" bestFit="1" customWidth="1"/>
    <col min="3593" max="3593" width="53" bestFit="1" customWidth="1"/>
    <col min="3594" max="3594" width="13.109375" bestFit="1" customWidth="1"/>
    <col min="3595" max="3595" width="14.6640625" customWidth="1"/>
    <col min="3841" max="3841" width="7.88671875" customWidth="1"/>
    <col min="3842" max="3842" width="29.6640625" bestFit="1" customWidth="1"/>
    <col min="3843" max="3843" width="5.33203125" bestFit="1" customWidth="1"/>
    <col min="3844" max="3844" width="27" bestFit="1" customWidth="1"/>
    <col min="3845" max="3845" width="14.44140625" bestFit="1" customWidth="1"/>
    <col min="3846" max="3846" width="10.6640625" customWidth="1"/>
    <col min="3847" max="3847" width="9.6640625" bestFit="1" customWidth="1"/>
    <col min="3848" max="3848" width="13" bestFit="1" customWidth="1"/>
    <col min="3849" max="3849" width="53" bestFit="1" customWidth="1"/>
    <col min="3850" max="3850" width="13.109375" bestFit="1" customWidth="1"/>
    <col min="3851" max="3851" width="14.6640625" customWidth="1"/>
    <col min="4097" max="4097" width="7.88671875" customWidth="1"/>
    <col min="4098" max="4098" width="29.6640625" bestFit="1" customWidth="1"/>
    <col min="4099" max="4099" width="5.33203125" bestFit="1" customWidth="1"/>
    <col min="4100" max="4100" width="27" bestFit="1" customWidth="1"/>
    <col min="4101" max="4101" width="14.44140625" bestFit="1" customWidth="1"/>
    <col min="4102" max="4102" width="10.6640625" customWidth="1"/>
    <col min="4103" max="4103" width="9.6640625" bestFit="1" customWidth="1"/>
    <col min="4104" max="4104" width="13" bestFit="1" customWidth="1"/>
    <col min="4105" max="4105" width="53" bestFit="1" customWidth="1"/>
    <col min="4106" max="4106" width="13.109375" bestFit="1" customWidth="1"/>
    <col min="4107" max="4107" width="14.6640625" customWidth="1"/>
    <col min="4353" max="4353" width="7.88671875" customWidth="1"/>
    <col min="4354" max="4354" width="29.6640625" bestFit="1" customWidth="1"/>
    <col min="4355" max="4355" width="5.33203125" bestFit="1" customWidth="1"/>
    <col min="4356" max="4356" width="27" bestFit="1" customWidth="1"/>
    <col min="4357" max="4357" width="14.44140625" bestFit="1" customWidth="1"/>
    <col min="4358" max="4358" width="10.6640625" customWidth="1"/>
    <col min="4359" max="4359" width="9.6640625" bestFit="1" customWidth="1"/>
    <col min="4360" max="4360" width="13" bestFit="1" customWidth="1"/>
    <col min="4361" max="4361" width="53" bestFit="1" customWidth="1"/>
    <col min="4362" max="4362" width="13.109375" bestFit="1" customWidth="1"/>
    <col min="4363" max="4363" width="14.6640625" customWidth="1"/>
    <col min="4609" max="4609" width="7.88671875" customWidth="1"/>
    <col min="4610" max="4610" width="29.6640625" bestFit="1" customWidth="1"/>
    <col min="4611" max="4611" width="5.33203125" bestFit="1" customWidth="1"/>
    <col min="4612" max="4612" width="27" bestFit="1" customWidth="1"/>
    <col min="4613" max="4613" width="14.44140625" bestFit="1" customWidth="1"/>
    <col min="4614" max="4614" width="10.6640625" customWidth="1"/>
    <col min="4615" max="4615" width="9.6640625" bestFit="1" customWidth="1"/>
    <col min="4616" max="4616" width="13" bestFit="1" customWidth="1"/>
    <col min="4617" max="4617" width="53" bestFit="1" customWidth="1"/>
    <col min="4618" max="4618" width="13.109375" bestFit="1" customWidth="1"/>
    <col min="4619" max="4619" width="14.6640625" customWidth="1"/>
    <col min="4865" max="4865" width="7.88671875" customWidth="1"/>
    <col min="4866" max="4866" width="29.6640625" bestFit="1" customWidth="1"/>
    <col min="4867" max="4867" width="5.33203125" bestFit="1" customWidth="1"/>
    <col min="4868" max="4868" width="27" bestFit="1" customWidth="1"/>
    <col min="4869" max="4869" width="14.44140625" bestFit="1" customWidth="1"/>
    <col min="4870" max="4870" width="10.6640625" customWidth="1"/>
    <col min="4871" max="4871" width="9.6640625" bestFit="1" customWidth="1"/>
    <col min="4872" max="4872" width="13" bestFit="1" customWidth="1"/>
    <col min="4873" max="4873" width="53" bestFit="1" customWidth="1"/>
    <col min="4874" max="4874" width="13.109375" bestFit="1" customWidth="1"/>
    <col min="4875" max="4875" width="14.6640625" customWidth="1"/>
    <col min="5121" max="5121" width="7.88671875" customWidth="1"/>
    <col min="5122" max="5122" width="29.6640625" bestFit="1" customWidth="1"/>
    <col min="5123" max="5123" width="5.33203125" bestFit="1" customWidth="1"/>
    <col min="5124" max="5124" width="27" bestFit="1" customWidth="1"/>
    <col min="5125" max="5125" width="14.44140625" bestFit="1" customWidth="1"/>
    <col min="5126" max="5126" width="10.6640625" customWidth="1"/>
    <col min="5127" max="5127" width="9.6640625" bestFit="1" customWidth="1"/>
    <col min="5128" max="5128" width="13" bestFit="1" customWidth="1"/>
    <col min="5129" max="5129" width="53" bestFit="1" customWidth="1"/>
    <col min="5130" max="5130" width="13.109375" bestFit="1" customWidth="1"/>
    <col min="5131" max="5131" width="14.6640625" customWidth="1"/>
    <col min="5377" max="5377" width="7.88671875" customWidth="1"/>
    <col min="5378" max="5378" width="29.6640625" bestFit="1" customWidth="1"/>
    <col min="5379" max="5379" width="5.33203125" bestFit="1" customWidth="1"/>
    <col min="5380" max="5380" width="27" bestFit="1" customWidth="1"/>
    <col min="5381" max="5381" width="14.44140625" bestFit="1" customWidth="1"/>
    <col min="5382" max="5382" width="10.6640625" customWidth="1"/>
    <col min="5383" max="5383" width="9.6640625" bestFit="1" customWidth="1"/>
    <col min="5384" max="5384" width="13" bestFit="1" customWidth="1"/>
    <col min="5385" max="5385" width="53" bestFit="1" customWidth="1"/>
    <col min="5386" max="5386" width="13.109375" bestFit="1" customWidth="1"/>
    <col min="5387" max="5387" width="14.6640625" customWidth="1"/>
    <col min="5633" max="5633" width="7.88671875" customWidth="1"/>
    <col min="5634" max="5634" width="29.6640625" bestFit="1" customWidth="1"/>
    <col min="5635" max="5635" width="5.33203125" bestFit="1" customWidth="1"/>
    <col min="5636" max="5636" width="27" bestFit="1" customWidth="1"/>
    <col min="5637" max="5637" width="14.44140625" bestFit="1" customWidth="1"/>
    <col min="5638" max="5638" width="10.6640625" customWidth="1"/>
    <col min="5639" max="5639" width="9.6640625" bestFit="1" customWidth="1"/>
    <col min="5640" max="5640" width="13" bestFit="1" customWidth="1"/>
    <col min="5641" max="5641" width="53" bestFit="1" customWidth="1"/>
    <col min="5642" max="5642" width="13.109375" bestFit="1" customWidth="1"/>
    <col min="5643" max="5643" width="14.6640625" customWidth="1"/>
    <col min="5889" max="5889" width="7.88671875" customWidth="1"/>
    <col min="5890" max="5890" width="29.6640625" bestFit="1" customWidth="1"/>
    <col min="5891" max="5891" width="5.33203125" bestFit="1" customWidth="1"/>
    <col min="5892" max="5892" width="27" bestFit="1" customWidth="1"/>
    <col min="5893" max="5893" width="14.44140625" bestFit="1" customWidth="1"/>
    <col min="5894" max="5894" width="10.6640625" customWidth="1"/>
    <col min="5895" max="5895" width="9.6640625" bestFit="1" customWidth="1"/>
    <col min="5896" max="5896" width="13" bestFit="1" customWidth="1"/>
    <col min="5897" max="5897" width="53" bestFit="1" customWidth="1"/>
    <col min="5898" max="5898" width="13.109375" bestFit="1" customWidth="1"/>
    <col min="5899" max="5899" width="14.6640625" customWidth="1"/>
    <col min="6145" max="6145" width="7.88671875" customWidth="1"/>
    <col min="6146" max="6146" width="29.6640625" bestFit="1" customWidth="1"/>
    <col min="6147" max="6147" width="5.33203125" bestFit="1" customWidth="1"/>
    <col min="6148" max="6148" width="27" bestFit="1" customWidth="1"/>
    <col min="6149" max="6149" width="14.44140625" bestFit="1" customWidth="1"/>
    <col min="6150" max="6150" width="10.6640625" customWidth="1"/>
    <col min="6151" max="6151" width="9.6640625" bestFit="1" customWidth="1"/>
    <col min="6152" max="6152" width="13" bestFit="1" customWidth="1"/>
    <col min="6153" max="6153" width="53" bestFit="1" customWidth="1"/>
    <col min="6154" max="6154" width="13.109375" bestFit="1" customWidth="1"/>
    <col min="6155" max="6155" width="14.6640625" customWidth="1"/>
    <col min="6401" max="6401" width="7.88671875" customWidth="1"/>
    <col min="6402" max="6402" width="29.6640625" bestFit="1" customWidth="1"/>
    <col min="6403" max="6403" width="5.33203125" bestFit="1" customWidth="1"/>
    <col min="6404" max="6404" width="27" bestFit="1" customWidth="1"/>
    <col min="6405" max="6405" width="14.44140625" bestFit="1" customWidth="1"/>
    <col min="6406" max="6406" width="10.6640625" customWidth="1"/>
    <col min="6407" max="6407" width="9.6640625" bestFit="1" customWidth="1"/>
    <col min="6408" max="6408" width="13" bestFit="1" customWidth="1"/>
    <col min="6409" max="6409" width="53" bestFit="1" customWidth="1"/>
    <col min="6410" max="6410" width="13.109375" bestFit="1" customWidth="1"/>
    <col min="6411" max="6411" width="14.6640625" customWidth="1"/>
    <col min="6657" max="6657" width="7.88671875" customWidth="1"/>
    <col min="6658" max="6658" width="29.6640625" bestFit="1" customWidth="1"/>
    <col min="6659" max="6659" width="5.33203125" bestFit="1" customWidth="1"/>
    <col min="6660" max="6660" width="27" bestFit="1" customWidth="1"/>
    <col min="6661" max="6661" width="14.44140625" bestFit="1" customWidth="1"/>
    <col min="6662" max="6662" width="10.6640625" customWidth="1"/>
    <col min="6663" max="6663" width="9.6640625" bestFit="1" customWidth="1"/>
    <col min="6664" max="6664" width="13" bestFit="1" customWidth="1"/>
    <col min="6665" max="6665" width="53" bestFit="1" customWidth="1"/>
    <col min="6666" max="6666" width="13.109375" bestFit="1" customWidth="1"/>
    <col min="6667" max="6667" width="14.6640625" customWidth="1"/>
    <col min="6913" max="6913" width="7.88671875" customWidth="1"/>
    <col min="6914" max="6914" width="29.6640625" bestFit="1" customWidth="1"/>
    <col min="6915" max="6915" width="5.33203125" bestFit="1" customWidth="1"/>
    <col min="6916" max="6916" width="27" bestFit="1" customWidth="1"/>
    <col min="6917" max="6917" width="14.44140625" bestFit="1" customWidth="1"/>
    <col min="6918" max="6918" width="10.6640625" customWidth="1"/>
    <col min="6919" max="6919" width="9.6640625" bestFit="1" customWidth="1"/>
    <col min="6920" max="6920" width="13" bestFit="1" customWidth="1"/>
    <col min="6921" max="6921" width="53" bestFit="1" customWidth="1"/>
    <col min="6922" max="6922" width="13.109375" bestFit="1" customWidth="1"/>
    <col min="6923" max="6923" width="14.6640625" customWidth="1"/>
    <col min="7169" max="7169" width="7.88671875" customWidth="1"/>
    <col min="7170" max="7170" width="29.6640625" bestFit="1" customWidth="1"/>
    <col min="7171" max="7171" width="5.33203125" bestFit="1" customWidth="1"/>
    <col min="7172" max="7172" width="27" bestFit="1" customWidth="1"/>
    <col min="7173" max="7173" width="14.44140625" bestFit="1" customWidth="1"/>
    <col min="7174" max="7174" width="10.6640625" customWidth="1"/>
    <col min="7175" max="7175" width="9.6640625" bestFit="1" customWidth="1"/>
    <col min="7176" max="7176" width="13" bestFit="1" customWidth="1"/>
    <col min="7177" max="7177" width="53" bestFit="1" customWidth="1"/>
    <col min="7178" max="7178" width="13.109375" bestFit="1" customWidth="1"/>
    <col min="7179" max="7179" width="14.6640625" customWidth="1"/>
    <col min="7425" max="7425" width="7.88671875" customWidth="1"/>
    <col min="7426" max="7426" width="29.6640625" bestFit="1" customWidth="1"/>
    <col min="7427" max="7427" width="5.33203125" bestFit="1" customWidth="1"/>
    <col min="7428" max="7428" width="27" bestFit="1" customWidth="1"/>
    <col min="7429" max="7429" width="14.44140625" bestFit="1" customWidth="1"/>
    <col min="7430" max="7430" width="10.6640625" customWidth="1"/>
    <col min="7431" max="7431" width="9.6640625" bestFit="1" customWidth="1"/>
    <col min="7432" max="7432" width="13" bestFit="1" customWidth="1"/>
    <col min="7433" max="7433" width="53" bestFit="1" customWidth="1"/>
    <col min="7434" max="7434" width="13.109375" bestFit="1" customWidth="1"/>
    <col min="7435" max="7435" width="14.6640625" customWidth="1"/>
    <col min="7681" max="7681" width="7.88671875" customWidth="1"/>
    <col min="7682" max="7682" width="29.6640625" bestFit="1" customWidth="1"/>
    <col min="7683" max="7683" width="5.33203125" bestFit="1" customWidth="1"/>
    <col min="7684" max="7684" width="27" bestFit="1" customWidth="1"/>
    <col min="7685" max="7685" width="14.44140625" bestFit="1" customWidth="1"/>
    <col min="7686" max="7686" width="10.6640625" customWidth="1"/>
    <col min="7687" max="7687" width="9.6640625" bestFit="1" customWidth="1"/>
    <col min="7688" max="7688" width="13" bestFit="1" customWidth="1"/>
    <col min="7689" max="7689" width="53" bestFit="1" customWidth="1"/>
    <col min="7690" max="7690" width="13.109375" bestFit="1" customWidth="1"/>
    <col min="7691" max="7691" width="14.6640625" customWidth="1"/>
    <col min="7937" max="7937" width="7.88671875" customWidth="1"/>
    <col min="7938" max="7938" width="29.6640625" bestFit="1" customWidth="1"/>
    <col min="7939" max="7939" width="5.33203125" bestFit="1" customWidth="1"/>
    <col min="7940" max="7940" width="27" bestFit="1" customWidth="1"/>
    <col min="7941" max="7941" width="14.44140625" bestFit="1" customWidth="1"/>
    <col min="7942" max="7942" width="10.6640625" customWidth="1"/>
    <col min="7943" max="7943" width="9.6640625" bestFit="1" customWidth="1"/>
    <col min="7944" max="7944" width="13" bestFit="1" customWidth="1"/>
    <col min="7945" max="7945" width="53" bestFit="1" customWidth="1"/>
    <col min="7946" max="7946" width="13.109375" bestFit="1" customWidth="1"/>
    <col min="7947" max="7947" width="14.6640625" customWidth="1"/>
    <col min="8193" max="8193" width="7.88671875" customWidth="1"/>
    <col min="8194" max="8194" width="29.6640625" bestFit="1" customWidth="1"/>
    <col min="8195" max="8195" width="5.33203125" bestFit="1" customWidth="1"/>
    <col min="8196" max="8196" width="27" bestFit="1" customWidth="1"/>
    <col min="8197" max="8197" width="14.44140625" bestFit="1" customWidth="1"/>
    <col min="8198" max="8198" width="10.6640625" customWidth="1"/>
    <col min="8199" max="8199" width="9.6640625" bestFit="1" customWidth="1"/>
    <col min="8200" max="8200" width="13" bestFit="1" customWidth="1"/>
    <col min="8201" max="8201" width="53" bestFit="1" customWidth="1"/>
    <col min="8202" max="8202" width="13.109375" bestFit="1" customWidth="1"/>
    <col min="8203" max="8203" width="14.6640625" customWidth="1"/>
    <col min="8449" max="8449" width="7.88671875" customWidth="1"/>
    <col min="8450" max="8450" width="29.6640625" bestFit="1" customWidth="1"/>
    <col min="8451" max="8451" width="5.33203125" bestFit="1" customWidth="1"/>
    <col min="8452" max="8452" width="27" bestFit="1" customWidth="1"/>
    <col min="8453" max="8453" width="14.44140625" bestFit="1" customWidth="1"/>
    <col min="8454" max="8454" width="10.6640625" customWidth="1"/>
    <col min="8455" max="8455" width="9.6640625" bestFit="1" customWidth="1"/>
    <col min="8456" max="8456" width="13" bestFit="1" customWidth="1"/>
    <col min="8457" max="8457" width="53" bestFit="1" customWidth="1"/>
    <col min="8458" max="8458" width="13.109375" bestFit="1" customWidth="1"/>
    <col min="8459" max="8459" width="14.6640625" customWidth="1"/>
    <col min="8705" max="8705" width="7.88671875" customWidth="1"/>
    <col min="8706" max="8706" width="29.6640625" bestFit="1" customWidth="1"/>
    <col min="8707" max="8707" width="5.33203125" bestFit="1" customWidth="1"/>
    <col min="8708" max="8708" width="27" bestFit="1" customWidth="1"/>
    <col min="8709" max="8709" width="14.44140625" bestFit="1" customWidth="1"/>
    <col min="8710" max="8710" width="10.6640625" customWidth="1"/>
    <col min="8711" max="8711" width="9.6640625" bestFit="1" customWidth="1"/>
    <col min="8712" max="8712" width="13" bestFit="1" customWidth="1"/>
    <col min="8713" max="8713" width="53" bestFit="1" customWidth="1"/>
    <col min="8714" max="8714" width="13.109375" bestFit="1" customWidth="1"/>
    <col min="8715" max="8715" width="14.6640625" customWidth="1"/>
    <col min="8961" max="8961" width="7.88671875" customWidth="1"/>
    <col min="8962" max="8962" width="29.6640625" bestFit="1" customWidth="1"/>
    <col min="8963" max="8963" width="5.33203125" bestFit="1" customWidth="1"/>
    <col min="8964" max="8964" width="27" bestFit="1" customWidth="1"/>
    <col min="8965" max="8965" width="14.44140625" bestFit="1" customWidth="1"/>
    <col min="8966" max="8966" width="10.6640625" customWidth="1"/>
    <col min="8967" max="8967" width="9.6640625" bestFit="1" customWidth="1"/>
    <col min="8968" max="8968" width="13" bestFit="1" customWidth="1"/>
    <col min="8969" max="8969" width="53" bestFit="1" customWidth="1"/>
    <col min="8970" max="8970" width="13.109375" bestFit="1" customWidth="1"/>
    <col min="8971" max="8971" width="14.6640625" customWidth="1"/>
    <col min="9217" max="9217" width="7.88671875" customWidth="1"/>
    <col min="9218" max="9218" width="29.6640625" bestFit="1" customWidth="1"/>
    <col min="9219" max="9219" width="5.33203125" bestFit="1" customWidth="1"/>
    <col min="9220" max="9220" width="27" bestFit="1" customWidth="1"/>
    <col min="9221" max="9221" width="14.44140625" bestFit="1" customWidth="1"/>
    <col min="9222" max="9222" width="10.6640625" customWidth="1"/>
    <col min="9223" max="9223" width="9.6640625" bestFit="1" customWidth="1"/>
    <col min="9224" max="9224" width="13" bestFit="1" customWidth="1"/>
    <col min="9225" max="9225" width="53" bestFit="1" customWidth="1"/>
    <col min="9226" max="9226" width="13.109375" bestFit="1" customWidth="1"/>
    <col min="9227" max="9227" width="14.6640625" customWidth="1"/>
    <col min="9473" max="9473" width="7.88671875" customWidth="1"/>
    <col min="9474" max="9474" width="29.6640625" bestFit="1" customWidth="1"/>
    <col min="9475" max="9475" width="5.33203125" bestFit="1" customWidth="1"/>
    <col min="9476" max="9476" width="27" bestFit="1" customWidth="1"/>
    <col min="9477" max="9477" width="14.44140625" bestFit="1" customWidth="1"/>
    <col min="9478" max="9478" width="10.6640625" customWidth="1"/>
    <col min="9479" max="9479" width="9.6640625" bestFit="1" customWidth="1"/>
    <col min="9480" max="9480" width="13" bestFit="1" customWidth="1"/>
    <col min="9481" max="9481" width="53" bestFit="1" customWidth="1"/>
    <col min="9482" max="9482" width="13.109375" bestFit="1" customWidth="1"/>
    <col min="9483" max="9483" width="14.6640625" customWidth="1"/>
    <col min="9729" max="9729" width="7.88671875" customWidth="1"/>
    <col min="9730" max="9730" width="29.6640625" bestFit="1" customWidth="1"/>
    <col min="9731" max="9731" width="5.33203125" bestFit="1" customWidth="1"/>
    <col min="9732" max="9732" width="27" bestFit="1" customWidth="1"/>
    <col min="9733" max="9733" width="14.44140625" bestFit="1" customWidth="1"/>
    <col min="9734" max="9734" width="10.6640625" customWidth="1"/>
    <col min="9735" max="9735" width="9.6640625" bestFit="1" customWidth="1"/>
    <col min="9736" max="9736" width="13" bestFit="1" customWidth="1"/>
    <col min="9737" max="9737" width="53" bestFit="1" customWidth="1"/>
    <col min="9738" max="9738" width="13.109375" bestFit="1" customWidth="1"/>
    <col min="9739" max="9739" width="14.6640625" customWidth="1"/>
    <col min="9985" max="9985" width="7.88671875" customWidth="1"/>
    <col min="9986" max="9986" width="29.6640625" bestFit="1" customWidth="1"/>
    <col min="9987" max="9987" width="5.33203125" bestFit="1" customWidth="1"/>
    <col min="9988" max="9988" width="27" bestFit="1" customWidth="1"/>
    <col min="9989" max="9989" width="14.44140625" bestFit="1" customWidth="1"/>
    <col min="9990" max="9990" width="10.6640625" customWidth="1"/>
    <col min="9991" max="9991" width="9.6640625" bestFit="1" customWidth="1"/>
    <col min="9992" max="9992" width="13" bestFit="1" customWidth="1"/>
    <col min="9993" max="9993" width="53" bestFit="1" customWidth="1"/>
    <col min="9994" max="9994" width="13.109375" bestFit="1" customWidth="1"/>
    <col min="9995" max="9995" width="14.6640625" customWidth="1"/>
    <col min="10241" max="10241" width="7.88671875" customWidth="1"/>
    <col min="10242" max="10242" width="29.6640625" bestFit="1" customWidth="1"/>
    <col min="10243" max="10243" width="5.33203125" bestFit="1" customWidth="1"/>
    <col min="10244" max="10244" width="27" bestFit="1" customWidth="1"/>
    <col min="10245" max="10245" width="14.44140625" bestFit="1" customWidth="1"/>
    <col min="10246" max="10246" width="10.6640625" customWidth="1"/>
    <col min="10247" max="10247" width="9.6640625" bestFit="1" customWidth="1"/>
    <col min="10248" max="10248" width="13" bestFit="1" customWidth="1"/>
    <col min="10249" max="10249" width="53" bestFit="1" customWidth="1"/>
    <col min="10250" max="10250" width="13.109375" bestFit="1" customWidth="1"/>
    <col min="10251" max="10251" width="14.6640625" customWidth="1"/>
    <col min="10497" max="10497" width="7.88671875" customWidth="1"/>
    <col min="10498" max="10498" width="29.6640625" bestFit="1" customWidth="1"/>
    <col min="10499" max="10499" width="5.33203125" bestFit="1" customWidth="1"/>
    <col min="10500" max="10500" width="27" bestFit="1" customWidth="1"/>
    <col min="10501" max="10501" width="14.44140625" bestFit="1" customWidth="1"/>
    <col min="10502" max="10502" width="10.6640625" customWidth="1"/>
    <col min="10503" max="10503" width="9.6640625" bestFit="1" customWidth="1"/>
    <col min="10504" max="10504" width="13" bestFit="1" customWidth="1"/>
    <col min="10505" max="10505" width="53" bestFit="1" customWidth="1"/>
    <col min="10506" max="10506" width="13.109375" bestFit="1" customWidth="1"/>
    <col min="10507" max="10507" width="14.6640625" customWidth="1"/>
    <col min="10753" max="10753" width="7.88671875" customWidth="1"/>
    <col min="10754" max="10754" width="29.6640625" bestFit="1" customWidth="1"/>
    <col min="10755" max="10755" width="5.33203125" bestFit="1" customWidth="1"/>
    <col min="10756" max="10756" width="27" bestFit="1" customWidth="1"/>
    <col min="10757" max="10757" width="14.44140625" bestFit="1" customWidth="1"/>
    <col min="10758" max="10758" width="10.6640625" customWidth="1"/>
    <col min="10759" max="10759" width="9.6640625" bestFit="1" customWidth="1"/>
    <col min="10760" max="10760" width="13" bestFit="1" customWidth="1"/>
    <col min="10761" max="10761" width="53" bestFit="1" customWidth="1"/>
    <col min="10762" max="10762" width="13.109375" bestFit="1" customWidth="1"/>
    <col min="10763" max="10763" width="14.6640625" customWidth="1"/>
    <col min="11009" max="11009" width="7.88671875" customWidth="1"/>
    <col min="11010" max="11010" width="29.6640625" bestFit="1" customWidth="1"/>
    <col min="11011" max="11011" width="5.33203125" bestFit="1" customWidth="1"/>
    <col min="11012" max="11012" width="27" bestFit="1" customWidth="1"/>
    <col min="11013" max="11013" width="14.44140625" bestFit="1" customWidth="1"/>
    <col min="11014" max="11014" width="10.6640625" customWidth="1"/>
    <col min="11015" max="11015" width="9.6640625" bestFit="1" customWidth="1"/>
    <col min="11016" max="11016" width="13" bestFit="1" customWidth="1"/>
    <col min="11017" max="11017" width="53" bestFit="1" customWidth="1"/>
    <col min="11018" max="11018" width="13.109375" bestFit="1" customWidth="1"/>
    <col min="11019" max="11019" width="14.6640625" customWidth="1"/>
    <col min="11265" max="11265" width="7.88671875" customWidth="1"/>
    <col min="11266" max="11266" width="29.6640625" bestFit="1" customWidth="1"/>
    <col min="11267" max="11267" width="5.33203125" bestFit="1" customWidth="1"/>
    <col min="11268" max="11268" width="27" bestFit="1" customWidth="1"/>
    <col min="11269" max="11269" width="14.44140625" bestFit="1" customWidth="1"/>
    <col min="11270" max="11270" width="10.6640625" customWidth="1"/>
    <col min="11271" max="11271" width="9.6640625" bestFit="1" customWidth="1"/>
    <col min="11272" max="11272" width="13" bestFit="1" customWidth="1"/>
    <col min="11273" max="11273" width="53" bestFit="1" customWidth="1"/>
    <col min="11274" max="11274" width="13.109375" bestFit="1" customWidth="1"/>
    <col min="11275" max="11275" width="14.6640625" customWidth="1"/>
    <col min="11521" max="11521" width="7.88671875" customWidth="1"/>
    <col min="11522" max="11522" width="29.6640625" bestFit="1" customWidth="1"/>
    <col min="11523" max="11523" width="5.33203125" bestFit="1" customWidth="1"/>
    <col min="11524" max="11524" width="27" bestFit="1" customWidth="1"/>
    <col min="11525" max="11525" width="14.44140625" bestFit="1" customWidth="1"/>
    <col min="11526" max="11526" width="10.6640625" customWidth="1"/>
    <col min="11527" max="11527" width="9.6640625" bestFit="1" customWidth="1"/>
    <col min="11528" max="11528" width="13" bestFit="1" customWidth="1"/>
    <col min="11529" max="11529" width="53" bestFit="1" customWidth="1"/>
    <col min="11530" max="11530" width="13.109375" bestFit="1" customWidth="1"/>
    <col min="11531" max="11531" width="14.6640625" customWidth="1"/>
    <col min="11777" max="11777" width="7.88671875" customWidth="1"/>
    <col min="11778" max="11778" width="29.6640625" bestFit="1" customWidth="1"/>
    <col min="11779" max="11779" width="5.33203125" bestFit="1" customWidth="1"/>
    <col min="11780" max="11780" width="27" bestFit="1" customWidth="1"/>
    <col min="11781" max="11781" width="14.44140625" bestFit="1" customWidth="1"/>
    <col min="11782" max="11782" width="10.6640625" customWidth="1"/>
    <col min="11783" max="11783" width="9.6640625" bestFit="1" customWidth="1"/>
    <col min="11784" max="11784" width="13" bestFit="1" customWidth="1"/>
    <col min="11785" max="11785" width="53" bestFit="1" customWidth="1"/>
    <col min="11786" max="11786" width="13.109375" bestFit="1" customWidth="1"/>
    <col min="11787" max="11787" width="14.6640625" customWidth="1"/>
    <col min="12033" max="12033" width="7.88671875" customWidth="1"/>
    <col min="12034" max="12034" width="29.6640625" bestFit="1" customWidth="1"/>
    <col min="12035" max="12035" width="5.33203125" bestFit="1" customWidth="1"/>
    <col min="12036" max="12036" width="27" bestFit="1" customWidth="1"/>
    <col min="12037" max="12037" width="14.44140625" bestFit="1" customWidth="1"/>
    <col min="12038" max="12038" width="10.6640625" customWidth="1"/>
    <col min="12039" max="12039" width="9.6640625" bestFit="1" customWidth="1"/>
    <col min="12040" max="12040" width="13" bestFit="1" customWidth="1"/>
    <col min="12041" max="12041" width="53" bestFit="1" customWidth="1"/>
    <col min="12042" max="12042" width="13.109375" bestFit="1" customWidth="1"/>
    <col min="12043" max="12043" width="14.6640625" customWidth="1"/>
    <col min="12289" max="12289" width="7.88671875" customWidth="1"/>
    <col min="12290" max="12290" width="29.6640625" bestFit="1" customWidth="1"/>
    <col min="12291" max="12291" width="5.33203125" bestFit="1" customWidth="1"/>
    <col min="12292" max="12292" width="27" bestFit="1" customWidth="1"/>
    <col min="12293" max="12293" width="14.44140625" bestFit="1" customWidth="1"/>
    <col min="12294" max="12294" width="10.6640625" customWidth="1"/>
    <col min="12295" max="12295" width="9.6640625" bestFit="1" customWidth="1"/>
    <col min="12296" max="12296" width="13" bestFit="1" customWidth="1"/>
    <col min="12297" max="12297" width="53" bestFit="1" customWidth="1"/>
    <col min="12298" max="12298" width="13.109375" bestFit="1" customWidth="1"/>
    <col min="12299" max="12299" width="14.6640625" customWidth="1"/>
    <col min="12545" max="12545" width="7.88671875" customWidth="1"/>
    <col min="12546" max="12546" width="29.6640625" bestFit="1" customWidth="1"/>
    <col min="12547" max="12547" width="5.33203125" bestFit="1" customWidth="1"/>
    <col min="12548" max="12548" width="27" bestFit="1" customWidth="1"/>
    <col min="12549" max="12549" width="14.44140625" bestFit="1" customWidth="1"/>
    <col min="12550" max="12550" width="10.6640625" customWidth="1"/>
    <col min="12551" max="12551" width="9.6640625" bestFit="1" customWidth="1"/>
    <col min="12552" max="12552" width="13" bestFit="1" customWidth="1"/>
    <col min="12553" max="12553" width="53" bestFit="1" customWidth="1"/>
    <col min="12554" max="12554" width="13.109375" bestFit="1" customWidth="1"/>
    <col min="12555" max="12555" width="14.6640625" customWidth="1"/>
    <col min="12801" max="12801" width="7.88671875" customWidth="1"/>
    <col min="12802" max="12802" width="29.6640625" bestFit="1" customWidth="1"/>
    <col min="12803" max="12803" width="5.33203125" bestFit="1" customWidth="1"/>
    <col min="12804" max="12804" width="27" bestFit="1" customWidth="1"/>
    <col min="12805" max="12805" width="14.44140625" bestFit="1" customWidth="1"/>
    <col min="12806" max="12806" width="10.6640625" customWidth="1"/>
    <col min="12807" max="12807" width="9.6640625" bestFit="1" customWidth="1"/>
    <col min="12808" max="12808" width="13" bestFit="1" customWidth="1"/>
    <col min="12809" max="12809" width="53" bestFit="1" customWidth="1"/>
    <col min="12810" max="12810" width="13.109375" bestFit="1" customWidth="1"/>
    <col min="12811" max="12811" width="14.6640625" customWidth="1"/>
    <col min="13057" max="13057" width="7.88671875" customWidth="1"/>
    <col min="13058" max="13058" width="29.6640625" bestFit="1" customWidth="1"/>
    <col min="13059" max="13059" width="5.33203125" bestFit="1" customWidth="1"/>
    <col min="13060" max="13060" width="27" bestFit="1" customWidth="1"/>
    <col min="13061" max="13061" width="14.44140625" bestFit="1" customWidth="1"/>
    <col min="13062" max="13062" width="10.6640625" customWidth="1"/>
    <col min="13063" max="13063" width="9.6640625" bestFit="1" customWidth="1"/>
    <col min="13064" max="13064" width="13" bestFit="1" customWidth="1"/>
    <col min="13065" max="13065" width="53" bestFit="1" customWidth="1"/>
    <col min="13066" max="13066" width="13.109375" bestFit="1" customWidth="1"/>
    <col min="13067" max="13067" width="14.6640625" customWidth="1"/>
    <col min="13313" max="13313" width="7.88671875" customWidth="1"/>
    <col min="13314" max="13314" width="29.6640625" bestFit="1" customWidth="1"/>
    <col min="13315" max="13315" width="5.33203125" bestFit="1" customWidth="1"/>
    <col min="13316" max="13316" width="27" bestFit="1" customWidth="1"/>
    <col min="13317" max="13317" width="14.44140625" bestFit="1" customWidth="1"/>
    <col min="13318" max="13318" width="10.6640625" customWidth="1"/>
    <col min="13319" max="13319" width="9.6640625" bestFit="1" customWidth="1"/>
    <col min="13320" max="13320" width="13" bestFit="1" customWidth="1"/>
    <col min="13321" max="13321" width="53" bestFit="1" customWidth="1"/>
    <col min="13322" max="13322" width="13.109375" bestFit="1" customWidth="1"/>
    <col min="13323" max="13323" width="14.6640625" customWidth="1"/>
    <col min="13569" max="13569" width="7.88671875" customWidth="1"/>
    <col min="13570" max="13570" width="29.6640625" bestFit="1" customWidth="1"/>
    <col min="13571" max="13571" width="5.33203125" bestFit="1" customWidth="1"/>
    <col min="13572" max="13572" width="27" bestFit="1" customWidth="1"/>
    <col min="13573" max="13573" width="14.44140625" bestFit="1" customWidth="1"/>
    <col min="13574" max="13574" width="10.6640625" customWidth="1"/>
    <col min="13575" max="13575" width="9.6640625" bestFit="1" customWidth="1"/>
    <col min="13576" max="13576" width="13" bestFit="1" customWidth="1"/>
    <col min="13577" max="13577" width="53" bestFit="1" customWidth="1"/>
    <col min="13578" max="13578" width="13.109375" bestFit="1" customWidth="1"/>
    <col min="13579" max="13579" width="14.6640625" customWidth="1"/>
    <col min="13825" max="13825" width="7.88671875" customWidth="1"/>
    <col min="13826" max="13826" width="29.6640625" bestFit="1" customWidth="1"/>
    <col min="13827" max="13827" width="5.33203125" bestFit="1" customWidth="1"/>
    <col min="13828" max="13828" width="27" bestFit="1" customWidth="1"/>
    <col min="13829" max="13829" width="14.44140625" bestFit="1" customWidth="1"/>
    <col min="13830" max="13830" width="10.6640625" customWidth="1"/>
    <col min="13831" max="13831" width="9.6640625" bestFit="1" customWidth="1"/>
    <col min="13832" max="13832" width="13" bestFit="1" customWidth="1"/>
    <col min="13833" max="13833" width="53" bestFit="1" customWidth="1"/>
    <col min="13834" max="13834" width="13.109375" bestFit="1" customWidth="1"/>
    <col min="13835" max="13835" width="14.6640625" customWidth="1"/>
    <col min="14081" max="14081" width="7.88671875" customWidth="1"/>
    <col min="14082" max="14082" width="29.6640625" bestFit="1" customWidth="1"/>
    <col min="14083" max="14083" width="5.33203125" bestFit="1" customWidth="1"/>
    <col min="14084" max="14084" width="27" bestFit="1" customWidth="1"/>
    <col min="14085" max="14085" width="14.44140625" bestFit="1" customWidth="1"/>
    <col min="14086" max="14086" width="10.6640625" customWidth="1"/>
    <col min="14087" max="14087" width="9.6640625" bestFit="1" customWidth="1"/>
    <col min="14088" max="14088" width="13" bestFit="1" customWidth="1"/>
    <col min="14089" max="14089" width="53" bestFit="1" customWidth="1"/>
    <col min="14090" max="14090" width="13.109375" bestFit="1" customWidth="1"/>
    <col min="14091" max="14091" width="14.6640625" customWidth="1"/>
    <col min="14337" max="14337" width="7.88671875" customWidth="1"/>
    <col min="14338" max="14338" width="29.6640625" bestFit="1" customWidth="1"/>
    <col min="14339" max="14339" width="5.33203125" bestFit="1" customWidth="1"/>
    <col min="14340" max="14340" width="27" bestFit="1" customWidth="1"/>
    <col min="14341" max="14341" width="14.44140625" bestFit="1" customWidth="1"/>
    <col min="14342" max="14342" width="10.6640625" customWidth="1"/>
    <col min="14343" max="14343" width="9.6640625" bestFit="1" customWidth="1"/>
    <col min="14344" max="14344" width="13" bestFit="1" customWidth="1"/>
    <col min="14345" max="14345" width="53" bestFit="1" customWidth="1"/>
    <col min="14346" max="14346" width="13.109375" bestFit="1" customWidth="1"/>
    <col min="14347" max="14347" width="14.6640625" customWidth="1"/>
    <col min="14593" max="14593" width="7.88671875" customWidth="1"/>
    <col min="14594" max="14594" width="29.6640625" bestFit="1" customWidth="1"/>
    <col min="14595" max="14595" width="5.33203125" bestFit="1" customWidth="1"/>
    <col min="14596" max="14596" width="27" bestFit="1" customWidth="1"/>
    <col min="14597" max="14597" width="14.44140625" bestFit="1" customWidth="1"/>
    <col min="14598" max="14598" width="10.6640625" customWidth="1"/>
    <col min="14599" max="14599" width="9.6640625" bestFit="1" customWidth="1"/>
    <col min="14600" max="14600" width="13" bestFit="1" customWidth="1"/>
    <col min="14601" max="14601" width="53" bestFit="1" customWidth="1"/>
    <col min="14602" max="14602" width="13.109375" bestFit="1" customWidth="1"/>
    <col min="14603" max="14603" width="14.6640625" customWidth="1"/>
    <col min="14849" max="14849" width="7.88671875" customWidth="1"/>
    <col min="14850" max="14850" width="29.6640625" bestFit="1" customWidth="1"/>
    <col min="14851" max="14851" width="5.33203125" bestFit="1" customWidth="1"/>
    <col min="14852" max="14852" width="27" bestFit="1" customWidth="1"/>
    <col min="14853" max="14853" width="14.44140625" bestFit="1" customWidth="1"/>
    <col min="14854" max="14854" width="10.6640625" customWidth="1"/>
    <col min="14855" max="14855" width="9.6640625" bestFit="1" customWidth="1"/>
    <col min="14856" max="14856" width="13" bestFit="1" customWidth="1"/>
    <col min="14857" max="14857" width="53" bestFit="1" customWidth="1"/>
    <col min="14858" max="14858" width="13.109375" bestFit="1" customWidth="1"/>
    <col min="14859" max="14859" width="14.6640625" customWidth="1"/>
    <col min="15105" max="15105" width="7.88671875" customWidth="1"/>
    <col min="15106" max="15106" width="29.6640625" bestFit="1" customWidth="1"/>
    <col min="15107" max="15107" width="5.33203125" bestFit="1" customWidth="1"/>
    <col min="15108" max="15108" width="27" bestFit="1" customWidth="1"/>
    <col min="15109" max="15109" width="14.44140625" bestFit="1" customWidth="1"/>
    <col min="15110" max="15110" width="10.6640625" customWidth="1"/>
    <col min="15111" max="15111" width="9.6640625" bestFit="1" customWidth="1"/>
    <col min="15112" max="15112" width="13" bestFit="1" customWidth="1"/>
    <col min="15113" max="15113" width="53" bestFit="1" customWidth="1"/>
    <col min="15114" max="15114" width="13.109375" bestFit="1" customWidth="1"/>
    <col min="15115" max="15115" width="14.6640625" customWidth="1"/>
    <col min="15361" max="15361" width="7.88671875" customWidth="1"/>
    <col min="15362" max="15362" width="29.6640625" bestFit="1" customWidth="1"/>
    <col min="15363" max="15363" width="5.33203125" bestFit="1" customWidth="1"/>
    <col min="15364" max="15364" width="27" bestFit="1" customWidth="1"/>
    <col min="15365" max="15365" width="14.44140625" bestFit="1" customWidth="1"/>
    <col min="15366" max="15366" width="10.6640625" customWidth="1"/>
    <col min="15367" max="15367" width="9.6640625" bestFit="1" customWidth="1"/>
    <col min="15368" max="15368" width="13" bestFit="1" customWidth="1"/>
    <col min="15369" max="15369" width="53" bestFit="1" customWidth="1"/>
    <col min="15370" max="15370" width="13.109375" bestFit="1" customWidth="1"/>
    <col min="15371" max="15371" width="14.6640625" customWidth="1"/>
    <col min="15617" max="15617" width="7.88671875" customWidth="1"/>
    <col min="15618" max="15618" width="29.6640625" bestFit="1" customWidth="1"/>
    <col min="15619" max="15619" width="5.33203125" bestFit="1" customWidth="1"/>
    <col min="15620" max="15620" width="27" bestFit="1" customWidth="1"/>
    <col min="15621" max="15621" width="14.44140625" bestFit="1" customWidth="1"/>
    <col min="15622" max="15622" width="10.6640625" customWidth="1"/>
    <col min="15623" max="15623" width="9.6640625" bestFit="1" customWidth="1"/>
    <col min="15624" max="15624" width="13" bestFit="1" customWidth="1"/>
    <col min="15625" max="15625" width="53" bestFit="1" customWidth="1"/>
    <col min="15626" max="15626" width="13.109375" bestFit="1" customWidth="1"/>
    <col min="15627" max="15627" width="14.6640625" customWidth="1"/>
    <col min="15873" max="15873" width="7.88671875" customWidth="1"/>
    <col min="15874" max="15874" width="29.6640625" bestFit="1" customWidth="1"/>
    <col min="15875" max="15875" width="5.33203125" bestFit="1" customWidth="1"/>
    <col min="15876" max="15876" width="27" bestFit="1" customWidth="1"/>
    <col min="15877" max="15877" width="14.44140625" bestFit="1" customWidth="1"/>
    <col min="15878" max="15878" width="10.6640625" customWidth="1"/>
    <col min="15879" max="15879" width="9.6640625" bestFit="1" customWidth="1"/>
    <col min="15880" max="15880" width="13" bestFit="1" customWidth="1"/>
    <col min="15881" max="15881" width="53" bestFit="1" customWidth="1"/>
    <col min="15882" max="15882" width="13.109375" bestFit="1" customWidth="1"/>
    <col min="15883" max="15883" width="14.6640625" customWidth="1"/>
    <col min="16129" max="16129" width="7.88671875" customWidth="1"/>
    <col min="16130" max="16130" width="29.6640625" bestFit="1" customWidth="1"/>
    <col min="16131" max="16131" width="5.33203125" bestFit="1" customWidth="1"/>
    <col min="16132" max="16132" width="27" bestFit="1" customWidth="1"/>
    <col min="16133" max="16133" width="14.44140625" bestFit="1" customWidth="1"/>
    <col min="16134" max="16134" width="10.6640625" customWidth="1"/>
    <col min="16135" max="16135" width="9.6640625" bestFit="1" customWidth="1"/>
    <col min="16136" max="16136" width="13" bestFit="1" customWidth="1"/>
    <col min="16137" max="16137" width="53" bestFit="1" customWidth="1"/>
    <col min="16138" max="16138" width="13.109375" bestFit="1" customWidth="1"/>
    <col min="16139" max="16139" width="14.6640625" customWidth="1"/>
  </cols>
  <sheetData>
    <row r="1" spans="1:11" ht="17.399999999999999" x14ac:dyDescent="0.3">
      <c r="A1" s="1" t="s">
        <v>0</v>
      </c>
      <c r="B1" s="2"/>
    </row>
    <row r="3" spans="1:11" s="6" customFormat="1" ht="26.4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5">
      <c r="A4" s="7">
        <v>1</v>
      </c>
      <c r="B4" s="8">
        <v>44431</v>
      </c>
      <c r="C4" s="7">
        <v>6</v>
      </c>
      <c r="D4" s="8">
        <f t="shared" ref="D4:D10" si="0">IF(OR(B4="",C4=""),"",B4+C4-1)</f>
        <v>44436</v>
      </c>
      <c r="E4" s="7">
        <v>5</v>
      </c>
      <c r="F4" s="7">
        <v>6</v>
      </c>
      <c r="G4" s="9" t="s">
        <v>28</v>
      </c>
      <c r="H4" s="10">
        <v>44484</v>
      </c>
      <c r="I4" s="11" t="s">
        <v>33</v>
      </c>
      <c r="J4" s="12">
        <f>(F4/E4)</f>
        <v>1.2</v>
      </c>
    </row>
    <row r="5" spans="1:11" x14ac:dyDescent="0.25">
      <c r="A5" s="7"/>
      <c r="B5" s="8"/>
      <c r="C5" s="7"/>
      <c r="D5" s="8"/>
      <c r="E5" s="7"/>
      <c r="F5" s="7"/>
      <c r="G5" s="9"/>
      <c r="H5" s="10"/>
      <c r="I5" s="11"/>
      <c r="J5" s="12" t="e">
        <f>(F5/E5)</f>
        <v>#DIV/0!</v>
      </c>
    </row>
    <row r="6" spans="1:11" x14ac:dyDescent="0.25">
      <c r="A6" s="7"/>
      <c r="B6" s="8"/>
      <c r="C6" s="7"/>
      <c r="D6" s="8"/>
      <c r="E6" s="7"/>
      <c r="F6" s="7"/>
      <c r="G6" s="9"/>
      <c r="H6" s="10"/>
      <c r="I6" s="11"/>
      <c r="J6" s="9"/>
    </row>
    <row r="7" spans="1:11" x14ac:dyDescent="0.25">
      <c r="A7" s="13"/>
      <c r="B7" s="14"/>
      <c r="C7" s="15" t="str">
        <f>IF(A7="","",SUMIF(J$16:J$29,A7,C$16:C$29))</f>
        <v/>
      </c>
      <c r="D7" s="14" t="str">
        <f t="shared" si="0"/>
        <v/>
      </c>
      <c r="E7" s="15" t="str">
        <f>IF(A7="","",SUMIF(J$16:J$29,'Release Plan'!A7,E$16:E$29))</f>
        <v/>
      </c>
      <c r="F7" s="15"/>
      <c r="H7" s="16"/>
      <c r="I7" s="17"/>
      <c r="J7" s="18"/>
    </row>
    <row r="8" spans="1:11" x14ac:dyDescent="0.25">
      <c r="A8" s="13"/>
      <c r="B8" s="14" t="str">
        <f>IF(OR(B20="",A8=""),"",B20)</f>
        <v/>
      </c>
      <c r="C8" s="15" t="str">
        <f>IF(A8="","",SUMIF(J$16:J$29,A8,C$16:C$29))</f>
        <v/>
      </c>
      <c r="D8" s="14" t="str">
        <f t="shared" si="0"/>
        <v/>
      </c>
      <c r="E8" s="15" t="str">
        <f>IF(A8="","",SUMIF(J$16:J$29,'Release Plan'!A8,E$16:E$29))</f>
        <v/>
      </c>
      <c r="F8" s="15"/>
      <c r="H8" s="16"/>
      <c r="I8" s="17"/>
      <c r="J8" s="19"/>
    </row>
    <row r="9" spans="1:11" x14ac:dyDescent="0.25">
      <c r="A9" s="13"/>
      <c r="B9" s="14"/>
      <c r="C9" s="15" t="str">
        <f>IF(A9="","",SUMIF(J$16:J$29,A9,C$16:C$29))</f>
        <v/>
      </c>
      <c r="D9" s="14" t="str">
        <f t="shared" si="0"/>
        <v/>
      </c>
      <c r="E9" s="15" t="str">
        <f>IF(A9="","",SUMIF(J$16:J$29,'Release Plan'!A9,E$16:E$29))</f>
        <v/>
      </c>
      <c r="F9" s="15"/>
      <c r="H9" s="16"/>
      <c r="I9" s="17"/>
      <c r="J9" s="19"/>
    </row>
    <row r="10" spans="1:11" x14ac:dyDescent="0.25">
      <c r="A10" s="20"/>
      <c r="B10" s="21"/>
      <c r="C10" s="22" t="str">
        <f>IF(A10="","",SUMIF(J$16:J$29,A10,C$16:C$29))</f>
        <v/>
      </c>
      <c r="D10" s="21" t="str">
        <f t="shared" si="0"/>
        <v/>
      </c>
      <c r="E10" s="22" t="str">
        <f>IF(A10="","",SUMIF(J$16:J$29,'Release Plan'!A10,E$16:E$29))</f>
        <v/>
      </c>
      <c r="F10" s="22"/>
      <c r="G10" s="23"/>
      <c r="H10" s="24"/>
      <c r="I10" s="25"/>
      <c r="J10" s="26"/>
    </row>
    <row r="11" spans="1:11" x14ac:dyDescent="0.25">
      <c r="A11" s="27"/>
    </row>
    <row r="13" spans="1:11" ht="17.399999999999999" x14ac:dyDescent="0.3">
      <c r="A13" s="1" t="s">
        <v>11</v>
      </c>
    </row>
    <row r="15" spans="1:11" s="6" customFormat="1" ht="24.75" customHeight="1" x14ac:dyDescent="0.25">
      <c r="A15" s="4" t="s">
        <v>12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13</v>
      </c>
      <c r="K15" s="5" t="s">
        <v>14</v>
      </c>
    </row>
    <row r="16" spans="1:11" x14ac:dyDescent="0.25">
      <c r="A16" s="7">
        <v>0</v>
      </c>
      <c r="B16" s="8">
        <v>44431</v>
      </c>
      <c r="C16" s="28">
        <v>6</v>
      </c>
      <c r="D16" s="8">
        <f t="shared" ref="D16:D29" si="1">IF(AND(B16&lt;&gt;"",C16&lt;&gt;""),B16+C16-1,"")</f>
        <v>44436</v>
      </c>
      <c r="E16" s="52" t="s">
        <v>34</v>
      </c>
      <c r="F16" s="7">
        <v>1</v>
      </c>
      <c r="G16" s="9" t="s">
        <v>54</v>
      </c>
      <c r="H16" s="10">
        <v>44484</v>
      </c>
      <c r="I16" s="54" t="s">
        <v>52</v>
      </c>
      <c r="J16" s="28">
        <v>1</v>
      </c>
      <c r="K16" s="12"/>
    </row>
    <row r="17" spans="1:11" x14ac:dyDescent="0.25">
      <c r="A17" s="7">
        <v>0</v>
      </c>
      <c r="B17" s="8">
        <v>44431</v>
      </c>
      <c r="C17" s="28">
        <v>6</v>
      </c>
      <c r="D17" s="8">
        <f t="shared" ref="D17:D20" si="2">IF(AND(B17&lt;&gt;"",C17&lt;&gt;""),B17+C17-1,"")</f>
        <v>44436</v>
      </c>
      <c r="E17" s="52" t="s">
        <v>35</v>
      </c>
      <c r="F17" s="52" t="s">
        <v>34</v>
      </c>
      <c r="G17" s="9" t="s">
        <v>54</v>
      </c>
      <c r="H17" s="10">
        <v>44484</v>
      </c>
      <c r="I17" s="29" t="s">
        <v>29</v>
      </c>
      <c r="J17" s="28">
        <v>1</v>
      </c>
      <c r="K17" s="12" t="e">
        <f>(F17/E17)-1</f>
        <v>#VALUE!</v>
      </c>
    </row>
    <row r="18" spans="1:11" x14ac:dyDescent="0.25">
      <c r="A18" s="7">
        <v>0</v>
      </c>
      <c r="B18" s="8">
        <v>44431</v>
      </c>
      <c r="C18" s="28">
        <v>6</v>
      </c>
      <c r="D18" s="8">
        <f t="shared" si="2"/>
        <v>44436</v>
      </c>
      <c r="E18" s="52" t="s">
        <v>34</v>
      </c>
      <c r="F18" s="7">
        <v>1</v>
      </c>
      <c r="G18" s="9" t="s">
        <v>54</v>
      </c>
      <c r="H18" s="10">
        <v>44484</v>
      </c>
      <c r="I18" s="29" t="s">
        <v>51</v>
      </c>
      <c r="J18" s="28">
        <v>1</v>
      </c>
      <c r="K18" s="12" t="e">
        <f>(F18/E18)-1</f>
        <v>#VALUE!</v>
      </c>
    </row>
    <row r="19" spans="1:11" x14ac:dyDescent="0.25">
      <c r="A19" s="7">
        <v>0</v>
      </c>
      <c r="B19" s="8">
        <v>44431</v>
      </c>
      <c r="C19" s="28">
        <v>6</v>
      </c>
      <c r="D19" s="8">
        <f t="shared" si="2"/>
        <v>44436</v>
      </c>
      <c r="E19" s="7" t="s">
        <v>34</v>
      </c>
      <c r="F19" s="7">
        <v>1</v>
      </c>
      <c r="G19" s="9" t="s">
        <v>54</v>
      </c>
      <c r="H19" s="10">
        <v>44484</v>
      </c>
      <c r="I19" s="29" t="s">
        <v>31</v>
      </c>
      <c r="J19" s="28">
        <v>1</v>
      </c>
      <c r="K19" s="12" t="e">
        <f>(F19/E19)-1</f>
        <v>#VALUE!</v>
      </c>
    </row>
    <row r="20" spans="1:11" x14ac:dyDescent="0.25">
      <c r="A20" s="7">
        <v>0</v>
      </c>
      <c r="B20" s="8">
        <v>44431</v>
      </c>
      <c r="C20" s="28">
        <v>6</v>
      </c>
      <c r="D20" s="8">
        <f t="shared" si="2"/>
        <v>44436</v>
      </c>
      <c r="E20" s="7">
        <v>1</v>
      </c>
      <c r="F20" s="7">
        <v>2</v>
      </c>
      <c r="G20" s="9" t="s">
        <v>54</v>
      </c>
      <c r="H20" s="10">
        <v>44484</v>
      </c>
      <c r="I20" s="29" t="s">
        <v>32</v>
      </c>
      <c r="J20" s="28">
        <v>1</v>
      </c>
      <c r="K20" s="12">
        <f>F20/E20/2</f>
        <v>1</v>
      </c>
    </row>
    <row r="21" spans="1:11" x14ac:dyDescent="0.25">
      <c r="A21" s="7">
        <v>0</v>
      </c>
      <c r="B21" s="8">
        <v>44431</v>
      </c>
      <c r="C21" s="28">
        <v>6</v>
      </c>
      <c r="D21" s="8">
        <f t="shared" ref="D21" si="3">IF(AND(B21&lt;&gt;"",C21&lt;&gt;""),B21+C21-1,"")</f>
        <v>44436</v>
      </c>
      <c r="E21" s="52" t="s">
        <v>34</v>
      </c>
      <c r="F21" s="7">
        <v>1</v>
      </c>
      <c r="G21" s="9" t="s">
        <v>54</v>
      </c>
      <c r="H21" s="10">
        <v>44484</v>
      </c>
      <c r="I21" s="29" t="s">
        <v>36</v>
      </c>
      <c r="J21" s="28">
        <v>1</v>
      </c>
      <c r="K21" s="12"/>
    </row>
    <row r="22" spans="1:11" x14ac:dyDescent="0.25">
      <c r="A22" s="7">
        <v>0</v>
      </c>
      <c r="B22" s="8">
        <v>44431</v>
      </c>
      <c r="C22" s="28">
        <v>6</v>
      </c>
      <c r="D22" s="8">
        <f t="shared" ref="D22" si="4">IF(AND(B22&lt;&gt;"",C22&lt;&gt;""),B22+C22-1,"")</f>
        <v>44436</v>
      </c>
      <c r="E22" s="52" t="s">
        <v>34</v>
      </c>
      <c r="F22" s="7">
        <v>1</v>
      </c>
      <c r="G22" s="9" t="s">
        <v>54</v>
      </c>
      <c r="H22" s="10">
        <v>44484</v>
      </c>
      <c r="I22" s="29" t="s">
        <v>37</v>
      </c>
      <c r="J22" s="28">
        <v>1</v>
      </c>
      <c r="K22" s="18"/>
    </row>
    <row r="23" spans="1:11" x14ac:dyDescent="0.25">
      <c r="A23" s="7">
        <v>0</v>
      </c>
      <c r="B23" s="8">
        <v>44431</v>
      </c>
      <c r="C23" s="28">
        <v>6</v>
      </c>
      <c r="D23" s="8">
        <f t="shared" ref="D23" si="5">IF(AND(B23&lt;&gt;"",C23&lt;&gt;""),B23+C23-1,"")</f>
        <v>44436</v>
      </c>
      <c r="E23" s="52" t="s">
        <v>40</v>
      </c>
      <c r="F23" s="7">
        <v>6</v>
      </c>
      <c r="G23" s="9" t="s">
        <v>54</v>
      </c>
      <c r="H23" s="10">
        <v>44484</v>
      </c>
      <c r="I23" s="54" t="s">
        <v>53</v>
      </c>
      <c r="J23" s="28">
        <v>1</v>
      </c>
      <c r="K23" s="19"/>
    </row>
    <row r="24" spans="1:11" x14ac:dyDescent="0.25">
      <c r="A24" s="15" t="e">
        <f>IF(AND(B24&lt;&gt;"",C24&lt;&gt;""),#REF!+1,"")</f>
        <v>#REF!</v>
      </c>
      <c r="B24" s="30" t="e">
        <f>IF(AND(#REF!&lt;&gt;"",#REF!&lt;&gt;"",C24&lt;&gt;""),#REF!+#REF!,"")</f>
        <v>#REF!</v>
      </c>
      <c r="C24" s="3"/>
      <c r="D24" s="30" t="e">
        <f t="shared" si="1"/>
        <v>#REF!</v>
      </c>
      <c r="E24" s="15" t="e">
        <f>IF(A24="","",SUMIF('[1]Product Backlog'!E$5:E$79,'Release Plan'!A24,'[1]Product Backlog'!D$5:D$79))</f>
        <v>#REF!</v>
      </c>
      <c r="F24" s="15"/>
      <c r="G24" t="e">
        <f>IF(AND(OR(#REF!="Planned",#REF!="Ongoing"),C24&lt;&gt;""),"Planned","Unplanned")</f>
        <v>#REF!</v>
      </c>
      <c r="I24" s="32"/>
      <c r="J24" s="31"/>
      <c r="K24" s="19"/>
    </row>
    <row r="25" spans="1:11" x14ac:dyDescent="0.25">
      <c r="A25" s="15" t="e">
        <f t="shared" ref="A25:A29" si="6">IF(AND(B25&lt;&gt;"",C25&lt;&gt;""),A24+1,"")</f>
        <v>#REF!</v>
      </c>
      <c r="B25" s="30" t="e">
        <f t="shared" ref="B25:B29" si="7">IF(AND(B24&lt;&gt;"",C24&lt;&gt;"",C25&lt;&gt;""),B24+C24,"")</f>
        <v>#REF!</v>
      </c>
      <c r="C25" s="3"/>
      <c r="D25" s="30" t="e">
        <f t="shared" si="1"/>
        <v>#REF!</v>
      </c>
      <c r="E25" s="15" t="e">
        <f>IF(A25="","",SUMIF('[1]Product Backlog'!E$5:E$79,'Release Plan'!A25,'[1]Product Backlog'!D$5:D$79))</f>
        <v>#REF!</v>
      </c>
      <c r="F25" s="15"/>
      <c r="G25" t="e">
        <f t="shared" ref="G25:G29" si="8">IF(AND(OR(G24="Planned",G24="Ongoing"),C25&lt;&gt;""),"Planned","Unplanned")</f>
        <v>#REF!</v>
      </c>
      <c r="H25" s="51"/>
      <c r="I25" s="32"/>
      <c r="J25" s="31"/>
      <c r="K25" s="19"/>
    </row>
    <row r="26" spans="1:11" x14ac:dyDescent="0.25">
      <c r="A26" s="15" t="e">
        <f t="shared" si="6"/>
        <v>#REF!</v>
      </c>
      <c r="B26" s="30" t="e">
        <f t="shared" si="7"/>
        <v>#REF!</v>
      </c>
      <c r="C26" s="3"/>
      <c r="D26" s="30" t="e">
        <f t="shared" si="1"/>
        <v>#REF!</v>
      </c>
      <c r="E26" s="15" t="e">
        <f>IF(A26="","",SUMIF('[1]Product Backlog'!E$5:E$79,'Release Plan'!A26,'[1]Product Backlog'!D$5:D$79))</f>
        <v>#REF!</v>
      </c>
      <c r="F26" s="15"/>
      <c r="G26" t="e">
        <f t="shared" si="8"/>
        <v>#REF!</v>
      </c>
      <c r="I26" s="32"/>
      <c r="J26" s="31"/>
      <c r="K26" s="19"/>
    </row>
    <row r="27" spans="1:11" x14ac:dyDescent="0.25">
      <c r="A27" s="15" t="e">
        <f t="shared" si="6"/>
        <v>#REF!</v>
      </c>
      <c r="B27" s="30" t="e">
        <f t="shared" si="7"/>
        <v>#REF!</v>
      </c>
      <c r="C27" s="3"/>
      <c r="D27" s="30" t="e">
        <f t="shared" si="1"/>
        <v>#REF!</v>
      </c>
      <c r="E27" s="15" t="e">
        <f>IF(A27="","",SUMIF('[1]Product Backlog'!E$5:E$79,'Release Plan'!A27,'[1]Product Backlog'!D$5:D$79))</f>
        <v>#REF!</v>
      </c>
      <c r="F27" s="15"/>
      <c r="G27" t="e">
        <f t="shared" si="8"/>
        <v>#REF!</v>
      </c>
      <c r="I27" s="32"/>
      <c r="J27" s="31"/>
      <c r="K27" s="19"/>
    </row>
    <row r="28" spans="1:11" x14ac:dyDescent="0.25">
      <c r="A28" s="15" t="e">
        <f t="shared" si="6"/>
        <v>#REF!</v>
      </c>
      <c r="B28" s="30" t="e">
        <f t="shared" si="7"/>
        <v>#REF!</v>
      </c>
      <c r="C28" s="3"/>
      <c r="D28" s="30" t="e">
        <f t="shared" si="1"/>
        <v>#REF!</v>
      </c>
      <c r="E28" s="15" t="e">
        <f>IF(A28="","",SUMIF('[1]Product Backlog'!E$5:E$79,'Release Plan'!A28,'[1]Product Backlog'!D$5:D$79))</f>
        <v>#REF!</v>
      </c>
      <c r="F28" s="15"/>
      <c r="G28" t="e">
        <f t="shared" si="8"/>
        <v>#REF!</v>
      </c>
      <c r="I28" s="32"/>
      <c r="J28" s="31"/>
      <c r="K28" s="19"/>
    </row>
    <row r="29" spans="1:11" x14ac:dyDescent="0.25">
      <c r="A29" s="15" t="e">
        <f t="shared" si="6"/>
        <v>#REF!</v>
      </c>
      <c r="B29" s="30" t="e">
        <f t="shared" si="7"/>
        <v>#REF!</v>
      </c>
      <c r="C29" s="3"/>
      <c r="D29" s="30" t="e">
        <f t="shared" si="1"/>
        <v>#REF!</v>
      </c>
      <c r="E29" s="15" t="e">
        <f>IF(A29="","",SUMIF('[1]Product Backlog'!E$5:E$79,'Release Plan'!A29,'[1]Product Backlog'!D$5:D$79))</f>
        <v>#REF!</v>
      </c>
      <c r="F29" s="15"/>
      <c r="G29" t="e">
        <f t="shared" si="8"/>
        <v>#REF!</v>
      </c>
      <c r="I29" s="33"/>
      <c r="J29" s="34"/>
      <c r="K29" s="26"/>
    </row>
    <row r="30" spans="1:11" x14ac:dyDescent="0.25">
      <c r="A30" s="35"/>
      <c r="B30" s="35"/>
      <c r="C30" s="35"/>
      <c r="D30" s="36" t="s">
        <v>15</v>
      </c>
      <c r="E30" s="37" t="e">
        <f>SUMIF('[1]Product Backlog'!E$5:E$79,"",'[1]Product Backlog'!D$5:D$79)-SUMIF('[1]Product Backlog'!C$5:C$79,"Removed",'[1]Product Backlog'!D$5:D$79)</f>
        <v>#VALUE!</v>
      </c>
      <c r="F30" s="37"/>
      <c r="G30" s="35"/>
      <c r="H30" s="38"/>
      <c r="I30" s="35"/>
    </row>
    <row r="31" spans="1:11" x14ac:dyDescent="0.25">
      <c r="D31" s="39" t="s">
        <v>16</v>
      </c>
      <c r="E31" s="37" t="e">
        <f>SUM(E16:E29)</f>
        <v>#REF!</v>
      </c>
      <c r="F31" s="37">
        <f>SUM(F16:F29)</f>
        <v>13</v>
      </c>
    </row>
  </sheetData>
  <conditionalFormatting sqref="H4:I10 E5:F10 E30:F31 A4:D10">
    <cfRule type="expression" dxfId="136" priority="106" stopIfTrue="1">
      <formula>$G4="Planned"</formula>
    </cfRule>
    <cfRule type="expression" dxfId="135" priority="107" stopIfTrue="1">
      <formula>$G4="Ongoing"</formula>
    </cfRule>
  </conditionalFormatting>
  <conditionalFormatting sqref="G4:G10 G16 G24:G29">
    <cfRule type="expression" dxfId="134" priority="108" stopIfTrue="1">
      <formula>$G4="Planned"</formula>
    </cfRule>
    <cfRule type="expression" dxfId="133" priority="109" stopIfTrue="1">
      <formula>$G4="Ongoing"</formula>
    </cfRule>
    <cfRule type="cellIs" dxfId="132" priority="110" stopIfTrue="1" operator="equal">
      <formula>"Unplanned"</formula>
    </cfRule>
  </conditionalFormatting>
  <conditionalFormatting sqref="A16:F16 E4:F5 F6 I16 H24:I29 A24:F29">
    <cfRule type="expression" dxfId="131" priority="111" stopIfTrue="1">
      <formula>OR($G4="Planned",$G4="Unplanned")</formula>
    </cfRule>
    <cfRule type="expression" dxfId="130" priority="112" stopIfTrue="1">
      <formula>$G4="Ongoing"</formula>
    </cfRule>
  </conditionalFormatting>
  <conditionalFormatting sqref="B16">
    <cfRule type="expression" dxfId="129" priority="104" stopIfTrue="1">
      <formula>$G16="Planned"</formula>
    </cfRule>
    <cfRule type="expression" dxfId="128" priority="105" stopIfTrue="1">
      <formula>$G16="Ongoing"</formula>
    </cfRule>
  </conditionalFormatting>
  <conditionalFormatting sqref="B16">
    <cfRule type="expression" dxfId="127" priority="102" stopIfTrue="1">
      <formula>$G16="Planned"</formula>
    </cfRule>
    <cfRule type="expression" dxfId="126" priority="103" stopIfTrue="1">
      <formula>$G16="Ongoing"</formula>
    </cfRule>
  </conditionalFormatting>
  <conditionalFormatting sqref="D16">
    <cfRule type="expression" dxfId="125" priority="100" stopIfTrue="1">
      <formula>$G16="Planned"</formula>
    </cfRule>
    <cfRule type="expression" dxfId="124" priority="101" stopIfTrue="1">
      <formula>$G16="Ongoing"</formula>
    </cfRule>
  </conditionalFormatting>
  <conditionalFormatting sqref="G17">
    <cfRule type="expression" dxfId="123" priority="95" stopIfTrue="1">
      <formula>$G17="Planned"</formula>
    </cfRule>
    <cfRule type="expression" dxfId="122" priority="96" stopIfTrue="1">
      <formula>$G17="Ongoing"</formula>
    </cfRule>
    <cfRule type="cellIs" dxfId="121" priority="97" stopIfTrue="1" operator="equal">
      <formula>"Unplanned"</formula>
    </cfRule>
  </conditionalFormatting>
  <conditionalFormatting sqref="A17:F17 I17">
    <cfRule type="expression" dxfId="120" priority="98" stopIfTrue="1">
      <formula>OR($G17="Planned",$G17="Unplanned")</formula>
    </cfRule>
    <cfRule type="expression" dxfId="119" priority="99" stopIfTrue="1">
      <formula>$G17="Ongoing"</formula>
    </cfRule>
  </conditionalFormatting>
  <conditionalFormatting sqref="B17">
    <cfRule type="expression" dxfId="118" priority="93" stopIfTrue="1">
      <formula>$G17="Planned"</formula>
    </cfRule>
    <cfRule type="expression" dxfId="117" priority="94" stopIfTrue="1">
      <formula>$G17="Ongoing"</formula>
    </cfRule>
  </conditionalFormatting>
  <conditionalFormatting sqref="B17">
    <cfRule type="expression" dxfId="116" priority="91" stopIfTrue="1">
      <formula>$G17="Planned"</formula>
    </cfRule>
    <cfRule type="expression" dxfId="115" priority="92" stopIfTrue="1">
      <formula>$G17="Ongoing"</formula>
    </cfRule>
  </conditionalFormatting>
  <conditionalFormatting sqref="D17">
    <cfRule type="expression" dxfId="114" priority="89" stopIfTrue="1">
      <formula>$G17="Planned"</formula>
    </cfRule>
    <cfRule type="expression" dxfId="113" priority="90" stopIfTrue="1">
      <formula>$G17="Ongoing"</formula>
    </cfRule>
  </conditionalFormatting>
  <conditionalFormatting sqref="G18">
    <cfRule type="expression" dxfId="112" priority="84" stopIfTrue="1">
      <formula>$G18="Planned"</formula>
    </cfRule>
    <cfRule type="expression" dxfId="111" priority="85" stopIfTrue="1">
      <formula>$G18="Ongoing"</formula>
    </cfRule>
    <cfRule type="cellIs" dxfId="110" priority="86" stopIfTrue="1" operator="equal">
      <formula>"Unplanned"</formula>
    </cfRule>
  </conditionalFormatting>
  <conditionalFormatting sqref="A18:F18">
    <cfRule type="expression" dxfId="109" priority="87" stopIfTrue="1">
      <formula>OR($G18="Planned",$G18="Unplanned")</formula>
    </cfRule>
    <cfRule type="expression" dxfId="108" priority="88" stopIfTrue="1">
      <formula>$G18="Ongoing"</formula>
    </cfRule>
  </conditionalFormatting>
  <conditionalFormatting sqref="B18">
    <cfRule type="expression" dxfId="107" priority="82" stopIfTrue="1">
      <formula>$G18="Planned"</formula>
    </cfRule>
    <cfRule type="expression" dxfId="106" priority="83" stopIfTrue="1">
      <formula>$G18="Ongoing"</formula>
    </cfRule>
  </conditionalFormatting>
  <conditionalFormatting sqref="B18">
    <cfRule type="expression" dxfId="105" priority="80" stopIfTrue="1">
      <formula>$G18="Planned"</formula>
    </cfRule>
    <cfRule type="expression" dxfId="104" priority="81" stopIfTrue="1">
      <formula>$G18="Ongoing"</formula>
    </cfRule>
  </conditionalFormatting>
  <conditionalFormatting sqref="D18">
    <cfRule type="expression" dxfId="103" priority="78" stopIfTrue="1">
      <formula>$G18="Planned"</formula>
    </cfRule>
    <cfRule type="expression" dxfId="102" priority="79" stopIfTrue="1">
      <formula>$G18="Ongoing"</formula>
    </cfRule>
  </conditionalFormatting>
  <conditionalFormatting sqref="G19">
    <cfRule type="expression" dxfId="101" priority="73" stopIfTrue="1">
      <formula>$G19="Planned"</formula>
    </cfRule>
    <cfRule type="expression" dxfId="100" priority="74" stopIfTrue="1">
      <formula>$G19="Ongoing"</formula>
    </cfRule>
    <cfRule type="cellIs" dxfId="99" priority="75" stopIfTrue="1" operator="equal">
      <formula>"Unplanned"</formula>
    </cfRule>
  </conditionalFormatting>
  <conditionalFormatting sqref="A19:F19 I19">
    <cfRule type="expression" dxfId="98" priority="76" stopIfTrue="1">
      <formula>OR($G19="Planned",$G19="Unplanned")</formula>
    </cfRule>
    <cfRule type="expression" dxfId="97" priority="77" stopIfTrue="1">
      <formula>$G19="Ongoing"</formula>
    </cfRule>
  </conditionalFormatting>
  <conditionalFormatting sqref="B19">
    <cfRule type="expression" dxfId="96" priority="71" stopIfTrue="1">
      <formula>$G19="Planned"</formula>
    </cfRule>
    <cfRule type="expression" dxfId="95" priority="72" stopIfTrue="1">
      <formula>$G19="Ongoing"</formula>
    </cfRule>
  </conditionalFormatting>
  <conditionalFormatting sqref="B19">
    <cfRule type="expression" dxfId="94" priority="69" stopIfTrue="1">
      <formula>$G19="Planned"</formula>
    </cfRule>
    <cfRule type="expression" dxfId="93" priority="70" stopIfTrue="1">
      <formula>$G19="Ongoing"</formula>
    </cfRule>
  </conditionalFormatting>
  <conditionalFormatting sqref="D19">
    <cfRule type="expression" dxfId="92" priority="67" stopIfTrue="1">
      <formula>$G19="Planned"</formula>
    </cfRule>
    <cfRule type="expression" dxfId="91" priority="68" stopIfTrue="1">
      <formula>$G19="Ongoing"</formula>
    </cfRule>
  </conditionalFormatting>
  <conditionalFormatting sqref="G20">
    <cfRule type="expression" dxfId="90" priority="62" stopIfTrue="1">
      <formula>$G20="Planned"</formula>
    </cfRule>
    <cfRule type="expression" dxfId="89" priority="63" stopIfTrue="1">
      <formula>$G20="Ongoing"</formula>
    </cfRule>
    <cfRule type="cellIs" dxfId="88" priority="64" stopIfTrue="1" operator="equal">
      <formula>"Unplanned"</formula>
    </cfRule>
  </conditionalFormatting>
  <conditionalFormatting sqref="A20:F20 I20">
    <cfRule type="expression" dxfId="87" priority="65" stopIfTrue="1">
      <formula>OR($G20="Planned",$G20="Unplanned")</formula>
    </cfRule>
    <cfRule type="expression" dxfId="86" priority="66" stopIfTrue="1">
      <formula>$G20="Ongoing"</formula>
    </cfRule>
  </conditionalFormatting>
  <conditionalFormatting sqref="B20">
    <cfRule type="expression" dxfId="85" priority="60" stopIfTrue="1">
      <formula>$G20="Planned"</formula>
    </cfRule>
    <cfRule type="expression" dxfId="84" priority="61" stopIfTrue="1">
      <formula>$G20="Ongoing"</formula>
    </cfRule>
  </conditionalFormatting>
  <conditionalFormatting sqref="B20">
    <cfRule type="expression" dxfId="83" priority="58" stopIfTrue="1">
      <formula>$G20="Planned"</formula>
    </cfRule>
    <cfRule type="expression" dxfId="82" priority="59" stopIfTrue="1">
      <formula>$G20="Ongoing"</formula>
    </cfRule>
  </conditionalFormatting>
  <conditionalFormatting sqref="D20">
    <cfRule type="expression" dxfId="81" priority="56" stopIfTrue="1">
      <formula>$G20="Planned"</formula>
    </cfRule>
    <cfRule type="expression" dxfId="80" priority="57" stopIfTrue="1">
      <formula>$G20="Ongoing"</formula>
    </cfRule>
  </conditionalFormatting>
  <conditionalFormatting sqref="G21">
    <cfRule type="expression" dxfId="79" priority="49" stopIfTrue="1">
      <formula>$G21="Planned"</formula>
    </cfRule>
    <cfRule type="expression" dxfId="78" priority="50" stopIfTrue="1">
      <formula>$G21="Ongoing"</formula>
    </cfRule>
    <cfRule type="cellIs" dxfId="77" priority="51" stopIfTrue="1" operator="equal">
      <formula>"Unplanned"</formula>
    </cfRule>
  </conditionalFormatting>
  <conditionalFormatting sqref="A21:F21 I21">
    <cfRule type="expression" dxfId="76" priority="52" stopIfTrue="1">
      <formula>OR($G21="Planned",$G21="Unplanned")</formula>
    </cfRule>
    <cfRule type="expression" dxfId="75" priority="53" stopIfTrue="1">
      <formula>$G21="Ongoing"</formula>
    </cfRule>
  </conditionalFormatting>
  <conditionalFormatting sqref="B21">
    <cfRule type="expression" dxfId="74" priority="47" stopIfTrue="1">
      <formula>$G21="Planned"</formula>
    </cfRule>
    <cfRule type="expression" dxfId="73" priority="48" stopIfTrue="1">
      <formula>$G21="Ongoing"</formula>
    </cfRule>
  </conditionalFormatting>
  <conditionalFormatting sqref="B21">
    <cfRule type="expression" dxfId="72" priority="45" stopIfTrue="1">
      <formula>$G21="Planned"</formula>
    </cfRule>
    <cfRule type="expression" dxfId="71" priority="46" stopIfTrue="1">
      <formula>$G21="Ongoing"</formula>
    </cfRule>
  </conditionalFormatting>
  <conditionalFormatting sqref="D21">
    <cfRule type="expression" dxfId="70" priority="43" stopIfTrue="1">
      <formula>$G21="Planned"</formula>
    </cfRule>
    <cfRule type="expression" dxfId="69" priority="44" stopIfTrue="1">
      <formula>$G21="Ongoing"</formula>
    </cfRule>
  </conditionalFormatting>
  <conditionalFormatting sqref="G22">
    <cfRule type="expression" dxfId="68" priority="38" stopIfTrue="1">
      <formula>$G22="Planned"</formula>
    </cfRule>
    <cfRule type="expression" dxfId="67" priority="39" stopIfTrue="1">
      <formula>$G22="Ongoing"</formula>
    </cfRule>
    <cfRule type="cellIs" dxfId="66" priority="40" stopIfTrue="1" operator="equal">
      <formula>"Unplanned"</formula>
    </cfRule>
  </conditionalFormatting>
  <conditionalFormatting sqref="A22:F22 I22">
    <cfRule type="expression" dxfId="65" priority="41" stopIfTrue="1">
      <formula>OR($G22="Planned",$G22="Unplanned")</formula>
    </cfRule>
    <cfRule type="expression" dxfId="64" priority="42" stopIfTrue="1">
      <formula>$G22="Ongoing"</formula>
    </cfRule>
  </conditionalFormatting>
  <conditionalFormatting sqref="B22">
    <cfRule type="expression" dxfId="63" priority="36" stopIfTrue="1">
      <formula>$G22="Planned"</formula>
    </cfRule>
    <cfRule type="expression" dxfId="62" priority="37" stopIfTrue="1">
      <formula>$G22="Ongoing"</formula>
    </cfRule>
  </conditionalFormatting>
  <conditionalFormatting sqref="B22">
    <cfRule type="expression" dxfId="61" priority="34" stopIfTrue="1">
      <formula>$G22="Planned"</formula>
    </cfRule>
    <cfRule type="expression" dxfId="60" priority="35" stopIfTrue="1">
      <formula>$G22="Ongoing"</formula>
    </cfRule>
  </conditionalFormatting>
  <conditionalFormatting sqref="D22">
    <cfRule type="expression" dxfId="59" priority="32" stopIfTrue="1">
      <formula>$G22="Planned"</formula>
    </cfRule>
    <cfRule type="expression" dxfId="58" priority="33" stopIfTrue="1">
      <formula>$G22="Ongoing"</formula>
    </cfRule>
  </conditionalFormatting>
  <conditionalFormatting sqref="G23">
    <cfRule type="expression" dxfId="57" priority="27" stopIfTrue="1">
      <formula>$G23="Planned"</formula>
    </cfRule>
    <cfRule type="expression" dxfId="56" priority="28" stopIfTrue="1">
      <formula>$G23="Ongoing"</formula>
    </cfRule>
    <cfRule type="cellIs" dxfId="55" priority="29" stopIfTrue="1" operator="equal">
      <formula>"Unplanned"</formula>
    </cfRule>
  </conditionalFormatting>
  <conditionalFormatting sqref="A23:F23 I23">
    <cfRule type="expression" dxfId="54" priority="30" stopIfTrue="1">
      <formula>OR($G23="Planned",$G23="Unplanned")</formula>
    </cfRule>
    <cfRule type="expression" dxfId="53" priority="31" stopIfTrue="1">
      <formula>$G23="Ongoing"</formula>
    </cfRule>
  </conditionalFormatting>
  <conditionalFormatting sqref="B23">
    <cfRule type="expression" dxfId="52" priority="25" stopIfTrue="1">
      <formula>$G23="Planned"</formula>
    </cfRule>
    <cfRule type="expression" dxfId="51" priority="26" stopIfTrue="1">
      <formula>$G23="Ongoing"</formula>
    </cfRule>
  </conditionalFormatting>
  <conditionalFormatting sqref="B23">
    <cfRule type="expression" dxfId="50" priority="23" stopIfTrue="1">
      <formula>$G23="Planned"</formula>
    </cfRule>
    <cfRule type="expression" dxfId="49" priority="24" stopIfTrue="1">
      <formula>$G23="Ongoing"</formula>
    </cfRule>
  </conditionalFormatting>
  <conditionalFormatting sqref="D23">
    <cfRule type="expression" dxfId="48" priority="21" stopIfTrue="1">
      <formula>$G23="Planned"</formula>
    </cfRule>
    <cfRule type="expression" dxfId="47" priority="22" stopIfTrue="1">
      <formula>$G23="Ongoing"</formula>
    </cfRule>
  </conditionalFormatting>
  <conditionalFormatting sqref="H16">
    <cfRule type="expression" dxfId="46" priority="19" stopIfTrue="1">
      <formula>$G16="Planned"</formula>
    </cfRule>
    <cfRule type="expression" dxfId="45" priority="20" stopIfTrue="1">
      <formula>$G16="Ongoing"</formula>
    </cfRule>
  </conditionalFormatting>
  <conditionalFormatting sqref="H17">
    <cfRule type="expression" dxfId="44" priority="17" stopIfTrue="1">
      <formula>$G17="Planned"</formula>
    </cfRule>
    <cfRule type="expression" dxfId="43" priority="18" stopIfTrue="1">
      <formula>$G17="Ongoing"</formula>
    </cfRule>
  </conditionalFormatting>
  <conditionalFormatting sqref="H18">
    <cfRule type="expression" dxfId="42" priority="15" stopIfTrue="1">
      <formula>$G18="Planned"</formula>
    </cfRule>
    <cfRule type="expression" dxfId="41" priority="16" stopIfTrue="1">
      <formula>$G18="Ongoing"</formula>
    </cfRule>
  </conditionalFormatting>
  <conditionalFormatting sqref="H19">
    <cfRule type="expression" dxfId="40" priority="13" stopIfTrue="1">
      <formula>$G19="Planned"</formula>
    </cfRule>
    <cfRule type="expression" dxfId="39" priority="14" stopIfTrue="1">
      <formula>$G19="Ongoing"</formula>
    </cfRule>
  </conditionalFormatting>
  <conditionalFormatting sqref="H20">
    <cfRule type="expression" dxfId="38" priority="11" stopIfTrue="1">
      <formula>$G20="Planned"</formula>
    </cfRule>
    <cfRule type="expression" dxfId="37" priority="12" stopIfTrue="1">
      <formula>$G20="Ongoing"</formula>
    </cfRule>
  </conditionalFormatting>
  <conditionalFormatting sqref="H21">
    <cfRule type="expression" dxfId="36" priority="9" stopIfTrue="1">
      <formula>$G21="Planned"</formula>
    </cfRule>
    <cfRule type="expression" dxfId="35" priority="10" stopIfTrue="1">
      <formula>$G21="Ongoing"</formula>
    </cfRule>
  </conditionalFormatting>
  <conditionalFormatting sqref="H22">
    <cfRule type="expression" dxfId="34" priority="7" stopIfTrue="1">
      <formula>$G22="Planned"</formula>
    </cfRule>
    <cfRule type="expression" dxfId="33" priority="8" stopIfTrue="1">
      <formula>$G22="Ongoing"</formula>
    </cfRule>
  </conditionalFormatting>
  <conditionalFormatting sqref="H23">
    <cfRule type="expression" dxfId="32" priority="5" stopIfTrue="1">
      <formula>$G23="Planned"</formula>
    </cfRule>
    <cfRule type="expression" dxfId="31" priority="6" stopIfTrue="1">
      <formula>$G23="Ongoing"</formula>
    </cfRule>
  </conditionalFormatting>
  <conditionalFormatting sqref="I18">
    <cfRule type="expression" dxfId="1" priority="1" stopIfTrue="1">
      <formula>OR($G18="Planned",$G18="Unplanned")</formula>
    </cfRule>
    <cfRule type="expression" dxfId="0" priority="2" stopIfTrue="1">
      <formula>$G18="Ongoing"</formula>
    </cfRule>
  </conditionalFormatting>
  <dataValidations count="1">
    <dataValidation type="list" allowBlank="1" showInputMessage="1" showErrorMessage="1" sqref="G4:G1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39:G65545 JC65539:JC65545 SY65539:SY65545 ACU65539:ACU65545 AMQ65539:AMQ65545 AWM65539:AWM65545 BGI65539:BGI65545 BQE65539:BQE65545 CAA65539:CAA65545 CJW65539:CJW65545 CTS65539:CTS65545 DDO65539:DDO65545 DNK65539:DNK65545 DXG65539:DXG65545 EHC65539:EHC65545 EQY65539:EQY65545 FAU65539:FAU65545 FKQ65539:FKQ65545 FUM65539:FUM65545 GEI65539:GEI65545 GOE65539:GOE65545 GYA65539:GYA65545 HHW65539:HHW65545 HRS65539:HRS65545 IBO65539:IBO65545 ILK65539:ILK65545 IVG65539:IVG65545 JFC65539:JFC65545 JOY65539:JOY65545 JYU65539:JYU65545 KIQ65539:KIQ65545 KSM65539:KSM65545 LCI65539:LCI65545 LME65539:LME65545 LWA65539:LWA65545 MFW65539:MFW65545 MPS65539:MPS65545 MZO65539:MZO65545 NJK65539:NJK65545 NTG65539:NTG65545 ODC65539:ODC65545 OMY65539:OMY65545 OWU65539:OWU65545 PGQ65539:PGQ65545 PQM65539:PQM65545 QAI65539:QAI65545 QKE65539:QKE65545 QUA65539:QUA65545 RDW65539:RDW65545 RNS65539:RNS65545 RXO65539:RXO65545 SHK65539:SHK65545 SRG65539:SRG65545 TBC65539:TBC65545 TKY65539:TKY65545 TUU65539:TUU65545 UEQ65539:UEQ65545 UOM65539:UOM65545 UYI65539:UYI65545 VIE65539:VIE65545 VSA65539:VSA65545 WBW65539:WBW65545 WLS65539:WLS65545 WVO65539:WVO65545 G131075:G131081 JC131075:JC131081 SY131075:SY131081 ACU131075:ACU131081 AMQ131075:AMQ131081 AWM131075:AWM131081 BGI131075:BGI131081 BQE131075:BQE131081 CAA131075:CAA131081 CJW131075:CJW131081 CTS131075:CTS131081 DDO131075:DDO131081 DNK131075:DNK131081 DXG131075:DXG131081 EHC131075:EHC131081 EQY131075:EQY131081 FAU131075:FAU131081 FKQ131075:FKQ131081 FUM131075:FUM131081 GEI131075:GEI131081 GOE131075:GOE131081 GYA131075:GYA131081 HHW131075:HHW131081 HRS131075:HRS131081 IBO131075:IBO131081 ILK131075:ILK131081 IVG131075:IVG131081 JFC131075:JFC131081 JOY131075:JOY131081 JYU131075:JYU131081 KIQ131075:KIQ131081 KSM131075:KSM131081 LCI131075:LCI131081 LME131075:LME131081 LWA131075:LWA131081 MFW131075:MFW131081 MPS131075:MPS131081 MZO131075:MZO131081 NJK131075:NJK131081 NTG131075:NTG131081 ODC131075:ODC131081 OMY131075:OMY131081 OWU131075:OWU131081 PGQ131075:PGQ131081 PQM131075:PQM131081 QAI131075:QAI131081 QKE131075:QKE131081 QUA131075:QUA131081 RDW131075:RDW131081 RNS131075:RNS131081 RXO131075:RXO131081 SHK131075:SHK131081 SRG131075:SRG131081 TBC131075:TBC131081 TKY131075:TKY131081 TUU131075:TUU131081 UEQ131075:UEQ131081 UOM131075:UOM131081 UYI131075:UYI131081 VIE131075:VIE131081 VSA131075:VSA131081 WBW131075:WBW131081 WLS131075:WLS131081 WVO131075:WVO131081 G196611:G196617 JC196611:JC196617 SY196611:SY196617 ACU196611:ACU196617 AMQ196611:AMQ196617 AWM196611:AWM196617 BGI196611:BGI196617 BQE196611:BQE196617 CAA196611:CAA196617 CJW196611:CJW196617 CTS196611:CTS196617 DDO196611:DDO196617 DNK196611:DNK196617 DXG196611:DXG196617 EHC196611:EHC196617 EQY196611:EQY196617 FAU196611:FAU196617 FKQ196611:FKQ196617 FUM196611:FUM196617 GEI196611:GEI196617 GOE196611:GOE196617 GYA196611:GYA196617 HHW196611:HHW196617 HRS196611:HRS196617 IBO196611:IBO196617 ILK196611:ILK196617 IVG196611:IVG196617 JFC196611:JFC196617 JOY196611:JOY196617 JYU196611:JYU196617 KIQ196611:KIQ196617 KSM196611:KSM196617 LCI196611:LCI196617 LME196611:LME196617 LWA196611:LWA196617 MFW196611:MFW196617 MPS196611:MPS196617 MZO196611:MZO196617 NJK196611:NJK196617 NTG196611:NTG196617 ODC196611:ODC196617 OMY196611:OMY196617 OWU196611:OWU196617 PGQ196611:PGQ196617 PQM196611:PQM196617 QAI196611:QAI196617 QKE196611:QKE196617 QUA196611:QUA196617 RDW196611:RDW196617 RNS196611:RNS196617 RXO196611:RXO196617 SHK196611:SHK196617 SRG196611:SRG196617 TBC196611:TBC196617 TKY196611:TKY196617 TUU196611:TUU196617 UEQ196611:UEQ196617 UOM196611:UOM196617 UYI196611:UYI196617 VIE196611:VIE196617 VSA196611:VSA196617 WBW196611:WBW196617 WLS196611:WLS196617 WVO196611:WVO196617 G262147:G262153 JC262147:JC262153 SY262147:SY262153 ACU262147:ACU262153 AMQ262147:AMQ262153 AWM262147:AWM262153 BGI262147:BGI262153 BQE262147:BQE262153 CAA262147:CAA262153 CJW262147:CJW262153 CTS262147:CTS262153 DDO262147:DDO262153 DNK262147:DNK262153 DXG262147:DXG262153 EHC262147:EHC262153 EQY262147:EQY262153 FAU262147:FAU262153 FKQ262147:FKQ262153 FUM262147:FUM262153 GEI262147:GEI262153 GOE262147:GOE262153 GYA262147:GYA262153 HHW262147:HHW262153 HRS262147:HRS262153 IBO262147:IBO262153 ILK262147:ILK262153 IVG262147:IVG262153 JFC262147:JFC262153 JOY262147:JOY262153 JYU262147:JYU262153 KIQ262147:KIQ262153 KSM262147:KSM262153 LCI262147:LCI262153 LME262147:LME262153 LWA262147:LWA262153 MFW262147:MFW262153 MPS262147:MPS262153 MZO262147:MZO262153 NJK262147:NJK262153 NTG262147:NTG262153 ODC262147:ODC262153 OMY262147:OMY262153 OWU262147:OWU262153 PGQ262147:PGQ262153 PQM262147:PQM262153 QAI262147:QAI262153 QKE262147:QKE262153 QUA262147:QUA262153 RDW262147:RDW262153 RNS262147:RNS262153 RXO262147:RXO262153 SHK262147:SHK262153 SRG262147:SRG262153 TBC262147:TBC262153 TKY262147:TKY262153 TUU262147:TUU262153 UEQ262147:UEQ262153 UOM262147:UOM262153 UYI262147:UYI262153 VIE262147:VIE262153 VSA262147:VSA262153 WBW262147:WBW262153 WLS262147:WLS262153 WVO262147:WVO262153 G327683:G327689 JC327683:JC327689 SY327683:SY327689 ACU327683:ACU327689 AMQ327683:AMQ327689 AWM327683:AWM327689 BGI327683:BGI327689 BQE327683:BQE327689 CAA327683:CAA327689 CJW327683:CJW327689 CTS327683:CTS327689 DDO327683:DDO327689 DNK327683:DNK327689 DXG327683:DXG327689 EHC327683:EHC327689 EQY327683:EQY327689 FAU327683:FAU327689 FKQ327683:FKQ327689 FUM327683:FUM327689 GEI327683:GEI327689 GOE327683:GOE327689 GYA327683:GYA327689 HHW327683:HHW327689 HRS327683:HRS327689 IBO327683:IBO327689 ILK327683:ILK327689 IVG327683:IVG327689 JFC327683:JFC327689 JOY327683:JOY327689 JYU327683:JYU327689 KIQ327683:KIQ327689 KSM327683:KSM327689 LCI327683:LCI327689 LME327683:LME327689 LWA327683:LWA327689 MFW327683:MFW327689 MPS327683:MPS327689 MZO327683:MZO327689 NJK327683:NJK327689 NTG327683:NTG327689 ODC327683:ODC327689 OMY327683:OMY327689 OWU327683:OWU327689 PGQ327683:PGQ327689 PQM327683:PQM327689 QAI327683:QAI327689 QKE327683:QKE327689 QUA327683:QUA327689 RDW327683:RDW327689 RNS327683:RNS327689 RXO327683:RXO327689 SHK327683:SHK327689 SRG327683:SRG327689 TBC327683:TBC327689 TKY327683:TKY327689 TUU327683:TUU327689 UEQ327683:UEQ327689 UOM327683:UOM327689 UYI327683:UYI327689 VIE327683:VIE327689 VSA327683:VSA327689 WBW327683:WBW327689 WLS327683:WLS327689 WVO327683:WVO327689 G393219:G393225 JC393219:JC393225 SY393219:SY393225 ACU393219:ACU393225 AMQ393219:AMQ393225 AWM393219:AWM393225 BGI393219:BGI393225 BQE393219:BQE393225 CAA393219:CAA393225 CJW393219:CJW393225 CTS393219:CTS393225 DDO393219:DDO393225 DNK393219:DNK393225 DXG393219:DXG393225 EHC393219:EHC393225 EQY393219:EQY393225 FAU393219:FAU393225 FKQ393219:FKQ393225 FUM393219:FUM393225 GEI393219:GEI393225 GOE393219:GOE393225 GYA393219:GYA393225 HHW393219:HHW393225 HRS393219:HRS393225 IBO393219:IBO393225 ILK393219:ILK393225 IVG393219:IVG393225 JFC393219:JFC393225 JOY393219:JOY393225 JYU393219:JYU393225 KIQ393219:KIQ393225 KSM393219:KSM393225 LCI393219:LCI393225 LME393219:LME393225 LWA393219:LWA393225 MFW393219:MFW393225 MPS393219:MPS393225 MZO393219:MZO393225 NJK393219:NJK393225 NTG393219:NTG393225 ODC393219:ODC393225 OMY393219:OMY393225 OWU393219:OWU393225 PGQ393219:PGQ393225 PQM393219:PQM393225 QAI393219:QAI393225 QKE393219:QKE393225 QUA393219:QUA393225 RDW393219:RDW393225 RNS393219:RNS393225 RXO393219:RXO393225 SHK393219:SHK393225 SRG393219:SRG393225 TBC393219:TBC393225 TKY393219:TKY393225 TUU393219:TUU393225 UEQ393219:UEQ393225 UOM393219:UOM393225 UYI393219:UYI393225 VIE393219:VIE393225 VSA393219:VSA393225 WBW393219:WBW393225 WLS393219:WLS393225 WVO393219:WVO393225 G458755:G458761 JC458755:JC458761 SY458755:SY458761 ACU458755:ACU458761 AMQ458755:AMQ458761 AWM458755:AWM458761 BGI458755:BGI458761 BQE458755:BQE458761 CAA458755:CAA458761 CJW458755:CJW458761 CTS458755:CTS458761 DDO458755:DDO458761 DNK458755:DNK458761 DXG458755:DXG458761 EHC458755:EHC458761 EQY458755:EQY458761 FAU458755:FAU458761 FKQ458755:FKQ458761 FUM458755:FUM458761 GEI458755:GEI458761 GOE458755:GOE458761 GYA458755:GYA458761 HHW458755:HHW458761 HRS458755:HRS458761 IBO458755:IBO458761 ILK458755:ILK458761 IVG458755:IVG458761 JFC458755:JFC458761 JOY458755:JOY458761 JYU458755:JYU458761 KIQ458755:KIQ458761 KSM458755:KSM458761 LCI458755:LCI458761 LME458755:LME458761 LWA458755:LWA458761 MFW458755:MFW458761 MPS458755:MPS458761 MZO458755:MZO458761 NJK458755:NJK458761 NTG458755:NTG458761 ODC458755:ODC458761 OMY458755:OMY458761 OWU458755:OWU458761 PGQ458755:PGQ458761 PQM458755:PQM458761 QAI458755:QAI458761 QKE458755:QKE458761 QUA458755:QUA458761 RDW458755:RDW458761 RNS458755:RNS458761 RXO458755:RXO458761 SHK458755:SHK458761 SRG458755:SRG458761 TBC458755:TBC458761 TKY458755:TKY458761 TUU458755:TUU458761 UEQ458755:UEQ458761 UOM458755:UOM458761 UYI458755:UYI458761 VIE458755:VIE458761 VSA458755:VSA458761 WBW458755:WBW458761 WLS458755:WLS458761 WVO458755:WVO458761 G524291:G524297 JC524291:JC524297 SY524291:SY524297 ACU524291:ACU524297 AMQ524291:AMQ524297 AWM524291:AWM524297 BGI524291:BGI524297 BQE524291:BQE524297 CAA524291:CAA524297 CJW524291:CJW524297 CTS524291:CTS524297 DDO524291:DDO524297 DNK524291:DNK524297 DXG524291:DXG524297 EHC524291:EHC524297 EQY524291:EQY524297 FAU524291:FAU524297 FKQ524291:FKQ524297 FUM524291:FUM524297 GEI524291:GEI524297 GOE524291:GOE524297 GYA524291:GYA524297 HHW524291:HHW524297 HRS524291:HRS524297 IBO524291:IBO524297 ILK524291:ILK524297 IVG524291:IVG524297 JFC524291:JFC524297 JOY524291:JOY524297 JYU524291:JYU524297 KIQ524291:KIQ524297 KSM524291:KSM524297 LCI524291:LCI524297 LME524291:LME524297 LWA524291:LWA524297 MFW524291:MFW524297 MPS524291:MPS524297 MZO524291:MZO524297 NJK524291:NJK524297 NTG524291:NTG524297 ODC524291:ODC524297 OMY524291:OMY524297 OWU524291:OWU524297 PGQ524291:PGQ524297 PQM524291:PQM524297 QAI524291:QAI524297 QKE524291:QKE524297 QUA524291:QUA524297 RDW524291:RDW524297 RNS524291:RNS524297 RXO524291:RXO524297 SHK524291:SHK524297 SRG524291:SRG524297 TBC524291:TBC524297 TKY524291:TKY524297 TUU524291:TUU524297 UEQ524291:UEQ524297 UOM524291:UOM524297 UYI524291:UYI524297 VIE524291:VIE524297 VSA524291:VSA524297 WBW524291:WBW524297 WLS524291:WLS524297 WVO524291:WVO524297 G589827:G589833 JC589827:JC589833 SY589827:SY589833 ACU589827:ACU589833 AMQ589827:AMQ589833 AWM589827:AWM589833 BGI589827:BGI589833 BQE589827:BQE589833 CAA589827:CAA589833 CJW589827:CJW589833 CTS589827:CTS589833 DDO589827:DDO589833 DNK589827:DNK589833 DXG589827:DXG589833 EHC589827:EHC589833 EQY589827:EQY589833 FAU589827:FAU589833 FKQ589827:FKQ589833 FUM589827:FUM589833 GEI589827:GEI589833 GOE589827:GOE589833 GYA589827:GYA589833 HHW589827:HHW589833 HRS589827:HRS589833 IBO589827:IBO589833 ILK589827:ILK589833 IVG589827:IVG589833 JFC589827:JFC589833 JOY589827:JOY589833 JYU589827:JYU589833 KIQ589827:KIQ589833 KSM589827:KSM589833 LCI589827:LCI589833 LME589827:LME589833 LWA589827:LWA589833 MFW589827:MFW589833 MPS589827:MPS589833 MZO589827:MZO589833 NJK589827:NJK589833 NTG589827:NTG589833 ODC589827:ODC589833 OMY589827:OMY589833 OWU589827:OWU589833 PGQ589827:PGQ589833 PQM589827:PQM589833 QAI589827:QAI589833 QKE589827:QKE589833 QUA589827:QUA589833 RDW589827:RDW589833 RNS589827:RNS589833 RXO589827:RXO589833 SHK589827:SHK589833 SRG589827:SRG589833 TBC589827:TBC589833 TKY589827:TKY589833 TUU589827:TUU589833 UEQ589827:UEQ589833 UOM589827:UOM589833 UYI589827:UYI589833 VIE589827:VIE589833 VSA589827:VSA589833 WBW589827:WBW589833 WLS589827:WLS589833 WVO589827:WVO589833 G655363:G655369 JC655363:JC655369 SY655363:SY655369 ACU655363:ACU655369 AMQ655363:AMQ655369 AWM655363:AWM655369 BGI655363:BGI655369 BQE655363:BQE655369 CAA655363:CAA655369 CJW655363:CJW655369 CTS655363:CTS655369 DDO655363:DDO655369 DNK655363:DNK655369 DXG655363:DXG655369 EHC655363:EHC655369 EQY655363:EQY655369 FAU655363:FAU655369 FKQ655363:FKQ655369 FUM655363:FUM655369 GEI655363:GEI655369 GOE655363:GOE655369 GYA655363:GYA655369 HHW655363:HHW655369 HRS655363:HRS655369 IBO655363:IBO655369 ILK655363:ILK655369 IVG655363:IVG655369 JFC655363:JFC655369 JOY655363:JOY655369 JYU655363:JYU655369 KIQ655363:KIQ655369 KSM655363:KSM655369 LCI655363:LCI655369 LME655363:LME655369 LWA655363:LWA655369 MFW655363:MFW655369 MPS655363:MPS655369 MZO655363:MZO655369 NJK655363:NJK655369 NTG655363:NTG655369 ODC655363:ODC655369 OMY655363:OMY655369 OWU655363:OWU655369 PGQ655363:PGQ655369 PQM655363:PQM655369 QAI655363:QAI655369 QKE655363:QKE655369 QUA655363:QUA655369 RDW655363:RDW655369 RNS655363:RNS655369 RXO655363:RXO655369 SHK655363:SHK655369 SRG655363:SRG655369 TBC655363:TBC655369 TKY655363:TKY655369 TUU655363:TUU655369 UEQ655363:UEQ655369 UOM655363:UOM655369 UYI655363:UYI655369 VIE655363:VIE655369 VSA655363:VSA655369 WBW655363:WBW655369 WLS655363:WLS655369 WVO655363:WVO655369 G720899:G720905 JC720899:JC720905 SY720899:SY720905 ACU720899:ACU720905 AMQ720899:AMQ720905 AWM720899:AWM720905 BGI720899:BGI720905 BQE720899:BQE720905 CAA720899:CAA720905 CJW720899:CJW720905 CTS720899:CTS720905 DDO720899:DDO720905 DNK720899:DNK720905 DXG720899:DXG720905 EHC720899:EHC720905 EQY720899:EQY720905 FAU720899:FAU720905 FKQ720899:FKQ720905 FUM720899:FUM720905 GEI720899:GEI720905 GOE720899:GOE720905 GYA720899:GYA720905 HHW720899:HHW720905 HRS720899:HRS720905 IBO720899:IBO720905 ILK720899:ILK720905 IVG720899:IVG720905 JFC720899:JFC720905 JOY720899:JOY720905 JYU720899:JYU720905 KIQ720899:KIQ720905 KSM720899:KSM720905 LCI720899:LCI720905 LME720899:LME720905 LWA720899:LWA720905 MFW720899:MFW720905 MPS720899:MPS720905 MZO720899:MZO720905 NJK720899:NJK720905 NTG720899:NTG720905 ODC720899:ODC720905 OMY720899:OMY720905 OWU720899:OWU720905 PGQ720899:PGQ720905 PQM720899:PQM720905 QAI720899:QAI720905 QKE720899:QKE720905 QUA720899:QUA720905 RDW720899:RDW720905 RNS720899:RNS720905 RXO720899:RXO720905 SHK720899:SHK720905 SRG720899:SRG720905 TBC720899:TBC720905 TKY720899:TKY720905 TUU720899:TUU720905 UEQ720899:UEQ720905 UOM720899:UOM720905 UYI720899:UYI720905 VIE720899:VIE720905 VSA720899:VSA720905 WBW720899:WBW720905 WLS720899:WLS720905 WVO720899:WVO720905 G786435:G786441 JC786435:JC786441 SY786435:SY786441 ACU786435:ACU786441 AMQ786435:AMQ786441 AWM786435:AWM786441 BGI786435:BGI786441 BQE786435:BQE786441 CAA786435:CAA786441 CJW786435:CJW786441 CTS786435:CTS786441 DDO786435:DDO786441 DNK786435:DNK786441 DXG786435:DXG786441 EHC786435:EHC786441 EQY786435:EQY786441 FAU786435:FAU786441 FKQ786435:FKQ786441 FUM786435:FUM786441 GEI786435:GEI786441 GOE786435:GOE786441 GYA786435:GYA786441 HHW786435:HHW786441 HRS786435:HRS786441 IBO786435:IBO786441 ILK786435:ILK786441 IVG786435:IVG786441 JFC786435:JFC786441 JOY786435:JOY786441 JYU786435:JYU786441 KIQ786435:KIQ786441 KSM786435:KSM786441 LCI786435:LCI786441 LME786435:LME786441 LWA786435:LWA786441 MFW786435:MFW786441 MPS786435:MPS786441 MZO786435:MZO786441 NJK786435:NJK786441 NTG786435:NTG786441 ODC786435:ODC786441 OMY786435:OMY786441 OWU786435:OWU786441 PGQ786435:PGQ786441 PQM786435:PQM786441 QAI786435:QAI786441 QKE786435:QKE786441 QUA786435:QUA786441 RDW786435:RDW786441 RNS786435:RNS786441 RXO786435:RXO786441 SHK786435:SHK786441 SRG786435:SRG786441 TBC786435:TBC786441 TKY786435:TKY786441 TUU786435:TUU786441 UEQ786435:UEQ786441 UOM786435:UOM786441 UYI786435:UYI786441 VIE786435:VIE786441 VSA786435:VSA786441 WBW786435:WBW786441 WLS786435:WLS786441 WVO786435:WVO786441 G851971:G851977 JC851971:JC851977 SY851971:SY851977 ACU851971:ACU851977 AMQ851971:AMQ851977 AWM851971:AWM851977 BGI851971:BGI851977 BQE851971:BQE851977 CAA851971:CAA851977 CJW851971:CJW851977 CTS851971:CTS851977 DDO851971:DDO851977 DNK851971:DNK851977 DXG851971:DXG851977 EHC851971:EHC851977 EQY851971:EQY851977 FAU851971:FAU851977 FKQ851971:FKQ851977 FUM851971:FUM851977 GEI851971:GEI851977 GOE851971:GOE851977 GYA851971:GYA851977 HHW851971:HHW851977 HRS851971:HRS851977 IBO851971:IBO851977 ILK851971:ILK851977 IVG851971:IVG851977 JFC851971:JFC851977 JOY851971:JOY851977 JYU851971:JYU851977 KIQ851971:KIQ851977 KSM851971:KSM851977 LCI851971:LCI851977 LME851971:LME851977 LWA851971:LWA851977 MFW851971:MFW851977 MPS851971:MPS851977 MZO851971:MZO851977 NJK851971:NJK851977 NTG851971:NTG851977 ODC851971:ODC851977 OMY851971:OMY851977 OWU851971:OWU851977 PGQ851971:PGQ851977 PQM851971:PQM851977 QAI851971:QAI851977 QKE851971:QKE851977 QUA851971:QUA851977 RDW851971:RDW851977 RNS851971:RNS851977 RXO851971:RXO851977 SHK851971:SHK851977 SRG851971:SRG851977 TBC851971:TBC851977 TKY851971:TKY851977 TUU851971:TUU851977 UEQ851971:UEQ851977 UOM851971:UOM851977 UYI851971:UYI851977 VIE851971:VIE851977 VSA851971:VSA851977 WBW851971:WBW851977 WLS851971:WLS851977 WVO851971:WVO851977 G917507:G917513 JC917507:JC917513 SY917507:SY917513 ACU917507:ACU917513 AMQ917507:AMQ917513 AWM917507:AWM917513 BGI917507:BGI917513 BQE917507:BQE917513 CAA917507:CAA917513 CJW917507:CJW917513 CTS917507:CTS917513 DDO917507:DDO917513 DNK917507:DNK917513 DXG917507:DXG917513 EHC917507:EHC917513 EQY917507:EQY917513 FAU917507:FAU917513 FKQ917507:FKQ917513 FUM917507:FUM917513 GEI917507:GEI917513 GOE917507:GOE917513 GYA917507:GYA917513 HHW917507:HHW917513 HRS917507:HRS917513 IBO917507:IBO917513 ILK917507:ILK917513 IVG917507:IVG917513 JFC917507:JFC917513 JOY917507:JOY917513 JYU917507:JYU917513 KIQ917507:KIQ917513 KSM917507:KSM917513 LCI917507:LCI917513 LME917507:LME917513 LWA917507:LWA917513 MFW917507:MFW917513 MPS917507:MPS917513 MZO917507:MZO917513 NJK917507:NJK917513 NTG917507:NTG917513 ODC917507:ODC917513 OMY917507:OMY917513 OWU917507:OWU917513 PGQ917507:PGQ917513 PQM917507:PQM917513 QAI917507:QAI917513 QKE917507:QKE917513 QUA917507:QUA917513 RDW917507:RDW917513 RNS917507:RNS917513 RXO917507:RXO917513 SHK917507:SHK917513 SRG917507:SRG917513 TBC917507:TBC917513 TKY917507:TKY917513 TUU917507:TUU917513 UEQ917507:UEQ917513 UOM917507:UOM917513 UYI917507:UYI917513 VIE917507:VIE917513 VSA917507:VSA917513 WBW917507:WBW917513 WLS917507:WLS917513 WVO917507:WVO917513 G983043:G983049 JC983043:JC983049 SY983043:SY983049 ACU983043:ACU983049 AMQ983043:AMQ983049 AWM983043:AWM983049 BGI983043:BGI983049 BQE983043:BQE983049 CAA983043:CAA983049 CJW983043:CJW983049 CTS983043:CTS983049 DDO983043:DDO983049 DNK983043:DNK983049 DXG983043:DXG983049 EHC983043:EHC983049 EQY983043:EQY983049 FAU983043:FAU983049 FKQ983043:FKQ983049 FUM983043:FUM983049 GEI983043:GEI983049 GOE983043:GOE983049 GYA983043:GYA983049 HHW983043:HHW983049 HRS983043:HRS983049 IBO983043:IBO983049 ILK983043:ILK983049 IVG983043:IVG983049 JFC983043:JFC983049 JOY983043:JOY983049 JYU983043:JYU983049 KIQ983043:KIQ983049 KSM983043:KSM983049 LCI983043:LCI983049 LME983043:LME983049 LWA983043:LWA983049 MFW983043:MFW983049 MPS983043:MPS983049 MZO983043:MZO983049 NJK983043:NJK983049 NTG983043:NTG983049 ODC983043:ODC983049 OMY983043:OMY983049 OWU983043:OWU983049 PGQ983043:PGQ983049 PQM983043:PQM983049 QAI983043:QAI983049 QKE983043:QKE983049 QUA983043:QUA983049 RDW983043:RDW983049 RNS983043:RNS983049 RXO983043:RXO983049 SHK983043:SHK983049 SRG983043:SRG983049 TBC983043:TBC983049 TKY983043:TKY983049 TUU983043:TUU983049 UEQ983043:UEQ983049 UOM983043:UOM983049 UYI983043:UYI983049 VIE983043:VIE983049 VSA983043:VSA983049 WBW983043:WBW983049 WLS983043:WLS983049 WVO983043:WVO983049 WVO983055:WVO983069 G65551:G65565 JC65551:JC65565 SY65551:SY65565 ACU65551:ACU65565 AMQ65551:AMQ65565 AWM65551:AWM65565 BGI65551:BGI65565 BQE65551:BQE65565 CAA65551:CAA65565 CJW65551:CJW65565 CTS65551:CTS65565 DDO65551:DDO65565 DNK65551:DNK65565 DXG65551:DXG65565 EHC65551:EHC65565 EQY65551:EQY65565 FAU65551:FAU65565 FKQ65551:FKQ65565 FUM65551:FUM65565 GEI65551:GEI65565 GOE65551:GOE65565 GYA65551:GYA65565 HHW65551:HHW65565 HRS65551:HRS65565 IBO65551:IBO65565 ILK65551:ILK65565 IVG65551:IVG65565 JFC65551:JFC65565 JOY65551:JOY65565 JYU65551:JYU65565 KIQ65551:KIQ65565 KSM65551:KSM65565 LCI65551:LCI65565 LME65551:LME65565 LWA65551:LWA65565 MFW65551:MFW65565 MPS65551:MPS65565 MZO65551:MZO65565 NJK65551:NJK65565 NTG65551:NTG65565 ODC65551:ODC65565 OMY65551:OMY65565 OWU65551:OWU65565 PGQ65551:PGQ65565 PQM65551:PQM65565 QAI65551:QAI65565 QKE65551:QKE65565 QUA65551:QUA65565 RDW65551:RDW65565 RNS65551:RNS65565 RXO65551:RXO65565 SHK65551:SHK65565 SRG65551:SRG65565 TBC65551:TBC65565 TKY65551:TKY65565 TUU65551:TUU65565 UEQ65551:UEQ65565 UOM65551:UOM65565 UYI65551:UYI65565 VIE65551:VIE65565 VSA65551:VSA65565 WBW65551:WBW65565 WLS65551:WLS65565 WVO65551:WVO65565 G131087:G131101 JC131087:JC131101 SY131087:SY131101 ACU131087:ACU131101 AMQ131087:AMQ131101 AWM131087:AWM131101 BGI131087:BGI131101 BQE131087:BQE131101 CAA131087:CAA131101 CJW131087:CJW131101 CTS131087:CTS131101 DDO131087:DDO131101 DNK131087:DNK131101 DXG131087:DXG131101 EHC131087:EHC131101 EQY131087:EQY131101 FAU131087:FAU131101 FKQ131087:FKQ131101 FUM131087:FUM131101 GEI131087:GEI131101 GOE131087:GOE131101 GYA131087:GYA131101 HHW131087:HHW131101 HRS131087:HRS131101 IBO131087:IBO131101 ILK131087:ILK131101 IVG131087:IVG131101 JFC131087:JFC131101 JOY131087:JOY131101 JYU131087:JYU131101 KIQ131087:KIQ131101 KSM131087:KSM131101 LCI131087:LCI131101 LME131087:LME131101 LWA131087:LWA131101 MFW131087:MFW131101 MPS131087:MPS131101 MZO131087:MZO131101 NJK131087:NJK131101 NTG131087:NTG131101 ODC131087:ODC131101 OMY131087:OMY131101 OWU131087:OWU131101 PGQ131087:PGQ131101 PQM131087:PQM131101 QAI131087:QAI131101 QKE131087:QKE131101 QUA131087:QUA131101 RDW131087:RDW131101 RNS131087:RNS131101 RXO131087:RXO131101 SHK131087:SHK131101 SRG131087:SRG131101 TBC131087:TBC131101 TKY131087:TKY131101 TUU131087:TUU131101 UEQ131087:UEQ131101 UOM131087:UOM131101 UYI131087:UYI131101 VIE131087:VIE131101 VSA131087:VSA131101 WBW131087:WBW131101 WLS131087:WLS131101 WVO131087:WVO131101 G196623:G196637 JC196623:JC196637 SY196623:SY196637 ACU196623:ACU196637 AMQ196623:AMQ196637 AWM196623:AWM196637 BGI196623:BGI196637 BQE196623:BQE196637 CAA196623:CAA196637 CJW196623:CJW196637 CTS196623:CTS196637 DDO196623:DDO196637 DNK196623:DNK196637 DXG196623:DXG196637 EHC196623:EHC196637 EQY196623:EQY196637 FAU196623:FAU196637 FKQ196623:FKQ196637 FUM196623:FUM196637 GEI196623:GEI196637 GOE196623:GOE196637 GYA196623:GYA196637 HHW196623:HHW196637 HRS196623:HRS196637 IBO196623:IBO196637 ILK196623:ILK196637 IVG196623:IVG196637 JFC196623:JFC196637 JOY196623:JOY196637 JYU196623:JYU196637 KIQ196623:KIQ196637 KSM196623:KSM196637 LCI196623:LCI196637 LME196623:LME196637 LWA196623:LWA196637 MFW196623:MFW196637 MPS196623:MPS196637 MZO196623:MZO196637 NJK196623:NJK196637 NTG196623:NTG196637 ODC196623:ODC196637 OMY196623:OMY196637 OWU196623:OWU196637 PGQ196623:PGQ196637 PQM196623:PQM196637 QAI196623:QAI196637 QKE196623:QKE196637 QUA196623:QUA196637 RDW196623:RDW196637 RNS196623:RNS196637 RXO196623:RXO196637 SHK196623:SHK196637 SRG196623:SRG196637 TBC196623:TBC196637 TKY196623:TKY196637 TUU196623:TUU196637 UEQ196623:UEQ196637 UOM196623:UOM196637 UYI196623:UYI196637 VIE196623:VIE196637 VSA196623:VSA196637 WBW196623:WBW196637 WLS196623:WLS196637 WVO196623:WVO196637 G262159:G262173 JC262159:JC262173 SY262159:SY262173 ACU262159:ACU262173 AMQ262159:AMQ262173 AWM262159:AWM262173 BGI262159:BGI262173 BQE262159:BQE262173 CAA262159:CAA262173 CJW262159:CJW262173 CTS262159:CTS262173 DDO262159:DDO262173 DNK262159:DNK262173 DXG262159:DXG262173 EHC262159:EHC262173 EQY262159:EQY262173 FAU262159:FAU262173 FKQ262159:FKQ262173 FUM262159:FUM262173 GEI262159:GEI262173 GOE262159:GOE262173 GYA262159:GYA262173 HHW262159:HHW262173 HRS262159:HRS262173 IBO262159:IBO262173 ILK262159:ILK262173 IVG262159:IVG262173 JFC262159:JFC262173 JOY262159:JOY262173 JYU262159:JYU262173 KIQ262159:KIQ262173 KSM262159:KSM262173 LCI262159:LCI262173 LME262159:LME262173 LWA262159:LWA262173 MFW262159:MFW262173 MPS262159:MPS262173 MZO262159:MZO262173 NJK262159:NJK262173 NTG262159:NTG262173 ODC262159:ODC262173 OMY262159:OMY262173 OWU262159:OWU262173 PGQ262159:PGQ262173 PQM262159:PQM262173 QAI262159:QAI262173 QKE262159:QKE262173 QUA262159:QUA262173 RDW262159:RDW262173 RNS262159:RNS262173 RXO262159:RXO262173 SHK262159:SHK262173 SRG262159:SRG262173 TBC262159:TBC262173 TKY262159:TKY262173 TUU262159:TUU262173 UEQ262159:UEQ262173 UOM262159:UOM262173 UYI262159:UYI262173 VIE262159:VIE262173 VSA262159:VSA262173 WBW262159:WBW262173 WLS262159:WLS262173 WVO262159:WVO262173 G327695:G327709 JC327695:JC327709 SY327695:SY327709 ACU327695:ACU327709 AMQ327695:AMQ327709 AWM327695:AWM327709 BGI327695:BGI327709 BQE327695:BQE327709 CAA327695:CAA327709 CJW327695:CJW327709 CTS327695:CTS327709 DDO327695:DDO327709 DNK327695:DNK327709 DXG327695:DXG327709 EHC327695:EHC327709 EQY327695:EQY327709 FAU327695:FAU327709 FKQ327695:FKQ327709 FUM327695:FUM327709 GEI327695:GEI327709 GOE327695:GOE327709 GYA327695:GYA327709 HHW327695:HHW327709 HRS327695:HRS327709 IBO327695:IBO327709 ILK327695:ILK327709 IVG327695:IVG327709 JFC327695:JFC327709 JOY327695:JOY327709 JYU327695:JYU327709 KIQ327695:KIQ327709 KSM327695:KSM327709 LCI327695:LCI327709 LME327695:LME327709 LWA327695:LWA327709 MFW327695:MFW327709 MPS327695:MPS327709 MZO327695:MZO327709 NJK327695:NJK327709 NTG327695:NTG327709 ODC327695:ODC327709 OMY327695:OMY327709 OWU327695:OWU327709 PGQ327695:PGQ327709 PQM327695:PQM327709 QAI327695:QAI327709 QKE327695:QKE327709 QUA327695:QUA327709 RDW327695:RDW327709 RNS327695:RNS327709 RXO327695:RXO327709 SHK327695:SHK327709 SRG327695:SRG327709 TBC327695:TBC327709 TKY327695:TKY327709 TUU327695:TUU327709 UEQ327695:UEQ327709 UOM327695:UOM327709 UYI327695:UYI327709 VIE327695:VIE327709 VSA327695:VSA327709 WBW327695:WBW327709 WLS327695:WLS327709 WVO327695:WVO327709 G393231:G393245 JC393231:JC393245 SY393231:SY393245 ACU393231:ACU393245 AMQ393231:AMQ393245 AWM393231:AWM393245 BGI393231:BGI393245 BQE393231:BQE393245 CAA393231:CAA393245 CJW393231:CJW393245 CTS393231:CTS393245 DDO393231:DDO393245 DNK393231:DNK393245 DXG393231:DXG393245 EHC393231:EHC393245 EQY393231:EQY393245 FAU393231:FAU393245 FKQ393231:FKQ393245 FUM393231:FUM393245 GEI393231:GEI393245 GOE393231:GOE393245 GYA393231:GYA393245 HHW393231:HHW393245 HRS393231:HRS393245 IBO393231:IBO393245 ILK393231:ILK393245 IVG393231:IVG393245 JFC393231:JFC393245 JOY393231:JOY393245 JYU393231:JYU393245 KIQ393231:KIQ393245 KSM393231:KSM393245 LCI393231:LCI393245 LME393231:LME393245 LWA393231:LWA393245 MFW393231:MFW393245 MPS393231:MPS393245 MZO393231:MZO393245 NJK393231:NJK393245 NTG393231:NTG393245 ODC393231:ODC393245 OMY393231:OMY393245 OWU393231:OWU393245 PGQ393231:PGQ393245 PQM393231:PQM393245 QAI393231:QAI393245 QKE393231:QKE393245 QUA393231:QUA393245 RDW393231:RDW393245 RNS393231:RNS393245 RXO393231:RXO393245 SHK393231:SHK393245 SRG393231:SRG393245 TBC393231:TBC393245 TKY393231:TKY393245 TUU393231:TUU393245 UEQ393231:UEQ393245 UOM393231:UOM393245 UYI393231:UYI393245 VIE393231:VIE393245 VSA393231:VSA393245 WBW393231:WBW393245 WLS393231:WLS393245 WVO393231:WVO393245 G458767:G458781 JC458767:JC458781 SY458767:SY458781 ACU458767:ACU458781 AMQ458767:AMQ458781 AWM458767:AWM458781 BGI458767:BGI458781 BQE458767:BQE458781 CAA458767:CAA458781 CJW458767:CJW458781 CTS458767:CTS458781 DDO458767:DDO458781 DNK458767:DNK458781 DXG458767:DXG458781 EHC458767:EHC458781 EQY458767:EQY458781 FAU458767:FAU458781 FKQ458767:FKQ458781 FUM458767:FUM458781 GEI458767:GEI458781 GOE458767:GOE458781 GYA458767:GYA458781 HHW458767:HHW458781 HRS458767:HRS458781 IBO458767:IBO458781 ILK458767:ILK458781 IVG458767:IVG458781 JFC458767:JFC458781 JOY458767:JOY458781 JYU458767:JYU458781 KIQ458767:KIQ458781 KSM458767:KSM458781 LCI458767:LCI458781 LME458767:LME458781 LWA458767:LWA458781 MFW458767:MFW458781 MPS458767:MPS458781 MZO458767:MZO458781 NJK458767:NJK458781 NTG458767:NTG458781 ODC458767:ODC458781 OMY458767:OMY458781 OWU458767:OWU458781 PGQ458767:PGQ458781 PQM458767:PQM458781 QAI458767:QAI458781 QKE458767:QKE458781 QUA458767:QUA458781 RDW458767:RDW458781 RNS458767:RNS458781 RXO458767:RXO458781 SHK458767:SHK458781 SRG458767:SRG458781 TBC458767:TBC458781 TKY458767:TKY458781 TUU458767:TUU458781 UEQ458767:UEQ458781 UOM458767:UOM458781 UYI458767:UYI458781 VIE458767:VIE458781 VSA458767:VSA458781 WBW458767:WBW458781 WLS458767:WLS458781 WVO458767:WVO458781 G524303:G524317 JC524303:JC524317 SY524303:SY524317 ACU524303:ACU524317 AMQ524303:AMQ524317 AWM524303:AWM524317 BGI524303:BGI524317 BQE524303:BQE524317 CAA524303:CAA524317 CJW524303:CJW524317 CTS524303:CTS524317 DDO524303:DDO524317 DNK524303:DNK524317 DXG524303:DXG524317 EHC524303:EHC524317 EQY524303:EQY524317 FAU524303:FAU524317 FKQ524303:FKQ524317 FUM524303:FUM524317 GEI524303:GEI524317 GOE524303:GOE524317 GYA524303:GYA524317 HHW524303:HHW524317 HRS524303:HRS524317 IBO524303:IBO524317 ILK524303:ILK524317 IVG524303:IVG524317 JFC524303:JFC524317 JOY524303:JOY524317 JYU524303:JYU524317 KIQ524303:KIQ524317 KSM524303:KSM524317 LCI524303:LCI524317 LME524303:LME524317 LWA524303:LWA524317 MFW524303:MFW524317 MPS524303:MPS524317 MZO524303:MZO524317 NJK524303:NJK524317 NTG524303:NTG524317 ODC524303:ODC524317 OMY524303:OMY524317 OWU524303:OWU524317 PGQ524303:PGQ524317 PQM524303:PQM524317 QAI524303:QAI524317 QKE524303:QKE524317 QUA524303:QUA524317 RDW524303:RDW524317 RNS524303:RNS524317 RXO524303:RXO524317 SHK524303:SHK524317 SRG524303:SRG524317 TBC524303:TBC524317 TKY524303:TKY524317 TUU524303:TUU524317 UEQ524303:UEQ524317 UOM524303:UOM524317 UYI524303:UYI524317 VIE524303:VIE524317 VSA524303:VSA524317 WBW524303:WBW524317 WLS524303:WLS524317 WVO524303:WVO524317 G589839:G589853 JC589839:JC589853 SY589839:SY589853 ACU589839:ACU589853 AMQ589839:AMQ589853 AWM589839:AWM589853 BGI589839:BGI589853 BQE589839:BQE589853 CAA589839:CAA589853 CJW589839:CJW589853 CTS589839:CTS589853 DDO589839:DDO589853 DNK589839:DNK589853 DXG589839:DXG589853 EHC589839:EHC589853 EQY589839:EQY589853 FAU589839:FAU589853 FKQ589839:FKQ589853 FUM589839:FUM589853 GEI589839:GEI589853 GOE589839:GOE589853 GYA589839:GYA589853 HHW589839:HHW589853 HRS589839:HRS589853 IBO589839:IBO589853 ILK589839:ILK589853 IVG589839:IVG589853 JFC589839:JFC589853 JOY589839:JOY589853 JYU589839:JYU589853 KIQ589839:KIQ589853 KSM589839:KSM589853 LCI589839:LCI589853 LME589839:LME589853 LWA589839:LWA589853 MFW589839:MFW589853 MPS589839:MPS589853 MZO589839:MZO589853 NJK589839:NJK589853 NTG589839:NTG589853 ODC589839:ODC589853 OMY589839:OMY589853 OWU589839:OWU589853 PGQ589839:PGQ589853 PQM589839:PQM589853 QAI589839:QAI589853 QKE589839:QKE589853 QUA589839:QUA589853 RDW589839:RDW589853 RNS589839:RNS589853 RXO589839:RXO589853 SHK589839:SHK589853 SRG589839:SRG589853 TBC589839:TBC589853 TKY589839:TKY589853 TUU589839:TUU589853 UEQ589839:UEQ589853 UOM589839:UOM589853 UYI589839:UYI589853 VIE589839:VIE589853 VSA589839:VSA589853 WBW589839:WBW589853 WLS589839:WLS589853 WVO589839:WVO589853 G655375:G655389 JC655375:JC655389 SY655375:SY655389 ACU655375:ACU655389 AMQ655375:AMQ655389 AWM655375:AWM655389 BGI655375:BGI655389 BQE655375:BQE655389 CAA655375:CAA655389 CJW655375:CJW655389 CTS655375:CTS655389 DDO655375:DDO655389 DNK655375:DNK655389 DXG655375:DXG655389 EHC655375:EHC655389 EQY655375:EQY655389 FAU655375:FAU655389 FKQ655375:FKQ655389 FUM655375:FUM655389 GEI655375:GEI655389 GOE655375:GOE655389 GYA655375:GYA655389 HHW655375:HHW655389 HRS655375:HRS655389 IBO655375:IBO655389 ILK655375:ILK655389 IVG655375:IVG655389 JFC655375:JFC655389 JOY655375:JOY655389 JYU655375:JYU655389 KIQ655375:KIQ655389 KSM655375:KSM655389 LCI655375:LCI655389 LME655375:LME655389 LWA655375:LWA655389 MFW655375:MFW655389 MPS655375:MPS655389 MZO655375:MZO655389 NJK655375:NJK655389 NTG655375:NTG655389 ODC655375:ODC655389 OMY655375:OMY655389 OWU655375:OWU655389 PGQ655375:PGQ655389 PQM655375:PQM655389 QAI655375:QAI655389 QKE655375:QKE655389 QUA655375:QUA655389 RDW655375:RDW655389 RNS655375:RNS655389 RXO655375:RXO655389 SHK655375:SHK655389 SRG655375:SRG655389 TBC655375:TBC655389 TKY655375:TKY655389 TUU655375:TUU655389 UEQ655375:UEQ655389 UOM655375:UOM655389 UYI655375:UYI655389 VIE655375:VIE655389 VSA655375:VSA655389 WBW655375:WBW655389 WLS655375:WLS655389 WVO655375:WVO655389 G720911:G720925 JC720911:JC720925 SY720911:SY720925 ACU720911:ACU720925 AMQ720911:AMQ720925 AWM720911:AWM720925 BGI720911:BGI720925 BQE720911:BQE720925 CAA720911:CAA720925 CJW720911:CJW720925 CTS720911:CTS720925 DDO720911:DDO720925 DNK720911:DNK720925 DXG720911:DXG720925 EHC720911:EHC720925 EQY720911:EQY720925 FAU720911:FAU720925 FKQ720911:FKQ720925 FUM720911:FUM720925 GEI720911:GEI720925 GOE720911:GOE720925 GYA720911:GYA720925 HHW720911:HHW720925 HRS720911:HRS720925 IBO720911:IBO720925 ILK720911:ILK720925 IVG720911:IVG720925 JFC720911:JFC720925 JOY720911:JOY720925 JYU720911:JYU720925 KIQ720911:KIQ720925 KSM720911:KSM720925 LCI720911:LCI720925 LME720911:LME720925 LWA720911:LWA720925 MFW720911:MFW720925 MPS720911:MPS720925 MZO720911:MZO720925 NJK720911:NJK720925 NTG720911:NTG720925 ODC720911:ODC720925 OMY720911:OMY720925 OWU720911:OWU720925 PGQ720911:PGQ720925 PQM720911:PQM720925 QAI720911:QAI720925 QKE720911:QKE720925 QUA720911:QUA720925 RDW720911:RDW720925 RNS720911:RNS720925 RXO720911:RXO720925 SHK720911:SHK720925 SRG720911:SRG720925 TBC720911:TBC720925 TKY720911:TKY720925 TUU720911:TUU720925 UEQ720911:UEQ720925 UOM720911:UOM720925 UYI720911:UYI720925 VIE720911:VIE720925 VSA720911:VSA720925 WBW720911:WBW720925 WLS720911:WLS720925 WVO720911:WVO720925 G786447:G786461 JC786447:JC786461 SY786447:SY786461 ACU786447:ACU786461 AMQ786447:AMQ786461 AWM786447:AWM786461 BGI786447:BGI786461 BQE786447:BQE786461 CAA786447:CAA786461 CJW786447:CJW786461 CTS786447:CTS786461 DDO786447:DDO786461 DNK786447:DNK786461 DXG786447:DXG786461 EHC786447:EHC786461 EQY786447:EQY786461 FAU786447:FAU786461 FKQ786447:FKQ786461 FUM786447:FUM786461 GEI786447:GEI786461 GOE786447:GOE786461 GYA786447:GYA786461 HHW786447:HHW786461 HRS786447:HRS786461 IBO786447:IBO786461 ILK786447:ILK786461 IVG786447:IVG786461 JFC786447:JFC786461 JOY786447:JOY786461 JYU786447:JYU786461 KIQ786447:KIQ786461 KSM786447:KSM786461 LCI786447:LCI786461 LME786447:LME786461 LWA786447:LWA786461 MFW786447:MFW786461 MPS786447:MPS786461 MZO786447:MZO786461 NJK786447:NJK786461 NTG786447:NTG786461 ODC786447:ODC786461 OMY786447:OMY786461 OWU786447:OWU786461 PGQ786447:PGQ786461 PQM786447:PQM786461 QAI786447:QAI786461 QKE786447:QKE786461 QUA786447:QUA786461 RDW786447:RDW786461 RNS786447:RNS786461 RXO786447:RXO786461 SHK786447:SHK786461 SRG786447:SRG786461 TBC786447:TBC786461 TKY786447:TKY786461 TUU786447:TUU786461 UEQ786447:UEQ786461 UOM786447:UOM786461 UYI786447:UYI786461 VIE786447:VIE786461 VSA786447:VSA786461 WBW786447:WBW786461 WLS786447:WLS786461 WVO786447:WVO786461 G851983:G851997 JC851983:JC851997 SY851983:SY851997 ACU851983:ACU851997 AMQ851983:AMQ851997 AWM851983:AWM851997 BGI851983:BGI851997 BQE851983:BQE851997 CAA851983:CAA851997 CJW851983:CJW851997 CTS851983:CTS851997 DDO851983:DDO851997 DNK851983:DNK851997 DXG851983:DXG851997 EHC851983:EHC851997 EQY851983:EQY851997 FAU851983:FAU851997 FKQ851983:FKQ851997 FUM851983:FUM851997 GEI851983:GEI851997 GOE851983:GOE851997 GYA851983:GYA851997 HHW851983:HHW851997 HRS851983:HRS851997 IBO851983:IBO851997 ILK851983:ILK851997 IVG851983:IVG851997 JFC851983:JFC851997 JOY851983:JOY851997 JYU851983:JYU851997 KIQ851983:KIQ851997 KSM851983:KSM851997 LCI851983:LCI851997 LME851983:LME851997 LWA851983:LWA851997 MFW851983:MFW851997 MPS851983:MPS851997 MZO851983:MZO851997 NJK851983:NJK851997 NTG851983:NTG851997 ODC851983:ODC851997 OMY851983:OMY851997 OWU851983:OWU851997 PGQ851983:PGQ851997 PQM851983:PQM851997 QAI851983:QAI851997 QKE851983:QKE851997 QUA851983:QUA851997 RDW851983:RDW851997 RNS851983:RNS851997 RXO851983:RXO851997 SHK851983:SHK851997 SRG851983:SRG851997 TBC851983:TBC851997 TKY851983:TKY851997 TUU851983:TUU851997 UEQ851983:UEQ851997 UOM851983:UOM851997 UYI851983:UYI851997 VIE851983:VIE851997 VSA851983:VSA851997 WBW851983:WBW851997 WLS851983:WLS851997 WVO851983:WVO851997 G917519:G917533 JC917519:JC917533 SY917519:SY917533 ACU917519:ACU917533 AMQ917519:AMQ917533 AWM917519:AWM917533 BGI917519:BGI917533 BQE917519:BQE917533 CAA917519:CAA917533 CJW917519:CJW917533 CTS917519:CTS917533 DDO917519:DDO917533 DNK917519:DNK917533 DXG917519:DXG917533 EHC917519:EHC917533 EQY917519:EQY917533 FAU917519:FAU917533 FKQ917519:FKQ917533 FUM917519:FUM917533 GEI917519:GEI917533 GOE917519:GOE917533 GYA917519:GYA917533 HHW917519:HHW917533 HRS917519:HRS917533 IBO917519:IBO917533 ILK917519:ILK917533 IVG917519:IVG917533 JFC917519:JFC917533 JOY917519:JOY917533 JYU917519:JYU917533 KIQ917519:KIQ917533 KSM917519:KSM917533 LCI917519:LCI917533 LME917519:LME917533 LWA917519:LWA917533 MFW917519:MFW917533 MPS917519:MPS917533 MZO917519:MZO917533 NJK917519:NJK917533 NTG917519:NTG917533 ODC917519:ODC917533 OMY917519:OMY917533 OWU917519:OWU917533 PGQ917519:PGQ917533 PQM917519:PQM917533 QAI917519:QAI917533 QKE917519:QKE917533 QUA917519:QUA917533 RDW917519:RDW917533 RNS917519:RNS917533 RXO917519:RXO917533 SHK917519:SHK917533 SRG917519:SRG917533 TBC917519:TBC917533 TKY917519:TKY917533 TUU917519:TUU917533 UEQ917519:UEQ917533 UOM917519:UOM917533 UYI917519:UYI917533 VIE917519:VIE917533 VSA917519:VSA917533 WBW917519:WBW917533 WLS917519:WLS917533 WVO917519:WVO917533 G983055:G983069 JC983055:JC983069 SY983055:SY983069 ACU983055:ACU983069 AMQ983055:AMQ983069 AWM983055:AWM983069 BGI983055:BGI983069 BQE983055:BQE983069 CAA983055:CAA983069 CJW983055:CJW983069 CTS983055:CTS983069 DDO983055:DDO983069 DNK983055:DNK983069 DXG983055:DXG983069 EHC983055:EHC983069 EQY983055:EQY983069 FAU983055:FAU983069 FKQ983055:FKQ983069 FUM983055:FUM983069 GEI983055:GEI983069 GOE983055:GOE983069 GYA983055:GYA983069 HHW983055:HHW983069 HRS983055:HRS983069 IBO983055:IBO983069 ILK983055:ILK983069 IVG983055:IVG983069 JFC983055:JFC983069 JOY983055:JOY983069 JYU983055:JYU983069 KIQ983055:KIQ983069 KSM983055:KSM983069 LCI983055:LCI983069 LME983055:LME983069 LWA983055:LWA983069 MFW983055:MFW983069 MPS983055:MPS983069 MZO983055:MZO983069 NJK983055:NJK983069 NTG983055:NTG983069 ODC983055:ODC983069 OMY983055:OMY983069 OWU983055:OWU983069 PGQ983055:PGQ983069 PQM983055:PQM983069 QAI983055:QAI983069 QKE983055:QKE983069 QUA983055:QUA983069 RDW983055:RDW983069 RNS983055:RNS983069 RXO983055:RXO983069 SHK983055:SHK983069 SRG983055:SRG983069 TBC983055:TBC983069 TKY983055:TKY983069 TUU983055:TUU983069 UEQ983055:UEQ983069 UOM983055:UOM983069 UYI983055:UYI983069 VIE983055:VIE983069 VSA983055:VSA983069 WBW983055:WBW983069 WLS983055:WLS983069 G16:G29 WVO16:WVO29 WLS16:WLS29 WBW16:WBW29 VSA16:VSA29 VIE16:VIE29 UYI16:UYI29 UOM16:UOM29 UEQ16:UEQ29 TUU16:TUU29 TKY16:TKY29 TBC16:TBC29 SRG16:SRG29 SHK16:SHK29 RXO16:RXO29 RNS16:RNS29 RDW16:RDW29 QUA16:QUA29 QKE16:QKE29 QAI16:QAI29 PQM16:PQM29 PGQ16:PGQ29 OWU16:OWU29 OMY16:OMY29 ODC16:ODC29 NTG16:NTG29 NJK16:NJK29 MZO16:MZO29 MPS16:MPS29 MFW16:MFW29 LWA16:LWA29 LME16:LME29 LCI16:LCI29 KSM16:KSM29 KIQ16:KIQ29 JYU16:JYU29 JOY16:JOY29 JFC16:JFC29 IVG16:IVG29 ILK16:ILK29 IBO16:IBO29 HRS16:HRS29 HHW16:HHW29 GYA16:GYA29 GOE16:GOE29 GEI16:GEI29 FUM16:FUM29 FKQ16:FKQ29 FAU16:FAU29 EQY16:EQY29 EHC16:EHC29 DXG16:DXG29 DNK16:DNK29 DDO16:DDO29 CTS16:CTS29 CJW16:CJW29 CAA16:CAA29 BQE16:BQE29 BGI16:BGI29 AWM16:AWM29 AMQ16:AMQ29 ACU16:ACU29 SY16:SY29 JC16:JC29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29"/>
  <sheetViews>
    <sheetView zoomScale="106" zoomScaleNormal="106" workbookViewId="0">
      <pane ySplit="4" topLeftCell="A5" activePane="bottomLeft" state="frozen"/>
      <selection pane="bottomLeft" activeCell="B18" sqref="B18"/>
    </sheetView>
  </sheetViews>
  <sheetFormatPr baseColWidth="10" defaultColWidth="9.109375" defaultRowHeight="13.2" x14ac:dyDescent="0.25"/>
  <cols>
    <col min="1" max="1" width="9.109375" style="43"/>
    <col min="2" max="2" width="39.33203125" style="41" customWidth="1"/>
    <col min="3" max="3" width="10.88671875" style="43" customWidth="1"/>
    <col min="4" max="6" width="9.109375" style="43"/>
    <col min="7" max="7" width="10.6640625" style="43" bestFit="1" customWidth="1"/>
    <col min="8" max="8" width="39.5546875" style="41" customWidth="1"/>
    <col min="9" max="9" width="46.109375" style="44" customWidth="1"/>
    <col min="10" max="257" width="9.109375" style="44"/>
    <col min="258" max="258" width="39.33203125" style="44" customWidth="1"/>
    <col min="259" max="259" width="10.88671875" style="44" customWidth="1"/>
    <col min="260" max="262" width="9.109375" style="44"/>
    <col min="263" max="263" width="10.6640625" style="44" bestFit="1" customWidth="1"/>
    <col min="264" max="264" width="39.5546875" style="44" customWidth="1"/>
    <col min="265" max="265" width="46.109375" style="44" customWidth="1"/>
    <col min="266" max="513" width="9.109375" style="44"/>
    <col min="514" max="514" width="39.33203125" style="44" customWidth="1"/>
    <col min="515" max="515" width="10.88671875" style="44" customWidth="1"/>
    <col min="516" max="518" width="9.109375" style="44"/>
    <col min="519" max="519" width="10.6640625" style="44" bestFit="1" customWidth="1"/>
    <col min="520" max="520" width="39.5546875" style="44" customWidth="1"/>
    <col min="521" max="521" width="46.109375" style="44" customWidth="1"/>
    <col min="522" max="769" width="9.109375" style="44"/>
    <col min="770" max="770" width="39.33203125" style="44" customWidth="1"/>
    <col min="771" max="771" width="10.88671875" style="44" customWidth="1"/>
    <col min="772" max="774" width="9.109375" style="44"/>
    <col min="775" max="775" width="10.6640625" style="44" bestFit="1" customWidth="1"/>
    <col min="776" max="776" width="39.5546875" style="44" customWidth="1"/>
    <col min="777" max="777" width="46.109375" style="44" customWidth="1"/>
    <col min="778" max="1025" width="9.109375" style="44"/>
    <col min="1026" max="1026" width="39.33203125" style="44" customWidth="1"/>
    <col min="1027" max="1027" width="10.88671875" style="44" customWidth="1"/>
    <col min="1028" max="1030" width="9.109375" style="44"/>
    <col min="1031" max="1031" width="10.6640625" style="44" bestFit="1" customWidth="1"/>
    <col min="1032" max="1032" width="39.5546875" style="44" customWidth="1"/>
    <col min="1033" max="1033" width="46.109375" style="44" customWidth="1"/>
    <col min="1034" max="1281" width="9.109375" style="44"/>
    <col min="1282" max="1282" width="39.33203125" style="44" customWidth="1"/>
    <col min="1283" max="1283" width="10.88671875" style="44" customWidth="1"/>
    <col min="1284" max="1286" width="9.109375" style="44"/>
    <col min="1287" max="1287" width="10.6640625" style="44" bestFit="1" customWidth="1"/>
    <col min="1288" max="1288" width="39.5546875" style="44" customWidth="1"/>
    <col min="1289" max="1289" width="46.109375" style="44" customWidth="1"/>
    <col min="1290" max="1537" width="9.109375" style="44"/>
    <col min="1538" max="1538" width="39.33203125" style="44" customWidth="1"/>
    <col min="1539" max="1539" width="10.88671875" style="44" customWidth="1"/>
    <col min="1540" max="1542" width="9.109375" style="44"/>
    <col min="1543" max="1543" width="10.6640625" style="44" bestFit="1" customWidth="1"/>
    <col min="1544" max="1544" width="39.5546875" style="44" customWidth="1"/>
    <col min="1545" max="1545" width="46.109375" style="44" customWidth="1"/>
    <col min="1546" max="1793" width="9.109375" style="44"/>
    <col min="1794" max="1794" width="39.33203125" style="44" customWidth="1"/>
    <col min="1795" max="1795" width="10.88671875" style="44" customWidth="1"/>
    <col min="1796" max="1798" width="9.109375" style="44"/>
    <col min="1799" max="1799" width="10.6640625" style="44" bestFit="1" customWidth="1"/>
    <col min="1800" max="1800" width="39.5546875" style="44" customWidth="1"/>
    <col min="1801" max="1801" width="46.109375" style="44" customWidth="1"/>
    <col min="1802" max="2049" width="9.109375" style="44"/>
    <col min="2050" max="2050" width="39.33203125" style="44" customWidth="1"/>
    <col min="2051" max="2051" width="10.88671875" style="44" customWidth="1"/>
    <col min="2052" max="2054" width="9.109375" style="44"/>
    <col min="2055" max="2055" width="10.6640625" style="44" bestFit="1" customWidth="1"/>
    <col min="2056" max="2056" width="39.5546875" style="44" customWidth="1"/>
    <col min="2057" max="2057" width="46.109375" style="44" customWidth="1"/>
    <col min="2058" max="2305" width="9.109375" style="44"/>
    <col min="2306" max="2306" width="39.33203125" style="44" customWidth="1"/>
    <col min="2307" max="2307" width="10.88671875" style="44" customWidth="1"/>
    <col min="2308" max="2310" width="9.109375" style="44"/>
    <col min="2311" max="2311" width="10.6640625" style="44" bestFit="1" customWidth="1"/>
    <col min="2312" max="2312" width="39.5546875" style="44" customWidth="1"/>
    <col min="2313" max="2313" width="46.109375" style="44" customWidth="1"/>
    <col min="2314" max="2561" width="9.109375" style="44"/>
    <col min="2562" max="2562" width="39.33203125" style="44" customWidth="1"/>
    <col min="2563" max="2563" width="10.88671875" style="44" customWidth="1"/>
    <col min="2564" max="2566" width="9.109375" style="44"/>
    <col min="2567" max="2567" width="10.6640625" style="44" bestFit="1" customWidth="1"/>
    <col min="2568" max="2568" width="39.5546875" style="44" customWidth="1"/>
    <col min="2569" max="2569" width="46.109375" style="44" customWidth="1"/>
    <col min="2570" max="2817" width="9.109375" style="44"/>
    <col min="2818" max="2818" width="39.33203125" style="44" customWidth="1"/>
    <col min="2819" max="2819" width="10.88671875" style="44" customWidth="1"/>
    <col min="2820" max="2822" width="9.109375" style="44"/>
    <col min="2823" max="2823" width="10.6640625" style="44" bestFit="1" customWidth="1"/>
    <col min="2824" max="2824" width="39.5546875" style="44" customWidth="1"/>
    <col min="2825" max="2825" width="46.109375" style="44" customWidth="1"/>
    <col min="2826" max="3073" width="9.109375" style="44"/>
    <col min="3074" max="3074" width="39.33203125" style="44" customWidth="1"/>
    <col min="3075" max="3075" width="10.88671875" style="44" customWidth="1"/>
    <col min="3076" max="3078" width="9.109375" style="44"/>
    <col min="3079" max="3079" width="10.6640625" style="44" bestFit="1" customWidth="1"/>
    <col min="3080" max="3080" width="39.5546875" style="44" customWidth="1"/>
    <col min="3081" max="3081" width="46.109375" style="44" customWidth="1"/>
    <col min="3082" max="3329" width="9.109375" style="44"/>
    <col min="3330" max="3330" width="39.33203125" style="44" customWidth="1"/>
    <col min="3331" max="3331" width="10.88671875" style="44" customWidth="1"/>
    <col min="3332" max="3334" width="9.109375" style="44"/>
    <col min="3335" max="3335" width="10.6640625" style="44" bestFit="1" customWidth="1"/>
    <col min="3336" max="3336" width="39.5546875" style="44" customWidth="1"/>
    <col min="3337" max="3337" width="46.109375" style="44" customWidth="1"/>
    <col min="3338" max="3585" width="9.109375" style="44"/>
    <col min="3586" max="3586" width="39.33203125" style="44" customWidth="1"/>
    <col min="3587" max="3587" width="10.88671875" style="44" customWidth="1"/>
    <col min="3588" max="3590" width="9.109375" style="44"/>
    <col min="3591" max="3591" width="10.6640625" style="44" bestFit="1" customWidth="1"/>
    <col min="3592" max="3592" width="39.5546875" style="44" customWidth="1"/>
    <col min="3593" max="3593" width="46.109375" style="44" customWidth="1"/>
    <col min="3594" max="3841" width="9.109375" style="44"/>
    <col min="3842" max="3842" width="39.33203125" style="44" customWidth="1"/>
    <col min="3843" max="3843" width="10.88671875" style="44" customWidth="1"/>
    <col min="3844" max="3846" width="9.109375" style="44"/>
    <col min="3847" max="3847" width="10.6640625" style="44" bestFit="1" customWidth="1"/>
    <col min="3848" max="3848" width="39.5546875" style="44" customWidth="1"/>
    <col min="3849" max="3849" width="46.109375" style="44" customWidth="1"/>
    <col min="3850" max="4097" width="9.109375" style="44"/>
    <col min="4098" max="4098" width="39.33203125" style="44" customWidth="1"/>
    <col min="4099" max="4099" width="10.88671875" style="44" customWidth="1"/>
    <col min="4100" max="4102" width="9.109375" style="44"/>
    <col min="4103" max="4103" width="10.6640625" style="44" bestFit="1" customWidth="1"/>
    <col min="4104" max="4104" width="39.5546875" style="44" customWidth="1"/>
    <col min="4105" max="4105" width="46.109375" style="44" customWidth="1"/>
    <col min="4106" max="4353" width="9.109375" style="44"/>
    <col min="4354" max="4354" width="39.33203125" style="44" customWidth="1"/>
    <col min="4355" max="4355" width="10.88671875" style="44" customWidth="1"/>
    <col min="4356" max="4358" width="9.109375" style="44"/>
    <col min="4359" max="4359" width="10.6640625" style="44" bestFit="1" customWidth="1"/>
    <col min="4360" max="4360" width="39.5546875" style="44" customWidth="1"/>
    <col min="4361" max="4361" width="46.109375" style="44" customWidth="1"/>
    <col min="4362" max="4609" width="9.109375" style="44"/>
    <col min="4610" max="4610" width="39.33203125" style="44" customWidth="1"/>
    <col min="4611" max="4611" width="10.88671875" style="44" customWidth="1"/>
    <col min="4612" max="4614" width="9.109375" style="44"/>
    <col min="4615" max="4615" width="10.6640625" style="44" bestFit="1" customWidth="1"/>
    <col min="4616" max="4616" width="39.5546875" style="44" customWidth="1"/>
    <col min="4617" max="4617" width="46.109375" style="44" customWidth="1"/>
    <col min="4618" max="4865" width="9.109375" style="44"/>
    <col min="4866" max="4866" width="39.33203125" style="44" customWidth="1"/>
    <col min="4867" max="4867" width="10.88671875" style="44" customWidth="1"/>
    <col min="4868" max="4870" width="9.109375" style="44"/>
    <col min="4871" max="4871" width="10.6640625" style="44" bestFit="1" customWidth="1"/>
    <col min="4872" max="4872" width="39.5546875" style="44" customWidth="1"/>
    <col min="4873" max="4873" width="46.109375" style="44" customWidth="1"/>
    <col min="4874" max="5121" width="9.109375" style="44"/>
    <col min="5122" max="5122" width="39.33203125" style="44" customWidth="1"/>
    <col min="5123" max="5123" width="10.88671875" style="44" customWidth="1"/>
    <col min="5124" max="5126" width="9.109375" style="44"/>
    <col min="5127" max="5127" width="10.6640625" style="44" bestFit="1" customWidth="1"/>
    <col min="5128" max="5128" width="39.5546875" style="44" customWidth="1"/>
    <col min="5129" max="5129" width="46.109375" style="44" customWidth="1"/>
    <col min="5130" max="5377" width="9.109375" style="44"/>
    <col min="5378" max="5378" width="39.33203125" style="44" customWidth="1"/>
    <col min="5379" max="5379" width="10.88671875" style="44" customWidth="1"/>
    <col min="5380" max="5382" width="9.109375" style="44"/>
    <col min="5383" max="5383" width="10.6640625" style="44" bestFit="1" customWidth="1"/>
    <col min="5384" max="5384" width="39.5546875" style="44" customWidth="1"/>
    <col min="5385" max="5385" width="46.109375" style="44" customWidth="1"/>
    <col min="5386" max="5633" width="9.109375" style="44"/>
    <col min="5634" max="5634" width="39.33203125" style="44" customWidth="1"/>
    <col min="5635" max="5635" width="10.88671875" style="44" customWidth="1"/>
    <col min="5636" max="5638" width="9.109375" style="44"/>
    <col min="5639" max="5639" width="10.6640625" style="44" bestFit="1" customWidth="1"/>
    <col min="5640" max="5640" width="39.5546875" style="44" customWidth="1"/>
    <col min="5641" max="5641" width="46.109375" style="44" customWidth="1"/>
    <col min="5642" max="5889" width="9.109375" style="44"/>
    <col min="5890" max="5890" width="39.33203125" style="44" customWidth="1"/>
    <col min="5891" max="5891" width="10.88671875" style="44" customWidth="1"/>
    <col min="5892" max="5894" width="9.109375" style="44"/>
    <col min="5895" max="5895" width="10.6640625" style="44" bestFit="1" customWidth="1"/>
    <col min="5896" max="5896" width="39.5546875" style="44" customWidth="1"/>
    <col min="5897" max="5897" width="46.109375" style="44" customWidth="1"/>
    <col min="5898" max="6145" width="9.109375" style="44"/>
    <col min="6146" max="6146" width="39.33203125" style="44" customWidth="1"/>
    <col min="6147" max="6147" width="10.88671875" style="44" customWidth="1"/>
    <col min="6148" max="6150" width="9.109375" style="44"/>
    <col min="6151" max="6151" width="10.6640625" style="44" bestFit="1" customWidth="1"/>
    <col min="6152" max="6152" width="39.5546875" style="44" customWidth="1"/>
    <col min="6153" max="6153" width="46.109375" style="44" customWidth="1"/>
    <col min="6154" max="6401" width="9.109375" style="44"/>
    <col min="6402" max="6402" width="39.33203125" style="44" customWidth="1"/>
    <col min="6403" max="6403" width="10.88671875" style="44" customWidth="1"/>
    <col min="6404" max="6406" width="9.109375" style="44"/>
    <col min="6407" max="6407" width="10.6640625" style="44" bestFit="1" customWidth="1"/>
    <col min="6408" max="6408" width="39.5546875" style="44" customWidth="1"/>
    <col min="6409" max="6409" width="46.109375" style="44" customWidth="1"/>
    <col min="6410" max="6657" width="9.109375" style="44"/>
    <col min="6658" max="6658" width="39.33203125" style="44" customWidth="1"/>
    <col min="6659" max="6659" width="10.88671875" style="44" customWidth="1"/>
    <col min="6660" max="6662" width="9.109375" style="44"/>
    <col min="6663" max="6663" width="10.6640625" style="44" bestFit="1" customWidth="1"/>
    <col min="6664" max="6664" width="39.5546875" style="44" customWidth="1"/>
    <col min="6665" max="6665" width="46.109375" style="44" customWidth="1"/>
    <col min="6666" max="6913" width="9.109375" style="44"/>
    <col min="6914" max="6914" width="39.33203125" style="44" customWidth="1"/>
    <col min="6915" max="6915" width="10.88671875" style="44" customWidth="1"/>
    <col min="6916" max="6918" width="9.109375" style="44"/>
    <col min="6919" max="6919" width="10.6640625" style="44" bestFit="1" customWidth="1"/>
    <col min="6920" max="6920" width="39.5546875" style="44" customWidth="1"/>
    <col min="6921" max="6921" width="46.109375" style="44" customWidth="1"/>
    <col min="6922" max="7169" width="9.109375" style="44"/>
    <col min="7170" max="7170" width="39.33203125" style="44" customWidth="1"/>
    <col min="7171" max="7171" width="10.88671875" style="44" customWidth="1"/>
    <col min="7172" max="7174" width="9.109375" style="44"/>
    <col min="7175" max="7175" width="10.6640625" style="44" bestFit="1" customWidth="1"/>
    <col min="7176" max="7176" width="39.5546875" style="44" customWidth="1"/>
    <col min="7177" max="7177" width="46.109375" style="44" customWidth="1"/>
    <col min="7178" max="7425" width="9.109375" style="44"/>
    <col min="7426" max="7426" width="39.33203125" style="44" customWidth="1"/>
    <col min="7427" max="7427" width="10.88671875" style="44" customWidth="1"/>
    <col min="7428" max="7430" width="9.109375" style="44"/>
    <col min="7431" max="7431" width="10.6640625" style="44" bestFit="1" customWidth="1"/>
    <col min="7432" max="7432" width="39.5546875" style="44" customWidth="1"/>
    <col min="7433" max="7433" width="46.109375" style="44" customWidth="1"/>
    <col min="7434" max="7681" width="9.109375" style="44"/>
    <col min="7682" max="7682" width="39.33203125" style="44" customWidth="1"/>
    <col min="7683" max="7683" width="10.88671875" style="44" customWidth="1"/>
    <col min="7684" max="7686" width="9.109375" style="44"/>
    <col min="7687" max="7687" width="10.6640625" style="44" bestFit="1" customWidth="1"/>
    <col min="7688" max="7688" width="39.5546875" style="44" customWidth="1"/>
    <col min="7689" max="7689" width="46.109375" style="44" customWidth="1"/>
    <col min="7690" max="7937" width="9.109375" style="44"/>
    <col min="7938" max="7938" width="39.33203125" style="44" customWidth="1"/>
    <col min="7939" max="7939" width="10.88671875" style="44" customWidth="1"/>
    <col min="7940" max="7942" width="9.109375" style="44"/>
    <col min="7943" max="7943" width="10.6640625" style="44" bestFit="1" customWidth="1"/>
    <col min="7944" max="7944" width="39.5546875" style="44" customWidth="1"/>
    <col min="7945" max="7945" width="46.109375" style="44" customWidth="1"/>
    <col min="7946" max="8193" width="9.109375" style="44"/>
    <col min="8194" max="8194" width="39.33203125" style="44" customWidth="1"/>
    <col min="8195" max="8195" width="10.88671875" style="44" customWidth="1"/>
    <col min="8196" max="8198" width="9.109375" style="44"/>
    <col min="8199" max="8199" width="10.6640625" style="44" bestFit="1" customWidth="1"/>
    <col min="8200" max="8200" width="39.5546875" style="44" customWidth="1"/>
    <col min="8201" max="8201" width="46.109375" style="44" customWidth="1"/>
    <col min="8202" max="8449" width="9.109375" style="44"/>
    <col min="8450" max="8450" width="39.33203125" style="44" customWidth="1"/>
    <col min="8451" max="8451" width="10.88671875" style="44" customWidth="1"/>
    <col min="8452" max="8454" width="9.109375" style="44"/>
    <col min="8455" max="8455" width="10.6640625" style="44" bestFit="1" customWidth="1"/>
    <col min="8456" max="8456" width="39.5546875" style="44" customWidth="1"/>
    <col min="8457" max="8457" width="46.109375" style="44" customWidth="1"/>
    <col min="8458" max="8705" width="9.109375" style="44"/>
    <col min="8706" max="8706" width="39.33203125" style="44" customWidth="1"/>
    <col min="8707" max="8707" width="10.88671875" style="44" customWidth="1"/>
    <col min="8708" max="8710" width="9.109375" style="44"/>
    <col min="8711" max="8711" width="10.6640625" style="44" bestFit="1" customWidth="1"/>
    <col min="8712" max="8712" width="39.5546875" style="44" customWidth="1"/>
    <col min="8713" max="8713" width="46.109375" style="44" customWidth="1"/>
    <col min="8714" max="8961" width="9.109375" style="44"/>
    <col min="8962" max="8962" width="39.33203125" style="44" customWidth="1"/>
    <col min="8963" max="8963" width="10.88671875" style="44" customWidth="1"/>
    <col min="8964" max="8966" width="9.109375" style="44"/>
    <col min="8967" max="8967" width="10.6640625" style="44" bestFit="1" customWidth="1"/>
    <col min="8968" max="8968" width="39.5546875" style="44" customWidth="1"/>
    <col min="8969" max="8969" width="46.109375" style="44" customWidth="1"/>
    <col min="8970" max="9217" width="9.109375" style="44"/>
    <col min="9218" max="9218" width="39.33203125" style="44" customWidth="1"/>
    <col min="9219" max="9219" width="10.88671875" style="44" customWidth="1"/>
    <col min="9220" max="9222" width="9.109375" style="44"/>
    <col min="9223" max="9223" width="10.6640625" style="44" bestFit="1" customWidth="1"/>
    <col min="9224" max="9224" width="39.5546875" style="44" customWidth="1"/>
    <col min="9225" max="9225" width="46.109375" style="44" customWidth="1"/>
    <col min="9226" max="9473" width="9.109375" style="44"/>
    <col min="9474" max="9474" width="39.33203125" style="44" customWidth="1"/>
    <col min="9475" max="9475" width="10.88671875" style="44" customWidth="1"/>
    <col min="9476" max="9478" width="9.109375" style="44"/>
    <col min="9479" max="9479" width="10.6640625" style="44" bestFit="1" customWidth="1"/>
    <col min="9480" max="9480" width="39.5546875" style="44" customWidth="1"/>
    <col min="9481" max="9481" width="46.109375" style="44" customWidth="1"/>
    <col min="9482" max="9729" width="9.109375" style="44"/>
    <col min="9730" max="9730" width="39.33203125" style="44" customWidth="1"/>
    <col min="9731" max="9731" width="10.88671875" style="44" customWidth="1"/>
    <col min="9732" max="9734" width="9.109375" style="44"/>
    <col min="9735" max="9735" width="10.6640625" style="44" bestFit="1" customWidth="1"/>
    <col min="9736" max="9736" width="39.5546875" style="44" customWidth="1"/>
    <col min="9737" max="9737" width="46.109375" style="44" customWidth="1"/>
    <col min="9738" max="9985" width="9.109375" style="44"/>
    <col min="9986" max="9986" width="39.33203125" style="44" customWidth="1"/>
    <col min="9987" max="9987" width="10.88671875" style="44" customWidth="1"/>
    <col min="9988" max="9990" width="9.109375" style="44"/>
    <col min="9991" max="9991" width="10.6640625" style="44" bestFit="1" customWidth="1"/>
    <col min="9992" max="9992" width="39.5546875" style="44" customWidth="1"/>
    <col min="9993" max="9993" width="46.109375" style="44" customWidth="1"/>
    <col min="9994" max="10241" width="9.109375" style="44"/>
    <col min="10242" max="10242" width="39.33203125" style="44" customWidth="1"/>
    <col min="10243" max="10243" width="10.88671875" style="44" customWidth="1"/>
    <col min="10244" max="10246" width="9.109375" style="44"/>
    <col min="10247" max="10247" width="10.6640625" style="44" bestFit="1" customWidth="1"/>
    <col min="10248" max="10248" width="39.5546875" style="44" customWidth="1"/>
    <col min="10249" max="10249" width="46.109375" style="44" customWidth="1"/>
    <col min="10250" max="10497" width="9.109375" style="44"/>
    <col min="10498" max="10498" width="39.33203125" style="44" customWidth="1"/>
    <col min="10499" max="10499" width="10.88671875" style="44" customWidth="1"/>
    <col min="10500" max="10502" width="9.109375" style="44"/>
    <col min="10503" max="10503" width="10.6640625" style="44" bestFit="1" customWidth="1"/>
    <col min="10504" max="10504" width="39.5546875" style="44" customWidth="1"/>
    <col min="10505" max="10505" width="46.109375" style="44" customWidth="1"/>
    <col min="10506" max="10753" width="9.109375" style="44"/>
    <col min="10754" max="10754" width="39.33203125" style="44" customWidth="1"/>
    <col min="10755" max="10755" width="10.88671875" style="44" customWidth="1"/>
    <col min="10756" max="10758" width="9.109375" style="44"/>
    <col min="10759" max="10759" width="10.6640625" style="44" bestFit="1" customWidth="1"/>
    <col min="10760" max="10760" width="39.5546875" style="44" customWidth="1"/>
    <col min="10761" max="10761" width="46.109375" style="44" customWidth="1"/>
    <col min="10762" max="11009" width="9.109375" style="44"/>
    <col min="11010" max="11010" width="39.33203125" style="44" customWidth="1"/>
    <col min="11011" max="11011" width="10.88671875" style="44" customWidth="1"/>
    <col min="11012" max="11014" width="9.109375" style="44"/>
    <col min="11015" max="11015" width="10.6640625" style="44" bestFit="1" customWidth="1"/>
    <col min="11016" max="11016" width="39.5546875" style="44" customWidth="1"/>
    <col min="11017" max="11017" width="46.109375" style="44" customWidth="1"/>
    <col min="11018" max="11265" width="9.109375" style="44"/>
    <col min="11266" max="11266" width="39.33203125" style="44" customWidth="1"/>
    <col min="11267" max="11267" width="10.88671875" style="44" customWidth="1"/>
    <col min="11268" max="11270" width="9.109375" style="44"/>
    <col min="11271" max="11271" width="10.6640625" style="44" bestFit="1" customWidth="1"/>
    <col min="11272" max="11272" width="39.5546875" style="44" customWidth="1"/>
    <col min="11273" max="11273" width="46.109375" style="44" customWidth="1"/>
    <col min="11274" max="11521" width="9.109375" style="44"/>
    <col min="11522" max="11522" width="39.33203125" style="44" customWidth="1"/>
    <col min="11523" max="11523" width="10.88671875" style="44" customWidth="1"/>
    <col min="11524" max="11526" width="9.109375" style="44"/>
    <col min="11527" max="11527" width="10.6640625" style="44" bestFit="1" customWidth="1"/>
    <col min="11528" max="11528" width="39.5546875" style="44" customWidth="1"/>
    <col min="11529" max="11529" width="46.109375" style="44" customWidth="1"/>
    <col min="11530" max="11777" width="9.109375" style="44"/>
    <col min="11778" max="11778" width="39.33203125" style="44" customWidth="1"/>
    <col min="11779" max="11779" width="10.88671875" style="44" customWidth="1"/>
    <col min="11780" max="11782" width="9.109375" style="44"/>
    <col min="11783" max="11783" width="10.6640625" style="44" bestFit="1" customWidth="1"/>
    <col min="11784" max="11784" width="39.5546875" style="44" customWidth="1"/>
    <col min="11785" max="11785" width="46.109375" style="44" customWidth="1"/>
    <col min="11786" max="12033" width="9.109375" style="44"/>
    <col min="12034" max="12034" width="39.33203125" style="44" customWidth="1"/>
    <col min="12035" max="12035" width="10.88671875" style="44" customWidth="1"/>
    <col min="12036" max="12038" width="9.109375" style="44"/>
    <col min="12039" max="12039" width="10.6640625" style="44" bestFit="1" customWidth="1"/>
    <col min="12040" max="12040" width="39.5546875" style="44" customWidth="1"/>
    <col min="12041" max="12041" width="46.109375" style="44" customWidth="1"/>
    <col min="12042" max="12289" width="9.109375" style="44"/>
    <col min="12290" max="12290" width="39.33203125" style="44" customWidth="1"/>
    <col min="12291" max="12291" width="10.88671875" style="44" customWidth="1"/>
    <col min="12292" max="12294" width="9.109375" style="44"/>
    <col min="12295" max="12295" width="10.6640625" style="44" bestFit="1" customWidth="1"/>
    <col min="12296" max="12296" width="39.5546875" style="44" customWidth="1"/>
    <col min="12297" max="12297" width="46.109375" style="44" customWidth="1"/>
    <col min="12298" max="12545" width="9.109375" style="44"/>
    <col min="12546" max="12546" width="39.33203125" style="44" customWidth="1"/>
    <col min="12547" max="12547" width="10.88671875" style="44" customWidth="1"/>
    <col min="12548" max="12550" width="9.109375" style="44"/>
    <col min="12551" max="12551" width="10.6640625" style="44" bestFit="1" customWidth="1"/>
    <col min="12552" max="12552" width="39.5546875" style="44" customWidth="1"/>
    <col min="12553" max="12553" width="46.109375" style="44" customWidth="1"/>
    <col min="12554" max="12801" width="9.109375" style="44"/>
    <col min="12802" max="12802" width="39.33203125" style="44" customWidth="1"/>
    <col min="12803" max="12803" width="10.88671875" style="44" customWidth="1"/>
    <col min="12804" max="12806" width="9.109375" style="44"/>
    <col min="12807" max="12807" width="10.6640625" style="44" bestFit="1" customWidth="1"/>
    <col min="12808" max="12808" width="39.5546875" style="44" customWidth="1"/>
    <col min="12809" max="12809" width="46.109375" style="44" customWidth="1"/>
    <col min="12810" max="13057" width="9.109375" style="44"/>
    <col min="13058" max="13058" width="39.33203125" style="44" customWidth="1"/>
    <col min="13059" max="13059" width="10.88671875" style="44" customWidth="1"/>
    <col min="13060" max="13062" width="9.109375" style="44"/>
    <col min="13063" max="13063" width="10.6640625" style="44" bestFit="1" customWidth="1"/>
    <col min="13064" max="13064" width="39.5546875" style="44" customWidth="1"/>
    <col min="13065" max="13065" width="46.109375" style="44" customWidth="1"/>
    <col min="13066" max="13313" width="9.109375" style="44"/>
    <col min="13314" max="13314" width="39.33203125" style="44" customWidth="1"/>
    <col min="13315" max="13315" width="10.88671875" style="44" customWidth="1"/>
    <col min="13316" max="13318" width="9.109375" style="44"/>
    <col min="13319" max="13319" width="10.6640625" style="44" bestFit="1" customWidth="1"/>
    <col min="13320" max="13320" width="39.5546875" style="44" customWidth="1"/>
    <col min="13321" max="13321" width="46.109375" style="44" customWidth="1"/>
    <col min="13322" max="13569" width="9.109375" style="44"/>
    <col min="13570" max="13570" width="39.33203125" style="44" customWidth="1"/>
    <col min="13571" max="13571" width="10.88671875" style="44" customWidth="1"/>
    <col min="13572" max="13574" width="9.109375" style="44"/>
    <col min="13575" max="13575" width="10.6640625" style="44" bestFit="1" customWidth="1"/>
    <col min="13576" max="13576" width="39.5546875" style="44" customWidth="1"/>
    <col min="13577" max="13577" width="46.109375" style="44" customWidth="1"/>
    <col min="13578" max="13825" width="9.109375" style="44"/>
    <col min="13826" max="13826" width="39.33203125" style="44" customWidth="1"/>
    <col min="13827" max="13827" width="10.88671875" style="44" customWidth="1"/>
    <col min="13828" max="13830" width="9.109375" style="44"/>
    <col min="13831" max="13831" width="10.6640625" style="44" bestFit="1" customWidth="1"/>
    <col min="13832" max="13832" width="39.5546875" style="44" customWidth="1"/>
    <col min="13833" max="13833" width="46.109375" style="44" customWidth="1"/>
    <col min="13834" max="14081" width="9.109375" style="44"/>
    <col min="14082" max="14082" width="39.33203125" style="44" customWidth="1"/>
    <col min="14083" max="14083" width="10.88671875" style="44" customWidth="1"/>
    <col min="14084" max="14086" width="9.109375" style="44"/>
    <col min="14087" max="14087" width="10.6640625" style="44" bestFit="1" customWidth="1"/>
    <col min="14088" max="14088" width="39.5546875" style="44" customWidth="1"/>
    <col min="14089" max="14089" width="46.109375" style="44" customWidth="1"/>
    <col min="14090" max="14337" width="9.109375" style="44"/>
    <col min="14338" max="14338" width="39.33203125" style="44" customWidth="1"/>
    <col min="14339" max="14339" width="10.88671875" style="44" customWidth="1"/>
    <col min="14340" max="14342" width="9.109375" style="44"/>
    <col min="14343" max="14343" width="10.6640625" style="44" bestFit="1" customWidth="1"/>
    <col min="14344" max="14344" width="39.5546875" style="44" customWidth="1"/>
    <col min="14345" max="14345" width="46.109375" style="44" customWidth="1"/>
    <col min="14346" max="14593" width="9.109375" style="44"/>
    <col min="14594" max="14594" width="39.33203125" style="44" customWidth="1"/>
    <col min="14595" max="14595" width="10.88671875" style="44" customWidth="1"/>
    <col min="14596" max="14598" width="9.109375" style="44"/>
    <col min="14599" max="14599" width="10.6640625" style="44" bestFit="1" customWidth="1"/>
    <col min="14600" max="14600" width="39.5546875" style="44" customWidth="1"/>
    <col min="14601" max="14601" width="46.109375" style="44" customWidth="1"/>
    <col min="14602" max="14849" width="9.109375" style="44"/>
    <col min="14850" max="14850" width="39.33203125" style="44" customWidth="1"/>
    <col min="14851" max="14851" width="10.88671875" style="44" customWidth="1"/>
    <col min="14852" max="14854" width="9.109375" style="44"/>
    <col min="14855" max="14855" width="10.6640625" style="44" bestFit="1" customWidth="1"/>
    <col min="14856" max="14856" width="39.5546875" style="44" customWidth="1"/>
    <col min="14857" max="14857" width="46.109375" style="44" customWidth="1"/>
    <col min="14858" max="15105" width="9.109375" style="44"/>
    <col min="15106" max="15106" width="39.33203125" style="44" customWidth="1"/>
    <col min="15107" max="15107" width="10.88671875" style="44" customWidth="1"/>
    <col min="15108" max="15110" width="9.109375" style="44"/>
    <col min="15111" max="15111" width="10.6640625" style="44" bestFit="1" customWidth="1"/>
    <col min="15112" max="15112" width="39.5546875" style="44" customWidth="1"/>
    <col min="15113" max="15113" width="46.109375" style="44" customWidth="1"/>
    <col min="15114" max="15361" width="9.109375" style="44"/>
    <col min="15362" max="15362" width="39.33203125" style="44" customWidth="1"/>
    <col min="15363" max="15363" width="10.88671875" style="44" customWidth="1"/>
    <col min="15364" max="15366" width="9.109375" style="44"/>
    <col min="15367" max="15367" width="10.6640625" style="44" bestFit="1" customWidth="1"/>
    <col min="15368" max="15368" width="39.5546875" style="44" customWidth="1"/>
    <col min="15369" max="15369" width="46.109375" style="44" customWidth="1"/>
    <col min="15370" max="15617" width="9.109375" style="44"/>
    <col min="15618" max="15618" width="39.33203125" style="44" customWidth="1"/>
    <col min="15619" max="15619" width="10.88671875" style="44" customWidth="1"/>
    <col min="15620" max="15622" width="9.109375" style="44"/>
    <col min="15623" max="15623" width="10.6640625" style="44" bestFit="1" customWidth="1"/>
    <col min="15624" max="15624" width="39.5546875" style="44" customWidth="1"/>
    <col min="15625" max="15625" width="46.109375" style="44" customWidth="1"/>
    <col min="15626" max="15873" width="9.109375" style="44"/>
    <col min="15874" max="15874" width="39.33203125" style="44" customWidth="1"/>
    <col min="15875" max="15875" width="10.88671875" style="44" customWidth="1"/>
    <col min="15876" max="15878" width="9.109375" style="44"/>
    <col min="15879" max="15879" width="10.6640625" style="44" bestFit="1" customWidth="1"/>
    <col min="15880" max="15880" width="39.5546875" style="44" customWidth="1"/>
    <col min="15881" max="15881" width="46.109375" style="44" customWidth="1"/>
    <col min="15882" max="16129" width="9.109375" style="44"/>
    <col min="16130" max="16130" width="39.33203125" style="44" customWidth="1"/>
    <col min="16131" max="16131" width="10.88671875" style="44" customWidth="1"/>
    <col min="16132" max="16134" width="9.109375" style="44"/>
    <col min="16135" max="16135" width="10.6640625" style="44" bestFit="1" customWidth="1"/>
    <col min="16136" max="16136" width="39.5546875" style="44" customWidth="1"/>
    <col min="16137" max="16137" width="46.109375" style="44" customWidth="1"/>
    <col min="16138" max="16384" width="9.109375" style="44"/>
  </cols>
  <sheetData>
    <row r="1" spans="1:11" ht="17.399999999999999" x14ac:dyDescent="0.25">
      <c r="A1" s="40" t="s">
        <v>17</v>
      </c>
      <c r="C1" s="42" t="s">
        <v>18</v>
      </c>
    </row>
    <row r="2" spans="1:11" x14ac:dyDescent="0.25">
      <c r="D2" s="45"/>
    </row>
    <row r="4" spans="1:11" x14ac:dyDescent="0.25">
      <c r="A4" s="46" t="s">
        <v>19</v>
      </c>
      <c r="B4" s="47" t="s">
        <v>20</v>
      </c>
      <c r="C4" s="46" t="s">
        <v>7</v>
      </c>
      <c r="D4" s="46" t="s">
        <v>21</v>
      </c>
      <c r="E4" s="46" t="s">
        <v>12</v>
      </c>
      <c r="F4" s="46" t="s">
        <v>22</v>
      </c>
      <c r="G4" s="46" t="s">
        <v>23</v>
      </c>
      <c r="H4" s="47" t="s">
        <v>24</v>
      </c>
      <c r="I4" s="47" t="s">
        <v>25</v>
      </c>
    </row>
    <row r="5" spans="1:11" x14ac:dyDescent="0.25">
      <c r="A5" s="48">
        <v>1</v>
      </c>
      <c r="B5" s="48" t="s">
        <v>50</v>
      </c>
      <c r="C5" s="48" t="s">
        <v>28</v>
      </c>
      <c r="D5" s="48">
        <v>3</v>
      </c>
      <c r="E5" s="48">
        <v>0</v>
      </c>
      <c r="F5" s="48">
        <v>5</v>
      </c>
      <c r="G5" s="48" t="s">
        <v>43</v>
      </c>
      <c r="H5" s="48" t="s">
        <v>42</v>
      </c>
      <c r="I5" s="48" t="s">
        <v>41</v>
      </c>
    </row>
    <row r="6" spans="1:11" x14ac:dyDescent="0.25">
      <c r="A6" s="48">
        <v>2</v>
      </c>
      <c r="B6" s="48" t="s">
        <v>49</v>
      </c>
      <c r="C6" s="48" t="s">
        <v>26</v>
      </c>
      <c r="D6" s="48">
        <v>8</v>
      </c>
      <c r="E6" s="48">
        <v>0</v>
      </c>
      <c r="F6" s="48">
        <v>5</v>
      </c>
      <c r="G6" s="48" t="s">
        <v>43</v>
      </c>
      <c r="H6" s="48" t="s">
        <v>42</v>
      </c>
      <c r="I6" s="48" t="s">
        <v>41</v>
      </c>
    </row>
    <row r="7" spans="1:11" x14ac:dyDescent="0.25">
      <c r="A7" s="48">
        <v>3</v>
      </c>
      <c r="B7" s="48" t="s">
        <v>30</v>
      </c>
      <c r="C7" s="48" t="s">
        <v>26</v>
      </c>
      <c r="D7" s="48">
        <v>20</v>
      </c>
      <c r="E7" s="48">
        <v>0</v>
      </c>
      <c r="F7" s="48">
        <v>4</v>
      </c>
      <c r="G7" s="48" t="s">
        <v>43</v>
      </c>
      <c r="H7" s="48" t="s">
        <v>42</v>
      </c>
      <c r="I7" s="48" t="s">
        <v>41</v>
      </c>
    </row>
    <row r="8" spans="1:11" x14ac:dyDescent="0.25">
      <c r="A8" s="48">
        <v>4</v>
      </c>
      <c r="B8" s="48" t="s">
        <v>48</v>
      </c>
      <c r="C8" s="48" t="s">
        <v>26</v>
      </c>
      <c r="D8" s="48">
        <v>13</v>
      </c>
      <c r="E8" s="48">
        <v>0</v>
      </c>
      <c r="F8" s="48">
        <v>4</v>
      </c>
      <c r="G8" s="48" t="s">
        <v>43</v>
      </c>
      <c r="H8" s="48" t="s">
        <v>42</v>
      </c>
      <c r="I8" s="48" t="s">
        <v>41</v>
      </c>
    </row>
    <row r="9" spans="1:11" x14ac:dyDescent="0.25">
      <c r="A9" s="48">
        <v>5</v>
      </c>
      <c r="B9" s="48" t="s">
        <v>47</v>
      </c>
      <c r="C9" s="48" t="s">
        <v>26</v>
      </c>
      <c r="D9" s="48">
        <v>13</v>
      </c>
      <c r="E9" s="48">
        <v>0</v>
      </c>
      <c r="F9" s="48">
        <v>3</v>
      </c>
      <c r="G9" s="48" t="s">
        <v>43</v>
      </c>
      <c r="H9" s="48" t="s">
        <v>42</v>
      </c>
      <c r="I9" s="48" t="s">
        <v>41</v>
      </c>
    </row>
    <row r="10" spans="1:11" x14ac:dyDescent="0.25">
      <c r="A10" s="48">
        <v>6</v>
      </c>
      <c r="B10" s="48" t="s">
        <v>46</v>
      </c>
      <c r="C10" s="53" t="s">
        <v>26</v>
      </c>
      <c r="D10" s="48">
        <v>13</v>
      </c>
      <c r="E10" s="48">
        <v>0</v>
      </c>
      <c r="F10" s="48">
        <v>2</v>
      </c>
      <c r="G10" s="48" t="s">
        <v>43</v>
      </c>
      <c r="H10" s="48" t="s">
        <v>42</v>
      </c>
      <c r="I10" s="48" t="s">
        <v>41</v>
      </c>
    </row>
    <row r="11" spans="1:11" x14ac:dyDescent="0.25">
      <c r="A11" s="48">
        <v>7</v>
      </c>
      <c r="B11" s="48" t="s">
        <v>45</v>
      </c>
      <c r="C11" s="48" t="s">
        <v>26</v>
      </c>
      <c r="D11" s="48">
        <v>13</v>
      </c>
      <c r="E11" s="48">
        <v>0</v>
      </c>
      <c r="F11" s="48">
        <v>2</v>
      </c>
      <c r="G11" s="48" t="s">
        <v>43</v>
      </c>
      <c r="H11" s="48" t="s">
        <v>42</v>
      </c>
      <c r="I11" s="48" t="s">
        <v>41</v>
      </c>
      <c r="K11" s="49"/>
    </row>
    <row r="12" spans="1:11" hidden="1" x14ac:dyDescent="0.25">
      <c r="A12" s="48">
        <v>8</v>
      </c>
      <c r="B12" s="48" t="s">
        <v>44</v>
      </c>
      <c r="C12" s="48" t="s">
        <v>26</v>
      </c>
      <c r="D12" s="48">
        <v>13</v>
      </c>
      <c r="E12" s="48">
        <v>0</v>
      </c>
      <c r="F12" s="48">
        <v>1</v>
      </c>
      <c r="G12" s="48" t="s">
        <v>43</v>
      </c>
      <c r="H12" s="48" t="s">
        <v>42</v>
      </c>
      <c r="I12" s="48" t="s">
        <v>41</v>
      </c>
    </row>
    <row r="13" spans="1:11" hidden="1" x14ac:dyDescent="0.25">
      <c r="A13" s="48"/>
      <c r="B13" s="48"/>
      <c r="C13" s="48"/>
      <c r="D13" s="48"/>
      <c r="E13" s="48"/>
      <c r="F13" s="48"/>
      <c r="G13" s="48"/>
      <c r="H13" s="48"/>
      <c r="I13" s="48"/>
    </row>
    <row r="14" spans="1:11" hidden="1" x14ac:dyDescent="0.25">
      <c r="A14" s="48"/>
      <c r="B14" s="48"/>
      <c r="C14" s="48"/>
      <c r="D14" s="48"/>
      <c r="E14" s="48"/>
      <c r="F14" s="48"/>
      <c r="G14" s="48"/>
      <c r="H14" s="48"/>
      <c r="I14" s="48"/>
    </row>
    <row r="15" spans="1:11" x14ac:dyDescent="0.25">
      <c r="A15" s="48">
        <v>8</v>
      </c>
      <c r="B15" s="48" t="s">
        <v>39</v>
      </c>
      <c r="C15" s="48" t="s">
        <v>26</v>
      </c>
      <c r="D15" s="48" t="s">
        <v>40</v>
      </c>
      <c r="E15" s="48">
        <v>1</v>
      </c>
      <c r="F15" s="48">
        <v>4</v>
      </c>
      <c r="G15" s="48" t="s">
        <v>27</v>
      </c>
      <c r="H15" s="48" t="s">
        <v>38</v>
      </c>
      <c r="I15" s="48"/>
    </row>
    <row r="18" spans="1:8" x14ac:dyDescent="0.25">
      <c r="H18" s="50"/>
    </row>
    <row r="29" spans="1:8" x14ac:dyDescent="0.25">
      <c r="A29" s="44"/>
      <c r="B29" s="44"/>
      <c r="C29" s="44"/>
      <c r="D29" s="44"/>
      <c r="E29" s="44"/>
      <c r="F29" s="44"/>
      <c r="G29" s="44"/>
    </row>
  </sheetData>
  <sortState xmlns:xlrd2="http://schemas.microsoft.com/office/spreadsheetml/2017/richdata2" ref="A5:H34">
    <sortCondition ref="E5"/>
    <sortCondition ref="C5"/>
  </sortState>
  <conditionalFormatting sqref="H20:H28 A30:H139 B23:G28 B15:B20 H15:H17 A14:A28 C14:C22 D14:G20 A13:G13">
    <cfRule type="expression" dxfId="30" priority="22" stopIfTrue="1">
      <formula>$C13="Done"</formula>
    </cfRule>
    <cfRule type="expression" dxfId="29" priority="23" stopIfTrue="1">
      <formula>$C13="Ongoing"</formula>
    </cfRule>
    <cfRule type="expression" dxfId="28" priority="24" stopIfTrue="1">
      <formula>$C13="Removed"</formula>
    </cfRule>
  </conditionalFormatting>
  <conditionalFormatting sqref="H29">
    <cfRule type="expression" dxfId="27" priority="25" stopIfTrue="1">
      <formula>$C19="Done"</formula>
    </cfRule>
    <cfRule type="expression" dxfId="26" priority="26" stopIfTrue="1">
      <formula>$C19="Ongoing"</formula>
    </cfRule>
    <cfRule type="expression" dxfId="25" priority="27" stopIfTrue="1">
      <formula>$C19="Removed"</formula>
    </cfRule>
  </conditionalFormatting>
  <conditionalFormatting sqref="H18:H19">
    <cfRule type="expression" dxfId="24" priority="28" stopIfTrue="1">
      <formula>#REF!="Done"</formula>
    </cfRule>
    <cfRule type="expression" dxfId="23" priority="29" stopIfTrue="1">
      <formula>#REF!="Ongoing"</formula>
    </cfRule>
    <cfRule type="expression" dxfId="22" priority="30" stopIfTrue="1">
      <formula>#REF!="Removed"</formula>
    </cfRule>
  </conditionalFormatting>
  <conditionalFormatting sqref="I15">
    <cfRule type="expression" dxfId="21" priority="10" stopIfTrue="1">
      <formula>$C15="Done"</formula>
    </cfRule>
    <cfRule type="expression" dxfId="20" priority="11" stopIfTrue="1">
      <formula>$C15="Ongoing"</formula>
    </cfRule>
    <cfRule type="expression" dxfId="19" priority="12" stopIfTrue="1">
      <formula>$C15="Removed"</formula>
    </cfRule>
  </conditionalFormatting>
  <conditionalFormatting sqref="A4:I15">
    <cfRule type="expression" dxfId="18" priority="7" stopIfTrue="1">
      <formula>$C4="Done"</formula>
    </cfRule>
    <cfRule type="expression" dxfId="17" priority="8" stopIfTrue="1">
      <formula>$C4="Ongoing"</formula>
    </cfRule>
    <cfRule type="expression" dxfId="16" priority="9" stopIfTrue="1">
      <formula>$C4="Removed"</formula>
    </cfRule>
  </conditionalFormatting>
  <conditionalFormatting sqref="I5">
    <cfRule type="expression" dxfId="15" priority="4" stopIfTrue="1">
      <formula>$C5="Done"</formula>
    </cfRule>
    <cfRule type="expression" dxfId="14" priority="5" stopIfTrue="1">
      <formula>$C5="Ongoing"</formula>
    </cfRule>
    <cfRule type="expression" dxfId="13" priority="6" stopIfTrue="1">
      <formula>$C5="Removed"</formula>
    </cfRule>
  </conditionalFormatting>
  <conditionalFormatting sqref="H14:I14">
    <cfRule type="expression" dxfId="12" priority="31" stopIfTrue="1">
      <formula>$C13="Done"</formula>
    </cfRule>
    <cfRule type="expression" dxfId="11" priority="32" stopIfTrue="1">
      <formula>$C13="Ongoing"</formula>
    </cfRule>
    <cfRule type="expression" dxfId="10" priority="33" stopIfTrue="1">
      <formula>$C13="Removed"</formula>
    </cfRule>
  </conditionalFormatting>
  <conditionalFormatting sqref="H13:I13">
    <cfRule type="expression" dxfId="9" priority="34" stopIfTrue="1">
      <formula>#REF!="Done"</formula>
    </cfRule>
    <cfRule type="expression" dxfId="8" priority="35" stopIfTrue="1">
      <formula>#REF!="Ongoing"</formula>
    </cfRule>
    <cfRule type="expression" dxfId="7" priority="36" stopIfTrue="1">
      <formula>#REF!="Removed"</formula>
    </cfRule>
  </conditionalFormatting>
  <conditionalFormatting sqref="A12:D12 F12 H12:I12">
    <cfRule type="expression" dxfId="6" priority="1" stopIfTrue="1">
      <formula>$C12="Done"</formula>
    </cfRule>
    <cfRule type="expression" dxfId="5" priority="2" stopIfTrue="1">
      <formula>$C12="Ongoing"</formula>
    </cfRule>
    <cfRule type="expression" dxfId="4" priority="3" stopIfTrue="1">
      <formula>$C12="Removed"</formula>
    </cfRule>
  </conditionalFormatting>
  <dataValidations count="1">
    <dataValidation type="list" allowBlank="1" showInputMessage="1" sqref="C30:C139 IY30:IY139 SU30:SU139 ACQ30:ACQ139 AMM30:AMM139 AWI30:AWI139 BGE30:BGE139 BQA30:BQA139 BZW30:BZW139 CJS30:CJS139 CTO30:CTO139 DDK30:DDK139 DNG30:DNG139 DXC30:DXC139 EGY30:EGY139 EQU30:EQU139 FAQ30:FAQ139 FKM30:FKM139 FUI30:FUI139 GEE30:GEE139 GOA30:GOA139 GXW30:GXW139 HHS30:HHS139 HRO30:HRO139 IBK30:IBK139 ILG30:ILG139 IVC30:IVC139 JEY30:JEY139 JOU30:JOU139 JYQ30:JYQ139 KIM30:KIM139 KSI30:KSI139 LCE30:LCE139 LMA30:LMA139 LVW30:LVW139 MFS30:MFS139 MPO30:MPO139 MZK30:MZK139 NJG30:NJG139 NTC30:NTC139 OCY30:OCY139 OMU30:OMU139 OWQ30:OWQ139 PGM30:PGM139 PQI30:PQI139 QAE30:QAE139 QKA30:QKA139 QTW30:QTW139 RDS30:RDS139 RNO30:RNO139 RXK30:RXK139 SHG30:SHG139 SRC30:SRC139 TAY30:TAY139 TKU30:TKU139 TUQ30:TUQ139 UEM30:UEM139 UOI30:UOI139 UYE30:UYE139 VIA30:VIA139 VRW30:VRW139 WBS30:WBS139 WLO30:WLO139 WVK30:WVK139 C65566:C65675 IY65566:IY65675 SU65566:SU65675 ACQ65566:ACQ65675 AMM65566:AMM65675 AWI65566:AWI65675 BGE65566:BGE65675 BQA65566:BQA65675 BZW65566:BZW65675 CJS65566:CJS65675 CTO65566:CTO65675 DDK65566:DDK65675 DNG65566:DNG65675 DXC65566:DXC65675 EGY65566:EGY65675 EQU65566:EQU65675 FAQ65566:FAQ65675 FKM65566:FKM65675 FUI65566:FUI65675 GEE65566:GEE65675 GOA65566:GOA65675 GXW65566:GXW65675 HHS65566:HHS65675 HRO65566:HRO65675 IBK65566:IBK65675 ILG65566:ILG65675 IVC65566:IVC65675 JEY65566:JEY65675 JOU65566:JOU65675 JYQ65566:JYQ65675 KIM65566:KIM65675 KSI65566:KSI65675 LCE65566:LCE65675 LMA65566:LMA65675 LVW65566:LVW65675 MFS65566:MFS65675 MPO65566:MPO65675 MZK65566:MZK65675 NJG65566:NJG65675 NTC65566:NTC65675 OCY65566:OCY65675 OMU65566:OMU65675 OWQ65566:OWQ65675 PGM65566:PGM65675 PQI65566:PQI65675 QAE65566:QAE65675 QKA65566:QKA65675 QTW65566:QTW65675 RDS65566:RDS65675 RNO65566:RNO65675 RXK65566:RXK65675 SHG65566:SHG65675 SRC65566:SRC65675 TAY65566:TAY65675 TKU65566:TKU65675 TUQ65566:TUQ65675 UEM65566:UEM65675 UOI65566:UOI65675 UYE65566:UYE65675 VIA65566:VIA65675 VRW65566:VRW65675 WBS65566:WBS65675 WLO65566:WLO65675 WVK65566:WVK65675 C131102:C131211 IY131102:IY131211 SU131102:SU131211 ACQ131102:ACQ131211 AMM131102:AMM131211 AWI131102:AWI131211 BGE131102:BGE131211 BQA131102:BQA131211 BZW131102:BZW131211 CJS131102:CJS131211 CTO131102:CTO131211 DDK131102:DDK131211 DNG131102:DNG131211 DXC131102:DXC131211 EGY131102:EGY131211 EQU131102:EQU131211 FAQ131102:FAQ131211 FKM131102:FKM131211 FUI131102:FUI131211 GEE131102:GEE131211 GOA131102:GOA131211 GXW131102:GXW131211 HHS131102:HHS131211 HRO131102:HRO131211 IBK131102:IBK131211 ILG131102:ILG131211 IVC131102:IVC131211 JEY131102:JEY131211 JOU131102:JOU131211 JYQ131102:JYQ131211 KIM131102:KIM131211 KSI131102:KSI131211 LCE131102:LCE131211 LMA131102:LMA131211 LVW131102:LVW131211 MFS131102:MFS131211 MPO131102:MPO131211 MZK131102:MZK131211 NJG131102:NJG131211 NTC131102:NTC131211 OCY131102:OCY131211 OMU131102:OMU131211 OWQ131102:OWQ131211 PGM131102:PGM131211 PQI131102:PQI131211 QAE131102:QAE131211 QKA131102:QKA131211 QTW131102:QTW131211 RDS131102:RDS131211 RNO131102:RNO131211 RXK131102:RXK131211 SHG131102:SHG131211 SRC131102:SRC131211 TAY131102:TAY131211 TKU131102:TKU131211 TUQ131102:TUQ131211 UEM131102:UEM131211 UOI131102:UOI131211 UYE131102:UYE131211 VIA131102:VIA131211 VRW131102:VRW131211 WBS131102:WBS131211 WLO131102:WLO131211 WVK131102:WVK131211 C196638:C196747 IY196638:IY196747 SU196638:SU196747 ACQ196638:ACQ196747 AMM196638:AMM196747 AWI196638:AWI196747 BGE196638:BGE196747 BQA196638:BQA196747 BZW196638:BZW196747 CJS196638:CJS196747 CTO196638:CTO196747 DDK196638:DDK196747 DNG196638:DNG196747 DXC196638:DXC196747 EGY196638:EGY196747 EQU196638:EQU196747 FAQ196638:FAQ196747 FKM196638:FKM196747 FUI196638:FUI196747 GEE196638:GEE196747 GOA196638:GOA196747 GXW196638:GXW196747 HHS196638:HHS196747 HRO196638:HRO196747 IBK196638:IBK196747 ILG196638:ILG196747 IVC196638:IVC196747 JEY196638:JEY196747 JOU196638:JOU196747 JYQ196638:JYQ196747 KIM196638:KIM196747 KSI196638:KSI196747 LCE196638:LCE196747 LMA196638:LMA196747 LVW196638:LVW196747 MFS196638:MFS196747 MPO196638:MPO196747 MZK196638:MZK196747 NJG196638:NJG196747 NTC196638:NTC196747 OCY196638:OCY196747 OMU196638:OMU196747 OWQ196638:OWQ196747 PGM196638:PGM196747 PQI196638:PQI196747 QAE196638:QAE196747 QKA196638:QKA196747 QTW196638:QTW196747 RDS196638:RDS196747 RNO196638:RNO196747 RXK196638:RXK196747 SHG196638:SHG196747 SRC196638:SRC196747 TAY196638:TAY196747 TKU196638:TKU196747 TUQ196638:TUQ196747 UEM196638:UEM196747 UOI196638:UOI196747 UYE196638:UYE196747 VIA196638:VIA196747 VRW196638:VRW196747 WBS196638:WBS196747 WLO196638:WLO196747 WVK196638:WVK196747 C262174:C262283 IY262174:IY262283 SU262174:SU262283 ACQ262174:ACQ262283 AMM262174:AMM262283 AWI262174:AWI262283 BGE262174:BGE262283 BQA262174:BQA262283 BZW262174:BZW262283 CJS262174:CJS262283 CTO262174:CTO262283 DDK262174:DDK262283 DNG262174:DNG262283 DXC262174:DXC262283 EGY262174:EGY262283 EQU262174:EQU262283 FAQ262174:FAQ262283 FKM262174:FKM262283 FUI262174:FUI262283 GEE262174:GEE262283 GOA262174:GOA262283 GXW262174:GXW262283 HHS262174:HHS262283 HRO262174:HRO262283 IBK262174:IBK262283 ILG262174:ILG262283 IVC262174:IVC262283 JEY262174:JEY262283 JOU262174:JOU262283 JYQ262174:JYQ262283 KIM262174:KIM262283 KSI262174:KSI262283 LCE262174:LCE262283 LMA262174:LMA262283 LVW262174:LVW262283 MFS262174:MFS262283 MPO262174:MPO262283 MZK262174:MZK262283 NJG262174:NJG262283 NTC262174:NTC262283 OCY262174:OCY262283 OMU262174:OMU262283 OWQ262174:OWQ262283 PGM262174:PGM262283 PQI262174:PQI262283 QAE262174:QAE262283 QKA262174:QKA262283 QTW262174:QTW262283 RDS262174:RDS262283 RNO262174:RNO262283 RXK262174:RXK262283 SHG262174:SHG262283 SRC262174:SRC262283 TAY262174:TAY262283 TKU262174:TKU262283 TUQ262174:TUQ262283 UEM262174:UEM262283 UOI262174:UOI262283 UYE262174:UYE262283 VIA262174:VIA262283 VRW262174:VRW262283 WBS262174:WBS262283 WLO262174:WLO262283 WVK262174:WVK262283 C327710:C327819 IY327710:IY327819 SU327710:SU327819 ACQ327710:ACQ327819 AMM327710:AMM327819 AWI327710:AWI327819 BGE327710:BGE327819 BQA327710:BQA327819 BZW327710:BZW327819 CJS327710:CJS327819 CTO327710:CTO327819 DDK327710:DDK327819 DNG327710:DNG327819 DXC327710:DXC327819 EGY327710:EGY327819 EQU327710:EQU327819 FAQ327710:FAQ327819 FKM327710:FKM327819 FUI327710:FUI327819 GEE327710:GEE327819 GOA327710:GOA327819 GXW327710:GXW327819 HHS327710:HHS327819 HRO327710:HRO327819 IBK327710:IBK327819 ILG327710:ILG327819 IVC327710:IVC327819 JEY327710:JEY327819 JOU327710:JOU327819 JYQ327710:JYQ327819 KIM327710:KIM327819 KSI327710:KSI327819 LCE327710:LCE327819 LMA327710:LMA327819 LVW327710:LVW327819 MFS327710:MFS327819 MPO327710:MPO327819 MZK327710:MZK327819 NJG327710:NJG327819 NTC327710:NTC327819 OCY327710:OCY327819 OMU327710:OMU327819 OWQ327710:OWQ327819 PGM327710:PGM327819 PQI327710:PQI327819 QAE327710:QAE327819 QKA327710:QKA327819 QTW327710:QTW327819 RDS327710:RDS327819 RNO327710:RNO327819 RXK327710:RXK327819 SHG327710:SHG327819 SRC327710:SRC327819 TAY327710:TAY327819 TKU327710:TKU327819 TUQ327710:TUQ327819 UEM327710:UEM327819 UOI327710:UOI327819 UYE327710:UYE327819 VIA327710:VIA327819 VRW327710:VRW327819 WBS327710:WBS327819 WLO327710:WLO327819 WVK327710:WVK327819 C393246:C393355 IY393246:IY393355 SU393246:SU393355 ACQ393246:ACQ393355 AMM393246:AMM393355 AWI393246:AWI393355 BGE393246:BGE393355 BQA393246:BQA393355 BZW393246:BZW393355 CJS393246:CJS393355 CTO393246:CTO393355 DDK393246:DDK393355 DNG393246:DNG393355 DXC393246:DXC393355 EGY393246:EGY393355 EQU393246:EQU393355 FAQ393246:FAQ393355 FKM393246:FKM393355 FUI393246:FUI393355 GEE393246:GEE393355 GOA393246:GOA393355 GXW393246:GXW393355 HHS393246:HHS393355 HRO393246:HRO393355 IBK393246:IBK393355 ILG393246:ILG393355 IVC393246:IVC393355 JEY393246:JEY393355 JOU393246:JOU393355 JYQ393246:JYQ393355 KIM393246:KIM393355 KSI393246:KSI393355 LCE393246:LCE393355 LMA393246:LMA393355 LVW393246:LVW393355 MFS393246:MFS393355 MPO393246:MPO393355 MZK393246:MZK393355 NJG393246:NJG393355 NTC393246:NTC393355 OCY393246:OCY393355 OMU393246:OMU393355 OWQ393246:OWQ393355 PGM393246:PGM393355 PQI393246:PQI393355 QAE393246:QAE393355 QKA393246:QKA393355 QTW393246:QTW393355 RDS393246:RDS393355 RNO393246:RNO393355 RXK393246:RXK393355 SHG393246:SHG393355 SRC393246:SRC393355 TAY393246:TAY393355 TKU393246:TKU393355 TUQ393246:TUQ393355 UEM393246:UEM393355 UOI393246:UOI393355 UYE393246:UYE393355 VIA393246:VIA393355 VRW393246:VRW393355 WBS393246:WBS393355 WLO393246:WLO393355 WVK393246:WVK393355 C458782:C458891 IY458782:IY458891 SU458782:SU458891 ACQ458782:ACQ458891 AMM458782:AMM458891 AWI458782:AWI458891 BGE458782:BGE458891 BQA458782:BQA458891 BZW458782:BZW458891 CJS458782:CJS458891 CTO458782:CTO458891 DDK458782:DDK458891 DNG458782:DNG458891 DXC458782:DXC458891 EGY458782:EGY458891 EQU458782:EQU458891 FAQ458782:FAQ458891 FKM458782:FKM458891 FUI458782:FUI458891 GEE458782:GEE458891 GOA458782:GOA458891 GXW458782:GXW458891 HHS458782:HHS458891 HRO458782:HRO458891 IBK458782:IBK458891 ILG458782:ILG458891 IVC458782:IVC458891 JEY458782:JEY458891 JOU458782:JOU458891 JYQ458782:JYQ458891 KIM458782:KIM458891 KSI458782:KSI458891 LCE458782:LCE458891 LMA458782:LMA458891 LVW458782:LVW458891 MFS458782:MFS458891 MPO458782:MPO458891 MZK458782:MZK458891 NJG458782:NJG458891 NTC458782:NTC458891 OCY458782:OCY458891 OMU458782:OMU458891 OWQ458782:OWQ458891 PGM458782:PGM458891 PQI458782:PQI458891 QAE458782:QAE458891 QKA458782:QKA458891 QTW458782:QTW458891 RDS458782:RDS458891 RNO458782:RNO458891 RXK458782:RXK458891 SHG458782:SHG458891 SRC458782:SRC458891 TAY458782:TAY458891 TKU458782:TKU458891 TUQ458782:TUQ458891 UEM458782:UEM458891 UOI458782:UOI458891 UYE458782:UYE458891 VIA458782:VIA458891 VRW458782:VRW458891 WBS458782:WBS458891 WLO458782:WLO458891 WVK458782:WVK458891 C524318:C524427 IY524318:IY524427 SU524318:SU524427 ACQ524318:ACQ524427 AMM524318:AMM524427 AWI524318:AWI524427 BGE524318:BGE524427 BQA524318:BQA524427 BZW524318:BZW524427 CJS524318:CJS524427 CTO524318:CTO524427 DDK524318:DDK524427 DNG524318:DNG524427 DXC524318:DXC524427 EGY524318:EGY524427 EQU524318:EQU524427 FAQ524318:FAQ524427 FKM524318:FKM524427 FUI524318:FUI524427 GEE524318:GEE524427 GOA524318:GOA524427 GXW524318:GXW524427 HHS524318:HHS524427 HRO524318:HRO524427 IBK524318:IBK524427 ILG524318:ILG524427 IVC524318:IVC524427 JEY524318:JEY524427 JOU524318:JOU524427 JYQ524318:JYQ524427 KIM524318:KIM524427 KSI524318:KSI524427 LCE524318:LCE524427 LMA524318:LMA524427 LVW524318:LVW524427 MFS524318:MFS524427 MPO524318:MPO524427 MZK524318:MZK524427 NJG524318:NJG524427 NTC524318:NTC524427 OCY524318:OCY524427 OMU524318:OMU524427 OWQ524318:OWQ524427 PGM524318:PGM524427 PQI524318:PQI524427 QAE524318:QAE524427 QKA524318:QKA524427 QTW524318:QTW524427 RDS524318:RDS524427 RNO524318:RNO524427 RXK524318:RXK524427 SHG524318:SHG524427 SRC524318:SRC524427 TAY524318:TAY524427 TKU524318:TKU524427 TUQ524318:TUQ524427 UEM524318:UEM524427 UOI524318:UOI524427 UYE524318:UYE524427 VIA524318:VIA524427 VRW524318:VRW524427 WBS524318:WBS524427 WLO524318:WLO524427 WVK524318:WVK524427 C589854:C589963 IY589854:IY589963 SU589854:SU589963 ACQ589854:ACQ589963 AMM589854:AMM589963 AWI589854:AWI589963 BGE589854:BGE589963 BQA589854:BQA589963 BZW589854:BZW589963 CJS589854:CJS589963 CTO589854:CTO589963 DDK589854:DDK589963 DNG589854:DNG589963 DXC589854:DXC589963 EGY589854:EGY589963 EQU589854:EQU589963 FAQ589854:FAQ589963 FKM589854:FKM589963 FUI589854:FUI589963 GEE589854:GEE589963 GOA589854:GOA589963 GXW589854:GXW589963 HHS589854:HHS589963 HRO589854:HRO589963 IBK589854:IBK589963 ILG589854:ILG589963 IVC589854:IVC589963 JEY589854:JEY589963 JOU589854:JOU589963 JYQ589854:JYQ589963 KIM589854:KIM589963 KSI589854:KSI589963 LCE589854:LCE589963 LMA589854:LMA589963 LVW589854:LVW589963 MFS589854:MFS589963 MPO589854:MPO589963 MZK589854:MZK589963 NJG589854:NJG589963 NTC589854:NTC589963 OCY589854:OCY589963 OMU589854:OMU589963 OWQ589854:OWQ589963 PGM589854:PGM589963 PQI589854:PQI589963 QAE589854:QAE589963 QKA589854:QKA589963 QTW589854:QTW589963 RDS589854:RDS589963 RNO589854:RNO589963 RXK589854:RXK589963 SHG589854:SHG589963 SRC589854:SRC589963 TAY589854:TAY589963 TKU589854:TKU589963 TUQ589854:TUQ589963 UEM589854:UEM589963 UOI589854:UOI589963 UYE589854:UYE589963 VIA589854:VIA589963 VRW589854:VRW589963 WBS589854:WBS589963 WLO589854:WLO589963 WVK589854:WVK589963 C655390:C655499 IY655390:IY655499 SU655390:SU655499 ACQ655390:ACQ655499 AMM655390:AMM655499 AWI655390:AWI655499 BGE655390:BGE655499 BQA655390:BQA655499 BZW655390:BZW655499 CJS655390:CJS655499 CTO655390:CTO655499 DDK655390:DDK655499 DNG655390:DNG655499 DXC655390:DXC655499 EGY655390:EGY655499 EQU655390:EQU655499 FAQ655390:FAQ655499 FKM655390:FKM655499 FUI655390:FUI655499 GEE655390:GEE655499 GOA655390:GOA655499 GXW655390:GXW655499 HHS655390:HHS655499 HRO655390:HRO655499 IBK655390:IBK655499 ILG655390:ILG655499 IVC655390:IVC655499 JEY655390:JEY655499 JOU655390:JOU655499 JYQ655390:JYQ655499 KIM655390:KIM655499 KSI655390:KSI655499 LCE655390:LCE655499 LMA655390:LMA655499 LVW655390:LVW655499 MFS655390:MFS655499 MPO655390:MPO655499 MZK655390:MZK655499 NJG655390:NJG655499 NTC655390:NTC655499 OCY655390:OCY655499 OMU655390:OMU655499 OWQ655390:OWQ655499 PGM655390:PGM655499 PQI655390:PQI655499 QAE655390:QAE655499 QKA655390:QKA655499 QTW655390:QTW655499 RDS655390:RDS655499 RNO655390:RNO655499 RXK655390:RXK655499 SHG655390:SHG655499 SRC655390:SRC655499 TAY655390:TAY655499 TKU655390:TKU655499 TUQ655390:TUQ655499 UEM655390:UEM655499 UOI655390:UOI655499 UYE655390:UYE655499 VIA655390:VIA655499 VRW655390:VRW655499 WBS655390:WBS655499 WLO655390:WLO655499 WVK655390:WVK655499 C720926:C721035 IY720926:IY721035 SU720926:SU721035 ACQ720926:ACQ721035 AMM720926:AMM721035 AWI720926:AWI721035 BGE720926:BGE721035 BQA720926:BQA721035 BZW720926:BZW721035 CJS720926:CJS721035 CTO720926:CTO721035 DDK720926:DDK721035 DNG720926:DNG721035 DXC720926:DXC721035 EGY720926:EGY721035 EQU720926:EQU721035 FAQ720926:FAQ721035 FKM720926:FKM721035 FUI720926:FUI721035 GEE720926:GEE721035 GOA720926:GOA721035 GXW720926:GXW721035 HHS720926:HHS721035 HRO720926:HRO721035 IBK720926:IBK721035 ILG720926:ILG721035 IVC720926:IVC721035 JEY720926:JEY721035 JOU720926:JOU721035 JYQ720926:JYQ721035 KIM720926:KIM721035 KSI720926:KSI721035 LCE720926:LCE721035 LMA720926:LMA721035 LVW720926:LVW721035 MFS720926:MFS721035 MPO720926:MPO721035 MZK720926:MZK721035 NJG720926:NJG721035 NTC720926:NTC721035 OCY720926:OCY721035 OMU720926:OMU721035 OWQ720926:OWQ721035 PGM720926:PGM721035 PQI720926:PQI721035 QAE720926:QAE721035 QKA720926:QKA721035 QTW720926:QTW721035 RDS720926:RDS721035 RNO720926:RNO721035 RXK720926:RXK721035 SHG720926:SHG721035 SRC720926:SRC721035 TAY720926:TAY721035 TKU720926:TKU721035 TUQ720926:TUQ721035 UEM720926:UEM721035 UOI720926:UOI721035 UYE720926:UYE721035 VIA720926:VIA721035 VRW720926:VRW721035 WBS720926:WBS721035 WLO720926:WLO721035 WVK720926:WVK721035 C786462:C786571 IY786462:IY786571 SU786462:SU786571 ACQ786462:ACQ786571 AMM786462:AMM786571 AWI786462:AWI786571 BGE786462:BGE786571 BQA786462:BQA786571 BZW786462:BZW786571 CJS786462:CJS786571 CTO786462:CTO786571 DDK786462:DDK786571 DNG786462:DNG786571 DXC786462:DXC786571 EGY786462:EGY786571 EQU786462:EQU786571 FAQ786462:FAQ786571 FKM786462:FKM786571 FUI786462:FUI786571 GEE786462:GEE786571 GOA786462:GOA786571 GXW786462:GXW786571 HHS786462:HHS786571 HRO786462:HRO786571 IBK786462:IBK786571 ILG786462:ILG786571 IVC786462:IVC786571 JEY786462:JEY786571 JOU786462:JOU786571 JYQ786462:JYQ786571 KIM786462:KIM786571 KSI786462:KSI786571 LCE786462:LCE786571 LMA786462:LMA786571 LVW786462:LVW786571 MFS786462:MFS786571 MPO786462:MPO786571 MZK786462:MZK786571 NJG786462:NJG786571 NTC786462:NTC786571 OCY786462:OCY786571 OMU786462:OMU786571 OWQ786462:OWQ786571 PGM786462:PGM786571 PQI786462:PQI786571 QAE786462:QAE786571 QKA786462:QKA786571 QTW786462:QTW786571 RDS786462:RDS786571 RNO786462:RNO786571 RXK786462:RXK786571 SHG786462:SHG786571 SRC786462:SRC786571 TAY786462:TAY786571 TKU786462:TKU786571 TUQ786462:TUQ786571 UEM786462:UEM786571 UOI786462:UOI786571 UYE786462:UYE786571 VIA786462:VIA786571 VRW786462:VRW786571 WBS786462:WBS786571 WLO786462:WLO786571 WVK786462:WVK786571 C851998:C852107 IY851998:IY852107 SU851998:SU852107 ACQ851998:ACQ852107 AMM851998:AMM852107 AWI851998:AWI852107 BGE851998:BGE852107 BQA851998:BQA852107 BZW851998:BZW852107 CJS851998:CJS852107 CTO851998:CTO852107 DDK851998:DDK852107 DNG851998:DNG852107 DXC851998:DXC852107 EGY851998:EGY852107 EQU851998:EQU852107 FAQ851998:FAQ852107 FKM851998:FKM852107 FUI851998:FUI852107 GEE851998:GEE852107 GOA851998:GOA852107 GXW851998:GXW852107 HHS851998:HHS852107 HRO851998:HRO852107 IBK851998:IBK852107 ILG851998:ILG852107 IVC851998:IVC852107 JEY851998:JEY852107 JOU851998:JOU852107 JYQ851998:JYQ852107 KIM851998:KIM852107 KSI851998:KSI852107 LCE851998:LCE852107 LMA851998:LMA852107 LVW851998:LVW852107 MFS851998:MFS852107 MPO851998:MPO852107 MZK851998:MZK852107 NJG851998:NJG852107 NTC851998:NTC852107 OCY851998:OCY852107 OMU851998:OMU852107 OWQ851998:OWQ852107 PGM851998:PGM852107 PQI851998:PQI852107 QAE851998:QAE852107 QKA851998:QKA852107 QTW851998:QTW852107 RDS851998:RDS852107 RNO851998:RNO852107 RXK851998:RXK852107 SHG851998:SHG852107 SRC851998:SRC852107 TAY851998:TAY852107 TKU851998:TKU852107 TUQ851998:TUQ852107 UEM851998:UEM852107 UOI851998:UOI852107 UYE851998:UYE852107 VIA851998:VIA852107 VRW851998:VRW852107 WBS851998:WBS852107 WLO851998:WLO852107 WVK851998:WVK852107 C917534:C917643 IY917534:IY917643 SU917534:SU917643 ACQ917534:ACQ917643 AMM917534:AMM917643 AWI917534:AWI917643 BGE917534:BGE917643 BQA917534:BQA917643 BZW917534:BZW917643 CJS917534:CJS917643 CTO917534:CTO917643 DDK917534:DDK917643 DNG917534:DNG917643 DXC917534:DXC917643 EGY917534:EGY917643 EQU917534:EQU917643 FAQ917534:FAQ917643 FKM917534:FKM917643 FUI917534:FUI917643 GEE917534:GEE917643 GOA917534:GOA917643 GXW917534:GXW917643 HHS917534:HHS917643 HRO917534:HRO917643 IBK917534:IBK917643 ILG917534:ILG917643 IVC917534:IVC917643 JEY917534:JEY917643 JOU917534:JOU917643 JYQ917534:JYQ917643 KIM917534:KIM917643 KSI917534:KSI917643 LCE917534:LCE917643 LMA917534:LMA917643 LVW917534:LVW917643 MFS917534:MFS917643 MPO917534:MPO917643 MZK917534:MZK917643 NJG917534:NJG917643 NTC917534:NTC917643 OCY917534:OCY917643 OMU917534:OMU917643 OWQ917534:OWQ917643 PGM917534:PGM917643 PQI917534:PQI917643 QAE917534:QAE917643 QKA917534:QKA917643 QTW917534:QTW917643 RDS917534:RDS917643 RNO917534:RNO917643 RXK917534:RXK917643 SHG917534:SHG917643 SRC917534:SRC917643 TAY917534:TAY917643 TKU917534:TKU917643 TUQ917534:TUQ917643 UEM917534:UEM917643 UOI917534:UOI917643 UYE917534:UYE917643 VIA917534:VIA917643 VRW917534:VRW917643 WBS917534:WBS917643 WLO917534:WLO917643 WVK917534:WVK917643 C983070:C983179 IY983070:IY983179 SU983070:SU983179 ACQ983070:ACQ983179 AMM983070:AMM983179 AWI983070:AWI983179 BGE983070:BGE983179 BQA983070:BQA983179 BZW983070:BZW983179 CJS983070:CJS983179 CTO983070:CTO983179 DDK983070:DDK983179 DNG983070:DNG983179 DXC983070:DXC983179 EGY983070:EGY983179 EQU983070:EQU983179 FAQ983070:FAQ983179 FKM983070:FKM983179 FUI983070:FUI983179 GEE983070:GEE983179 GOA983070:GOA983179 GXW983070:GXW983179 HHS983070:HHS983179 HRO983070:HRO983179 IBK983070:IBK983179 ILG983070:ILG983179 IVC983070:IVC983179 JEY983070:JEY983179 JOU983070:JOU983179 JYQ983070:JYQ983179 KIM983070:KIM983179 KSI983070:KSI983179 LCE983070:LCE983179 LMA983070:LMA983179 LVW983070:LVW983179 MFS983070:MFS983179 MPO983070:MPO983179 MZK983070:MZK983179 NJG983070:NJG983179 NTC983070:NTC983179 OCY983070:OCY983179 OMU983070:OMU983179 OWQ983070:OWQ983179 PGM983070:PGM983179 PQI983070:PQI983179 QAE983070:QAE983179 QKA983070:QKA983179 QTW983070:QTW983179 RDS983070:RDS983179 RNO983070:RNO983179 RXK983070:RXK983179 SHG983070:SHG983179 SRC983070:SRC983179 TAY983070:TAY983179 TKU983070:TKU983179 TUQ983070:TUQ983179 UEM983070:UEM983179 UOI983070:UOI983179 UYE983070:UYE983179 VIA983070:VIA983179 VRW983070:VRW983179 WBS983070:WBS983179 WLO983070:WLO983179 WVK983070:WVK983179 WVK983044:WVK983068 IY4:IY28 SU4:SU28 ACQ4:ACQ28 AMM4:AMM28 AWI4:AWI28 BGE4:BGE28 BQA4:BQA28 BZW4:BZW28 CJS4:CJS28 CTO4:CTO28 DDK4:DDK28 DNG4:DNG28 DXC4:DXC28 EGY4:EGY28 EQU4:EQU28 FAQ4:FAQ28 FKM4:FKM28 FUI4:FUI28 GEE4:GEE28 GOA4:GOA28 GXW4:GXW28 HHS4:HHS28 HRO4:HRO28 IBK4:IBK28 ILG4:ILG28 IVC4:IVC28 JEY4:JEY28 JOU4:JOU28 JYQ4:JYQ28 KIM4:KIM28 KSI4:KSI28 LCE4:LCE28 LMA4:LMA28 LVW4:LVW28 MFS4:MFS28 MPO4:MPO28 MZK4:MZK28 NJG4:NJG28 NTC4:NTC28 OCY4:OCY28 OMU4:OMU28 OWQ4:OWQ28 PGM4:PGM28 PQI4:PQI28 QAE4:QAE28 QKA4:QKA28 QTW4:QTW28 RDS4:RDS28 RNO4:RNO28 RXK4:RXK28 SHG4:SHG28 SRC4:SRC28 TAY4:TAY28 TKU4:TKU28 TUQ4:TUQ28 UEM4:UEM28 UOI4:UOI28 UYE4:UYE28 VIA4:VIA28 VRW4:VRW28 WBS4:WBS28 WLO4:WLO28 WVK4:WVK28 C65540:C65564 IY65540:IY65564 SU65540:SU65564 ACQ65540:ACQ65564 AMM65540:AMM65564 AWI65540:AWI65564 BGE65540:BGE65564 BQA65540:BQA65564 BZW65540:BZW65564 CJS65540:CJS65564 CTO65540:CTO65564 DDK65540:DDK65564 DNG65540:DNG65564 DXC65540:DXC65564 EGY65540:EGY65564 EQU65540:EQU65564 FAQ65540:FAQ65564 FKM65540:FKM65564 FUI65540:FUI65564 GEE65540:GEE65564 GOA65540:GOA65564 GXW65540:GXW65564 HHS65540:HHS65564 HRO65540:HRO65564 IBK65540:IBK65564 ILG65540:ILG65564 IVC65540:IVC65564 JEY65540:JEY65564 JOU65540:JOU65564 JYQ65540:JYQ65564 KIM65540:KIM65564 KSI65540:KSI65564 LCE65540:LCE65564 LMA65540:LMA65564 LVW65540:LVW65564 MFS65540:MFS65564 MPO65540:MPO65564 MZK65540:MZK65564 NJG65540:NJG65564 NTC65540:NTC65564 OCY65540:OCY65564 OMU65540:OMU65564 OWQ65540:OWQ65564 PGM65540:PGM65564 PQI65540:PQI65564 QAE65540:QAE65564 QKA65540:QKA65564 QTW65540:QTW65564 RDS65540:RDS65564 RNO65540:RNO65564 RXK65540:RXK65564 SHG65540:SHG65564 SRC65540:SRC65564 TAY65540:TAY65564 TKU65540:TKU65564 TUQ65540:TUQ65564 UEM65540:UEM65564 UOI65540:UOI65564 UYE65540:UYE65564 VIA65540:VIA65564 VRW65540:VRW65564 WBS65540:WBS65564 WLO65540:WLO65564 WVK65540:WVK65564 C131076:C131100 IY131076:IY131100 SU131076:SU131100 ACQ131076:ACQ131100 AMM131076:AMM131100 AWI131076:AWI131100 BGE131076:BGE131100 BQA131076:BQA131100 BZW131076:BZW131100 CJS131076:CJS131100 CTO131076:CTO131100 DDK131076:DDK131100 DNG131076:DNG131100 DXC131076:DXC131100 EGY131076:EGY131100 EQU131076:EQU131100 FAQ131076:FAQ131100 FKM131076:FKM131100 FUI131076:FUI131100 GEE131076:GEE131100 GOA131076:GOA131100 GXW131076:GXW131100 HHS131076:HHS131100 HRO131076:HRO131100 IBK131076:IBK131100 ILG131076:ILG131100 IVC131076:IVC131100 JEY131076:JEY131100 JOU131076:JOU131100 JYQ131076:JYQ131100 KIM131076:KIM131100 KSI131076:KSI131100 LCE131076:LCE131100 LMA131076:LMA131100 LVW131076:LVW131100 MFS131076:MFS131100 MPO131076:MPO131100 MZK131076:MZK131100 NJG131076:NJG131100 NTC131076:NTC131100 OCY131076:OCY131100 OMU131076:OMU131100 OWQ131076:OWQ131100 PGM131076:PGM131100 PQI131076:PQI131100 QAE131076:QAE131100 QKA131076:QKA131100 QTW131076:QTW131100 RDS131076:RDS131100 RNO131076:RNO131100 RXK131076:RXK131100 SHG131076:SHG131100 SRC131076:SRC131100 TAY131076:TAY131100 TKU131076:TKU131100 TUQ131076:TUQ131100 UEM131076:UEM131100 UOI131076:UOI131100 UYE131076:UYE131100 VIA131076:VIA131100 VRW131076:VRW131100 WBS131076:WBS131100 WLO131076:WLO131100 WVK131076:WVK131100 C196612:C196636 IY196612:IY196636 SU196612:SU196636 ACQ196612:ACQ196636 AMM196612:AMM196636 AWI196612:AWI196636 BGE196612:BGE196636 BQA196612:BQA196636 BZW196612:BZW196636 CJS196612:CJS196636 CTO196612:CTO196636 DDK196612:DDK196636 DNG196612:DNG196636 DXC196612:DXC196636 EGY196612:EGY196636 EQU196612:EQU196636 FAQ196612:FAQ196636 FKM196612:FKM196636 FUI196612:FUI196636 GEE196612:GEE196636 GOA196612:GOA196636 GXW196612:GXW196636 HHS196612:HHS196636 HRO196612:HRO196636 IBK196612:IBK196636 ILG196612:ILG196636 IVC196612:IVC196636 JEY196612:JEY196636 JOU196612:JOU196636 JYQ196612:JYQ196636 KIM196612:KIM196636 KSI196612:KSI196636 LCE196612:LCE196636 LMA196612:LMA196636 LVW196612:LVW196636 MFS196612:MFS196636 MPO196612:MPO196636 MZK196612:MZK196636 NJG196612:NJG196636 NTC196612:NTC196636 OCY196612:OCY196636 OMU196612:OMU196636 OWQ196612:OWQ196636 PGM196612:PGM196636 PQI196612:PQI196636 QAE196612:QAE196636 QKA196612:QKA196636 QTW196612:QTW196636 RDS196612:RDS196636 RNO196612:RNO196636 RXK196612:RXK196636 SHG196612:SHG196636 SRC196612:SRC196636 TAY196612:TAY196636 TKU196612:TKU196636 TUQ196612:TUQ196636 UEM196612:UEM196636 UOI196612:UOI196636 UYE196612:UYE196636 VIA196612:VIA196636 VRW196612:VRW196636 WBS196612:WBS196636 WLO196612:WLO196636 WVK196612:WVK196636 C262148:C262172 IY262148:IY262172 SU262148:SU262172 ACQ262148:ACQ262172 AMM262148:AMM262172 AWI262148:AWI262172 BGE262148:BGE262172 BQA262148:BQA262172 BZW262148:BZW262172 CJS262148:CJS262172 CTO262148:CTO262172 DDK262148:DDK262172 DNG262148:DNG262172 DXC262148:DXC262172 EGY262148:EGY262172 EQU262148:EQU262172 FAQ262148:FAQ262172 FKM262148:FKM262172 FUI262148:FUI262172 GEE262148:GEE262172 GOA262148:GOA262172 GXW262148:GXW262172 HHS262148:HHS262172 HRO262148:HRO262172 IBK262148:IBK262172 ILG262148:ILG262172 IVC262148:IVC262172 JEY262148:JEY262172 JOU262148:JOU262172 JYQ262148:JYQ262172 KIM262148:KIM262172 KSI262148:KSI262172 LCE262148:LCE262172 LMA262148:LMA262172 LVW262148:LVW262172 MFS262148:MFS262172 MPO262148:MPO262172 MZK262148:MZK262172 NJG262148:NJG262172 NTC262148:NTC262172 OCY262148:OCY262172 OMU262148:OMU262172 OWQ262148:OWQ262172 PGM262148:PGM262172 PQI262148:PQI262172 QAE262148:QAE262172 QKA262148:QKA262172 QTW262148:QTW262172 RDS262148:RDS262172 RNO262148:RNO262172 RXK262148:RXK262172 SHG262148:SHG262172 SRC262148:SRC262172 TAY262148:TAY262172 TKU262148:TKU262172 TUQ262148:TUQ262172 UEM262148:UEM262172 UOI262148:UOI262172 UYE262148:UYE262172 VIA262148:VIA262172 VRW262148:VRW262172 WBS262148:WBS262172 WLO262148:WLO262172 WVK262148:WVK262172 C327684:C327708 IY327684:IY327708 SU327684:SU327708 ACQ327684:ACQ327708 AMM327684:AMM327708 AWI327684:AWI327708 BGE327684:BGE327708 BQA327684:BQA327708 BZW327684:BZW327708 CJS327684:CJS327708 CTO327684:CTO327708 DDK327684:DDK327708 DNG327684:DNG327708 DXC327684:DXC327708 EGY327684:EGY327708 EQU327684:EQU327708 FAQ327684:FAQ327708 FKM327684:FKM327708 FUI327684:FUI327708 GEE327684:GEE327708 GOA327684:GOA327708 GXW327684:GXW327708 HHS327684:HHS327708 HRO327684:HRO327708 IBK327684:IBK327708 ILG327684:ILG327708 IVC327684:IVC327708 JEY327684:JEY327708 JOU327684:JOU327708 JYQ327684:JYQ327708 KIM327684:KIM327708 KSI327684:KSI327708 LCE327684:LCE327708 LMA327684:LMA327708 LVW327684:LVW327708 MFS327684:MFS327708 MPO327684:MPO327708 MZK327684:MZK327708 NJG327684:NJG327708 NTC327684:NTC327708 OCY327684:OCY327708 OMU327684:OMU327708 OWQ327684:OWQ327708 PGM327684:PGM327708 PQI327684:PQI327708 QAE327684:QAE327708 QKA327684:QKA327708 QTW327684:QTW327708 RDS327684:RDS327708 RNO327684:RNO327708 RXK327684:RXK327708 SHG327684:SHG327708 SRC327684:SRC327708 TAY327684:TAY327708 TKU327684:TKU327708 TUQ327684:TUQ327708 UEM327684:UEM327708 UOI327684:UOI327708 UYE327684:UYE327708 VIA327684:VIA327708 VRW327684:VRW327708 WBS327684:WBS327708 WLO327684:WLO327708 WVK327684:WVK327708 C393220:C393244 IY393220:IY393244 SU393220:SU393244 ACQ393220:ACQ393244 AMM393220:AMM393244 AWI393220:AWI393244 BGE393220:BGE393244 BQA393220:BQA393244 BZW393220:BZW393244 CJS393220:CJS393244 CTO393220:CTO393244 DDK393220:DDK393244 DNG393220:DNG393244 DXC393220:DXC393244 EGY393220:EGY393244 EQU393220:EQU393244 FAQ393220:FAQ393244 FKM393220:FKM393244 FUI393220:FUI393244 GEE393220:GEE393244 GOA393220:GOA393244 GXW393220:GXW393244 HHS393220:HHS393244 HRO393220:HRO393244 IBK393220:IBK393244 ILG393220:ILG393244 IVC393220:IVC393244 JEY393220:JEY393244 JOU393220:JOU393244 JYQ393220:JYQ393244 KIM393220:KIM393244 KSI393220:KSI393244 LCE393220:LCE393244 LMA393220:LMA393244 LVW393220:LVW393244 MFS393220:MFS393244 MPO393220:MPO393244 MZK393220:MZK393244 NJG393220:NJG393244 NTC393220:NTC393244 OCY393220:OCY393244 OMU393220:OMU393244 OWQ393220:OWQ393244 PGM393220:PGM393244 PQI393220:PQI393244 QAE393220:QAE393244 QKA393220:QKA393244 QTW393220:QTW393244 RDS393220:RDS393244 RNO393220:RNO393244 RXK393220:RXK393244 SHG393220:SHG393244 SRC393220:SRC393244 TAY393220:TAY393244 TKU393220:TKU393244 TUQ393220:TUQ393244 UEM393220:UEM393244 UOI393220:UOI393244 UYE393220:UYE393244 VIA393220:VIA393244 VRW393220:VRW393244 WBS393220:WBS393244 WLO393220:WLO393244 WVK393220:WVK393244 C458756:C458780 IY458756:IY458780 SU458756:SU458780 ACQ458756:ACQ458780 AMM458756:AMM458780 AWI458756:AWI458780 BGE458756:BGE458780 BQA458756:BQA458780 BZW458756:BZW458780 CJS458756:CJS458780 CTO458756:CTO458780 DDK458756:DDK458780 DNG458756:DNG458780 DXC458756:DXC458780 EGY458756:EGY458780 EQU458756:EQU458780 FAQ458756:FAQ458780 FKM458756:FKM458780 FUI458756:FUI458780 GEE458756:GEE458780 GOA458756:GOA458780 GXW458756:GXW458780 HHS458756:HHS458780 HRO458756:HRO458780 IBK458756:IBK458780 ILG458756:ILG458780 IVC458756:IVC458780 JEY458756:JEY458780 JOU458756:JOU458780 JYQ458756:JYQ458780 KIM458756:KIM458780 KSI458756:KSI458780 LCE458756:LCE458780 LMA458756:LMA458780 LVW458756:LVW458780 MFS458756:MFS458780 MPO458756:MPO458780 MZK458756:MZK458780 NJG458756:NJG458780 NTC458756:NTC458780 OCY458756:OCY458780 OMU458756:OMU458780 OWQ458756:OWQ458780 PGM458756:PGM458780 PQI458756:PQI458780 QAE458756:QAE458780 QKA458756:QKA458780 QTW458756:QTW458780 RDS458756:RDS458780 RNO458756:RNO458780 RXK458756:RXK458780 SHG458756:SHG458780 SRC458756:SRC458780 TAY458756:TAY458780 TKU458756:TKU458780 TUQ458756:TUQ458780 UEM458756:UEM458780 UOI458756:UOI458780 UYE458756:UYE458780 VIA458756:VIA458780 VRW458756:VRW458780 WBS458756:WBS458780 WLO458756:WLO458780 WVK458756:WVK458780 C524292:C524316 IY524292:IY524316 SU524292:SU524316 ACQ524292:ACQ524316 AMM524292:AMM524316 AWI524292:AWI524316 BGE524292:BGE524316 BQA524292:BQA524316 BZW524292:BZW524316 CJS524292:CJS524316 CTO524292:CTO524316 DDK524292:DDK524316 DNG524292:DNG524316 DXC524292:DXC524316 EGY524292:EGY524316 EQU524292:EQU524316 FAQ524292:FAQ524316 FKM524292:FKM524316 FUI524292:FUI524316 GEE524292:GEE524316 GOA524292:GOA524316 GXW524292:GXW524316 HHS524292:HHS524316 HRO524292:HRO524316 IBK524292:IBK524316 ILG524292:ILG524316 IVC524292:IVC524316 JEY524292:JEY524316 JOU524292:JOU524316 JYQ524292:JYQ524316 KIM524292:KIM524316 KSI524292:KSI524316 LCE524292:LCE524316 LMA524292:LMA524316 LVW524292:LVW524316 MFS524292:MFS524316 MPO524292:MPO524316 MZK524292:MZK524316 NJG524292:NJG524316 NTC524292:NTC524316 OCY524292:OCY524316 OMU524292:OMU524316 OWQ524292:OWQ524316 PGM524292:PGM524316 PQI524292:PQI524316 QAE524292:QAE524316 QKA524292:QKA524316 QTW524292:QTW524316 RDS524292:RDS524316 RNO524292:RNO524316 RXK524292:RXK524316 SHG524292:SHG524316 SRC524292:SRC524316 TAY524292:TAY524316 TKU524292:TKU524316 TUQ524292:TUQ524316 UEM524292:UEM524316 UOI524292:UOI524316 UYE524292:UYE524316 VIA524292:VIA524316 VRW524292:VRW524316 WBS524292:WBS524316 WLO524292:WLO524316 WVK524292:WVK524316 C589828:C589852 IY589828:IY589852 SU589828:SU589852 ACQ589828:ACQ589852 AMM589828:AMM589852 AWI589828:AWI589852 BGE589828:BGE589852 BQA589828:BQA589852 BZW589828:BZW589852 CJS589828:CJS589852 CTO589828:CTO589852 DDK589828:DDK589852 DNG589828:DNG589852 DXC589828:DXC589852 EGY589828:EGY589852 EQU589828:EQU589852 FAQ589828:FAQ589852 FKM589828:FKM589852 FUI589828:FUI589852 GEE589828:GEE589852 GOA589828:GOA589852 GXW589828:GXW589852 HHS589828:HHS589852 HRO589828:HRO589852 IBK589828:IBK589852 ILG589828:ILG589852 IVC589828:IVC589852 JEY589828:JEY589852 JOU589828:JOU589852 JYQ589828:JYQ589852 KIM589828:KIM589852 KSI589828:KSI589852 LCE589828:LCE589852 LMA589828:LMA589852 LVW589828:LVW589852 MFS589828:MFS589852 MPO589828:MPO589852 MZK589828:MZK589852 NJG589828:NJG589852 NTC589828:NTC589852 OCY589828:OCY589852 OMU589828:OMU589852 OWQ589828:OWQ589852 PGM589828:PGM589852 PQI589828:PQI589852 QAE589828:QAE589852 QKA589828:QKA589852 QTW589828:QTW589852 RDS589828:RDS589852 RNO589828:RNO589852 RXK589828:RXK589852 SHG589828:SHG589852 SRC589828:SRC589852 TAY589828:TAY589852 TKU589828:TKU589852 TUQ589828:TUQ589852 UEM589828:UEM589852 UOI589828:UOI589852 UYE589828:UYE589852 VIA589828:VIA589852 VRW589828:VRW589852 WBS589828:WBS589852 WLO589828:WLO589852 WVK589828:WVK589852 C655364:C655388 IY655364:IY655388 SU655364:SU655388 ACQ655364:ACQ655388 AMM655364:AMM655388 AWI655364:AWI655388 BGE655364:BGE655388 BQA655364:BQA655388 BZW655364:BZW655388 CJS655364:CJS655388 CTO655364:CTO655388 DDK655364:DDK655388 DNG655364:DNG655388 DXC655364:DXC655388 EGY655364:EGY655388 EQU655364:EQU655388 FAQ655364:FAQ655388 FKM655364:FKM655388 FUI655364:FUI655388 GEE655364:GEE655388 GOA655364:GOA655388 GXW655364:GXW655388 HHS655364:HHS655388 HRO655364:HRO655388 IBK655364:IBK655388 ILG655364:ILG655388 IVC655364:IVC655388 JEY655364:JEY655388 JOU655364:JOU655388 JYQ655364:JYQ655388 KIM655364:KIM655388 KSI655364:KSI655388 LCE655364:LCE655388 LMA655364:LMA655388 LVW655364:LVW655388 MFS655364:MFS655388 MPO655364:MPO655388 MZK655364:MZK655388 NJG655364:NJG655388 NTC655364:NTC655388 OCY655364:OCY655388 OMU655364:OMU655388 OWQ655364:OWQ655388 PGM655364:PGM655388 PQI655364:PQI655388 QAE655364:QAE655388 QKA655364:QKA655388 QTW655364:QTW655388 RDS655364:RDS655388 RNO655364:RNO655388 RXK655364:RXK655388 SHG655364:SHG655388 SRC655364:SRC655388 TAY655364:TAY655388 TKU655364:TKU655388 TUQ655364:TUQ655388 UEM655364:UEM655388 UOI655364:UOI655388 UYE655364:UYE655388 VIA655364:VIA655388 VRW655364:VRW655388 WBS655364:WBS655388 WLO655364:WLO655388 WVK655364:WVK655388 C720900:C720924 IY720900:IY720924 SU720900:SU720924 ACQ720900:ACQ720924 AMM720900:AMM720924 AWI720900:AWI720924 BGE720900:BGE720924 BQA720900:BQA720924 BZW720900:BZW720924 CJS720900:CJS720924 CTO720900:CTO720924 DDK720900:DDK720924 DNG720900:DNG720924 DXC720900:DXC720924 EGY720900:EGY720924 EQU720900:EQU720924 FAQ720900:FAQ720924 FKM720900:FKM720924 FUI720900:FUI720924 GEE720900:GEE720924 GOA720900:GOA720924 GXW720900:GXW720924 HHS720900:HHS720924 HRO720900:HRO720924 IBK720900:IBK720924 ILG720900:ILG720924 IVC720900:IVC720924 JEY720900:JEY720924 JOU720900:JOU720924 JYQ720900:JYQ720924 KIM720900:KIM720924 KSI720900:KSI720924 LCE720900:LCE720924 LMA720900:LMA720924 LVW720900:LVW720924 MFS720900:MFS720924 MPO720900:MPO720924 MZK720900:MZK720924 NJG720900:NJG720924 NTC720900:NTC720924 OCY720900:OCY720924 OMU720900:OMU720924 OWQ720900:OWQ720924 PGM720900:PGM720924 PQI720900:PQI720924 QAE720900:QAE720924 QKA720900:QKA720924 QTW720900:QTW720924 RDS720900:RDS720924 RNO720900:RNO720924 RXK720900:RXK720924 SHG720900:SHG720924 SRC720900:SRC720924 TAY720900:TAY720924 TKU720900:TKU720924 TUQ720900:TUQ720924 UEM720900:UEM720924 UOI720900:UOI720924 UYE720900:UYE720924 VIA720900:VIA720924 VRW720900:VRW720924 WBS720900:WBS720924 WLO720900:WLO720924 WVK720900:WVK720924 C786436:C786460 IY786436:IY786460 SU786436:SU786460 ACQ786436:ACQ786460 AMM786436:AMM786460 AWI786436:AWI786460 BGE786436:BGE786460 BQA786436:BQA786460 BZW786436:BZW786460 CJS786436:CJS786460 CTO786436:CTO786460 DDK786436:DDK786460 DNG786436:DNG786460 DXC786436:DXC786460 EGY786436:EGY786460 EQU786436:EQU786460 FAQ786436:FAQ786460 FKM786436:FKM786460 FUI786436:FUI786460 GEE786436:GEE786460 GOA786436:GOA786460 GXW786436:GXW786460 HHS786436:HHS786460 HRO786436:HRO786460 IBK786436:IBK786460 ILG786436:ILG786460 IVC786436:IVC786460 JEY786436:JEY786460 JOU786436:JOU786460 JYQ786436:JYQ786460 KIM786436:KIM786460 KSI786436:KSI786460 LCE786436:LCE786460 LMA786436:LMA786460 LVW786436:LVW786460 MFS786436:MFS786460 MPO786436:MPO786460 MZK786436:MZK786460 NJG786436:NJG786460 NTC786436:NTC786460 OCY786436:OCY786460 OMU786436:OMU786460 OWQ786436:OWQ786460 PGM786436:PGM786460 PQI786436:PQI786460 QAE786436:QAE786460 QKA786436:QKA786460 QTW786436:QTW786460 RDS786436:RDS786460 RNO786436:RNO786460 RXK786436:RXK786460 SHG786436:SHG786460 SRC786436:SRC786460 TAY786436:TAY786460 TKU786436:TKU786460 TUQ786436:TUQ786460 UEM786436:UEM786460 UOI786436:UOI786460 UYE786436:UYE786460 VIA786436:VIA786460 VRW786436:VRW786460 WBS786436:WBS786460 WLO786436:WLO786460 WVK786436:WVK786460 C851972:C851996 IY851972:IY851996 SU851972:SU851996 ACQ851972:ACQ851996 AMM851972:AMM851996 AWI851972:AWI851996 BGE851972:BGE851996 BQA851972:BQA851996 BZW851972:BZW851996 CJS851972:CJS851996 CTO851972:CTO851996 DDK851972:DDK851996 DNG851972:DNG851996 DXC851972:DXC851996 EGY851972:EGY851996 EQU851972:EQU851996 FAQ851972:FAQ851996 FKM851972:FKM851996 FUI851972:FUI851996 GEE851972:GEE851996 GOA851972:GOA851996 GXW851972:GXW851996 HHS851972:HHS851996 HRO851972:HRO851996 IBK851972:IBK851996 ILG851972:ILG851996 IVC851972:IVC851996 JEY851972:JEY851996 JOU851972:JOU851996 JYQ851972:JYQ851996 KIM851972:KIM851996 KSI851972:KSI851996 LCE851972:LCE851996 LMA851972:LMA851996 LVW851972:LVW851996 MFS851972:MFS851996 MPO851972:MPO851996 MZK851972:MZK851996 NJG851972:NJG851996 NTC851972:NTC851996 OCY851972:OCY851996 OMU851972:OMU851996 OWQ851972:OWQ851996 PGM851972:PGM851996 PQI851972:PQI851996 QAE851972:QAE851996 QKA851972:QKA851996 QTW851972:QTW851996 RDS851972:RDS851996 RNO851972:RNO851996 RXK851972:RXK851996 SHG851972:SHG851996 SRC851972:SRC851996 TAY851972:TAY851996 TKU851972:TKU851996 TUQ851972:TUQ851996 UEM851972:UEM851996 UOI851972:UOI851996 UYE851972:UYE851996 VIA851972:VIA851996 VRW851972:VRW851996 WBS851972:WBS851996 WLO851972:WLO851996 WVK851972:WVK851996 C917508:C917532 IY917508:IY917532 SU917508:SU917532 ACQ917508:ACQ917532 AMM917508:AMM917532 AWI917508:AWI917532 BGE917508:BGE917532 BQA917508:BQA917532 BZW917508:BZW917532 CJS917508:CJS917532 CTO917508:CTO917532 DDK917508:DDK917532 DNG917508:DNG917532 DXC917508:DXC917532 EGY917508:EGY917532 EQU917508:EQU917532 FAQ917508:FAQ917532 FKM917508:FKM917532 FUI917508:FUI917532 GEE917508:GEE917532 GOA917508:GOA917532 GXW917508:GXW917532 HHS917508:HHS917532 HRO917508:HRO917532 IBK917508:IBK917532 ILG917508:ILG917532 IVC917508:IVC917532 JEY917508:JEY917532 JOU917508:JOU917532 JYQ917508:JYQ917532 KIM917508:KIM917532 KSI917508:KSI917532 LCE917508:LCE917532 LMA917508:LMA917532 LVW917508:LVW917532 MFS917508:MFS917532 MPO917508:MPO917532 MZK917508:MZK917532 NJG917508:NJG917532 NTC917508:NTC917532 OCY917508:OCY917532 OMU917508:OMU917532 OWQ917508:OWQ917532 PGM917508:PGM917532 PQI917508:PQI917532 QAE917508:QAE917532 QKA917508:QKA917532 QTW917508:QTW917532 RDS917508:RDS917532 RNO917508:RNO917532 RXK917508:RXK917532 SHG917508:SHG917532 SRC917508:SRC917532 TAY917508:TAY917532 TKU917508:TKU917532 TUQ917508:TUQ917532 UEM917508:UEM917532 UOI917508:UOI917532 UYE917508:UYE917532 VIA917508:VIA917532 VRW917508:VRW917532 WBS917508:WBS917532 WLO917508:WLO917532 WVK917508:WVK917532 C983044:C983068 IY983044:IY983068 SU983044:SU983068 ACQ983044:ACQ983068 AMM983044:AMM983068 AWI983044:AWI983068 BGE983044:BGE983068 BQA983044:BQA983068 BZW983044:BZW983068 CJS983044:CJS983068 CTO983044:CTO983068 DDK983044:DDK983068 DNG983044:DNG983068 DXC983044:DXC983068 EGY983044:EGY983068 EQU983044:EQU983068 FAQ983044:FAQ983068 FKM983044:FKM983068 FUI983044:FUI983068 GEE983044:GEE983068 GOA983044:GOA983068 GXW983044:GXW983068 HHS983044:HHS983068 HRO983044:HRO983068 IBK983044:IBK983068 ILG983044:ILG983068 IVC983044:IVC983068 JEY983044:JEY983068 JOU983044:JOU983068 JYQ983044:JYQ983068 KIM983044:KIM983068 KSI983044:KSI983068 LCE983044:LCE983068 LMA983044:LMA983068 LVW983044:LVW983068 MFS983044:MFS983068 MPO983044:MPO983068 MZK983044:MZK983068 NJG983044:NJG983068 NTC983044:NTC983068 OCY983044:OCY983068 OMU983044:OMU983068 OWQ983044:OWQ983068 PGM983044:PGM983068 PQI983044:PQI983068 QAE983044:QAE983068 QKA983044:QKA983068 QTW983044:QTW983068 RDS983044:RDS983068 RNO983044:RNO983068 RXK983044:RXK983068 SHG983044:SHG983068 SRC983044:SRC983068 TAY983044:TAY983068 TKU983044:TKU983068 TUQ983044:TUQ983068 UEM983044:UEM983068 UOI983044:UOI983068 UYE983044:UYE983068 VIA983044:VIA983068 VRW983044:VRW983068 WBS983044:WBS983068 WLO983044:WLO983068 C4:C28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Ana Maria urbina baron</cp:lastModifiedBy>
  <dcterms:created xsi:type="dcterms:W3CDTF">2019-02-26T18:09:52Z</dcterms:created>
  <dcterms:modified xsi:type="dcterms:W3CDTF">2021-10-14T00:10:35Z</dcterms:modified>
</cp:coreProperties>
</file>