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rica\Dropbox\TFG_OriolCalsina\Espanya17-18\"/>
    </mc:Choice>
  </mc:AlternateContent>
  <xr:revisionPtr revIDLastSave="0" documentId="13_ncr:1_{F0C63DEB-54AD-4EF2-AF4E-4311F536F60B}" xr6:coauthVersionLast="47" xr6:coauthVersionMax="47" xr10:uidLastSave="{00000000-0000-0000-0000-000000000000}"/>
  <bookViews>
    <workbookView xWindow="-23148" yWindow="-108" windowWidth="23256" windowHeight="12456" xr2:uid="{B10CC6C2-FC20-4870-86CB-9F69B8F17BF4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1" l="1"/>
  <c r="I4" i="1"/>
  <c r="H3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5" i="1"/>
  <c r="I6" i="1"/>
  <c r="I7" i="1"/>
  <c r="H4" i="1"/>
  <c r="H5" i="1"/>
  <c r="H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G31" i="1"/>
  <c r="D31" i="1"/>
  <c r="E31" i="1" s="1"/>
  <c r="D30" i="1"/>
  <c r="G30" i="1" s="1"/>
  <c r="D29" i="1"/>
  <c r="G29" i="1" s="1"/>
  <c r="G28" i="1"/>
  <c r="D28" i="1"/>
  <c r="E28" i="1" s="1"/>
  <c r="D27" i="1"/>
  <c r="G27" i="1" s="1"/>
  <c r="D26" i="1"/>
  <c r="G26" i="1" s="1"/>
  <c r="G25" i="1"/>
  <c r="D25" i="1"/>
  <c r="E25" i="1" s="1"/>
  <c r="D24" i="1"/>
  <c r="G24" i="1" s="1"/>
  <c r="D23" i="1"/>
  <c r="G23" i="1" s="1"/>
  <c r="G22" i="1"/>
  <c r="D22" i="1"/>
  <c r="E22" i="1" s="1"/>
  <c r="D21" i="1"/>
  <c r="G21" i="1" s="1"/>
  <c r="D20" i="1"/>
  <c r="G20" i="1" s="1"/>
  <c r="G19" i="1"/>
  <c r="D19" i="1"/>
  <c r="E19" i="1" s="1"/>
  <c r="D18" i="1"/>
  <c r="G18" i="1" s="1"/>
  <c r="D17" i="1"/>
  <c r="G17" i="1" s="1"/>
  <c r="A17" i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G16" i="1"/>
  <c r="D16" i="1"/>
  <c r="E16" i="1" s="1"/>
  <c r="A16" i="1"/>
  <c r="D15" i="1"/>
  <c r="G15" i="1" s="1"/>
  <c r="D14" i="1"/>
  <c r="G14" i="1" s="1"/>
  <c r="G13" i="1"/>
  <c r="E13" i="1"/>
  <c r="D13" i="1"/>
  <c r="D12" i="1"/>
  <c r="G12" i="1" s="1"/>
  <c r="D11" i="1"/>
  <c r="G11" i="1" s="1"/>
  <c r="G10" i="1"/>
  <c r="E10" i="1"/>
  <c r="D10" i="1"/>
  <c r="D9" i="1"/>
  <c r="G9" i="1" s="1"/>
  <c r="D8" i="1"/>
  <c r="G8" i="1" s="1"/>
  <c r="G7" i="1"/>
  <c r="E7" i="1"/>
  <c r="D7" i="1"/>
  <c r="D6" i="1"/>
  <c r="G6" i="1" s="1"/>
  <c r="D5" i="1"/>
  <c r="G5" i="1" s="1"/>
  <c r="G4" i="1"/>
  <c r="E4" i="1"/>
  <c r="D4" i="1"/>
  <c r="D3" i="1"/>
  <c r="G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D2" i="1"/>
  <c r="G2" i="1" s="1"/>
  <c r="E17" i="1" l="1"/>
  <c r="E20" i="1"/>
  <c r="E23" i="1"/>
  <c r="E26" i="1"/>
  <c r="E29" i="1"/>
  <c r="E2" i="1"/>
  <c r="E5" i="1"/>
  <c r="E8" i="1"/>
  <c r="E11" i="1"/>
  <c r="E14" i="1"/>
  <c r="E15" i="1"/>
  <c r="E18" i="1"/>
  <c r="E21" i="1"/>
  <c r="E24" i="1"/>
  <c r="E27" i="1"/>
  <c r="E30" i="1"/>
  <c r="E3" i="1"/>
  <c r="E6" i="1"/>
  <c r="E9" i="1"/>
  <c r="E12" i="1"/>
</calcChain>
</file>

<file path=xl/sharedStrings.xml><?xml version="1.0" encoding="utf-8"?>
<sst xmlns="http://schemas.openxmlformats.org/spreadsheetml/2006/main" count="8" uniqueCount="8">
  <si>
    <t>Week</t>
  </si>
  <si>
    <t>Casos processats</t>
  </si>
  <si>
    <t>casos grip</t>
  </si>
  <si>
    <t>Positivity</t>
  </si>
  <si>
    <t>% Positivity</t>
  </si>
  <si>
    <t>casos/10^5 hab. (ILI)</t>
  </si>
  <si>
    <t>producte (grip/10^5 hab.) ILI</t>
  </si>
  <si>
    <t>diferència anterior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</si>
</sst>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1" fontId="0" fillId="0" borderId="0" xfId="0" applyNumberFormat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Sheet1!$G$1</c:f>
              <c:strCache>
                <c:ptCount val="1"/>
                <c:pt idx="0">
                  <c:v>producte (grip/10^5 hab.) ILI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Sheet1!$A$2:$A$31</c:f>
              <c:numCache>
                <c:formatCode>0</c:formatCode>
                <c:ptCount val="30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9</c:v>
                </c:pt>
                <c:pt idx="22">
                  <c:v>10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</c:numCache>
            </c:numRef>
          </c:cat>
          <c:val>
            <c:numRef>
              <c:f>Sheet1!$G$2:$G$31</c:f>
              <c:numCache>
                <c:formatCode>General</c:formatCode>
                <c:ptCount val="30"/>
                <c:pt idx="0">
                  <c:v>9.7674418604651161E-2</c:v>
                </c:pt>
                <c:pt idx="1">
                  <c:v>0.29743589743589743</c:v>
                </c:pt>
                <c:pt idx="2">
                  <c:v>0.16626506024096388</c:v>
                </c:pt>
                <c:pt idx="3">
                  <c:v>0</c:v>
                </c:pt>
                <c:pt idx="4">
                  <c:v>0.22499999999999998</c:v>
                </c:pt>
                <c:pt idx="5">
                  <c:v>0.25326633165829143</c:v>
                </c:pt>
                <c:pt idx="6">
                  <c:v>0.28372093023255812</c:v>
                </c:pt>
                <c:pt idx="7">
                  <c:v>2.4285714285714288</c:v>
                </c:pt>
                <c:pt idx="8">
                  <c:v>2.7144827586206892</c:v>
                </c:pt>
                <c:pt idx="9">
                  <c:v>4.0875000000000004</c:v>
                </c:pt>
                <c:pt idx="10">
                  <c:v>13.492070484581497</c:v>
                </c:pt>
                <c:pt idx="11">
                  <c:v>39.44255319148936</c:v>
                </c:pt>
                <c:pt idx="12">
                  <c:v>71.858506224066389</c:v>
                </c:pt>
                <c:pt idx="13">
                  <c:v>131.5867924528302</c:v>
                </c:pt>
                <c:pt idx="14">
                  <c:v>152.51901279707496</c:v>
                </c:pt>
                <c:pt idx="15">
                  <c:v>210.45856287425147</c:v>
                </c:pt>
                <c:pt idx="16">
                  <c:v>200.36104461371056</c:v>
                </c:pt>
                <c:pt idx="17">
                  <c:v>155.70486091598764</c:v>
                </c:pt>
                <c:pt idx="18">
                  <c:v>115.63412816691506</c:v>
                </c:pt>
                <c:pt idx="19">
                  <c:v>103.90613893376413</c:v>
                </c:pt>
                <c:pt idx="20">
                  <c:v>83.033333333333331</c:v>
                </c:pt>
                <c:pt idx="21">
                  <c:v>58.509073987901346</c:v>
                </c:pt>
                <c:pt idx="22">
                  <c:v>39.951137724550897</c:v>
                </c:pt>
                <c:pt idx="23">
                  <c:v>31.096049783549784</c:v>
                </c:pt>
                <c:pt idx="24">
                  <c:v>20.282625000000003</c:v>
                </c:pt>
                <c:pt idx="25">
                  <c:v>8.4051724137931032</c:v>
                </c:pt>
                <c:pt idx="26">
                  <c:v>8.5244579358196013</c:v>
                </c:pt>
                <c:pt idx="27">
                  <c:v>5.0360655737704922</c:v>
                </c:pt>
                <c:pt idx="28">
                  <c:v>2.3203791469194313</c:v>
                </c:pt>
                <c:pt idx="29">
                  <c:v>1.366748166259169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07-4F44-BB96-BAFF6DB8F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892512"/>
        <c:axId val="15928795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Week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0</c:formatCode>
                      <c:ptCount val="30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15</c:v>
                      </c:pt>
                      <c:pt idx="28">
                        <c:v>16</c:v>
                      </c:pt>
                      <c:pt idx="29">
                        <c:v>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Sheet1!$A$2:$A$31</c15:sqref>
                        </c15:formulaRef>
                      </c:ext>
                    </c:extLst>
                    <c:numCache>
                      <c:formatCode>0</c:formatCode>
                      <c:ptCount val="30"/>
                      <c:pt idx="0">
                        <c:v>40</c:v>
                      </c:pt>
                      <c:pt idx="1">
                        <c:v>41</c:v>
                      </c:pt>
                      <c:pt idx="2">
                        <c:v>42</c:v>
                      </c:pt>
                      <c:pt idx="3">
                        <c:v>43</c:v>
                      </c:pt>
                      <c:pt idx="4">
                        <c:v>44</c:v>
                      </c:pt>
                      <c:pt idx="5">
                        <c:v>45</c:v>
                      </c:pt>
                      <c:pt idx="6">
                        <c:v>46</c:v>
                      </c:pt>
                      <c:pt idx="7">
                        <c:v>47</c:v>
                      </c:pt>
                      <c:pt idx="8">
                        <c:v>48</c:v>
                      </c:pt>
                      <c:pt idx="9">
                        <c:v>49</c:v>
                      </c:pt>
                      <c:pt idx="10">
                        <c:v>50</c:v>
                      </c:pt>
                      <c:pt idx="11">
                        <c:v>51</c:v>
                      </c:pt>
                      <c:pt idx="12">
                        <c:v>52</c:v>
                      </c:pt>
                      <c:pt idx="13">
                        <c:v>1</c:v>
                      </c:pt>
                      <c:pt idx="14">
                        <c:v>2</c:v>
                      </c:pt>
                      <c:pt idx="15">
                        <c:v>3</c:v>
                      </c:pt>
                      <c:pt idx="16">
                        <c:v>4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</c:v>
                      </c:pt>
                      <c:pt idx="21">
                        <c:v>9</c:v>
                      </c:pt>
                      <c:pt idx="22">
                        <c:v>10</c:v>
                      </c:pt>
                      <c:pt idx="23">
                        <c:v>11</c:v>
                      </c:pt>
                      <c:pt idx="24">
                        <c:v>12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15</c:v>
                      </c:pt>
                      <c:pt idx="28">
                        <c:v>16</c:v>
                      </c:pt>
                      <c:pt idx="29">
                        <c:v>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E07-4F44-BB96-BAFF6DB8F2B7}"/>
                  </c:ext>
                </c:extLst>
              </c15:ser>
            </c15:filteredBarSeries>
          </c:ext>
        </c:extLst>
      </c:barChart>
      <c:catAx>
        <c:axId val="15928925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92879552"/>
        <c:crosses val="autoZero"/>
        <c:auto val="1"/>
        <c:lblAlgn val="ctr"/>
        <c:lblOffset val="100"/>
        <c:noMultiLvlLbl val="0"/>
      </c:catAx>
      <c:valAx>
        <c:axId val="15928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159289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</xdr:colOff>
      <xdr:row>3</xdr:row>
      <xdr:rowOff>26670</xdr:rowOff>
    </xdr:from>
    <xdr:to>
      <xdr:col>18</xdr:col>
      <xdr:colOff>478155</xdr:colOff>
      <xdr:row>20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EEC3BF-1CF2-1F36-4224-7CE67B0C2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59EC-DE67-4047-9E71-291FF687507A}">
  <dimension ref="A1:I31"/>
  <sheetViews>
    <sheetView tabSelected="1" workbookViewId="0">
      <selection activeCell="P1" sqref="P1"/>
    </sheetView>
  </sheetViews>
  <sheetFormatPr defaultRowHeight="15" x14ac:dyDescent="0.25"/>
  <cols>
    <col min="6" max="6" width="23.140625" customWidth="1"/>
    <col min="7" max="7" width="29.140625" customWidth="1"/>
    <col min="8" max="8" width="19.42578125" customWidth="1"/>
  </cols>
  <sheetData>
    <row r="1" spans="1:9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</row>
    <row r="2" spans="1:9" x14ac:dyDescent="0.25">
      <c r="A2" s="4">
        <v>40</v>
      </c>
      <c r="B2">
        <v>43</v>
      </c>
      <c r="C2">
        <v>1</v>
      </c>
      <c r="D2">
        <f>C2/B2</f>
        <v>2.3255813953488372E-2</v>
      </c>
      <c r="E2">
        <f>D2*100</f>
        <v>2.3255813953488373</v>
      </c>
      <c r="F2">
        <v>4.2</v>
      </c>
      <c r="G2">
        <f>F2*D2</f>
        <v>9.7674418604651161E-2</v>
      </c>
      <c r="H2" s="5"/>
    </row>
    <row r="3" spans="1:9" x14ac:dyDescent="0.25">
      <c r="A3" s="4">
        <f>A2+1</f>
        <v>41</v>
      </c>
      <c r="B3">
        <v>39</v>
      </c>
      <c r="C3">
        <v>2</v>
      </c>
      <c r="D3">
        <f t="shared" ref="D3:D31" si="0">C3/B3</f>
        <v>5.128205128205128E-2</v>
      </c>
      <c r="E3">
        <f t="shared" ref="E3:E31" si="1">D3*100</f>
        <v>5.1282051282051277</v>
      </c>
      <c r="F3">
        <v>5.8</v>
      </c>
      <c r="G3">
        <f t="shared" ref="G3:G31" si="2">F3*D3</f>
        <v>0.29743589743589743</v>
      </c>
      <c r="H3" s="5">
        <f>G3-G2</f>
        <v>0.19976147883124629</v>
      </c>
    </row>
    <row r="4" spans="1:9" x14ac:dyDescent="0.25">
      <c r="A4" s="4">
        <f t="shared" ref="A4:A31" si="3">A3+1</f>
        <v>42</v>
      </c>
      <c r="B4">
        <v>83</v>
      </c>
      <c r="C4">
        <v>2</v>
      </c>
      <c r="D4">
        <f t="shared" si="0"/>
        <v>2.4096385542168676E-2</v>
      </c>
      <c r="E4">
        <f t="shared" si="1"/>
        <v>2.4096385542168677</v>
      </c>
      <c r="F4">
        <v>6.9</v>
      </c>
      <c r="G4">
        <f t="shared" si="2"/>
        <v>0.16626506024096388</v>
      </c>
      <c r="H4" s="5">
        <f t="shared" ref="H4:H31" si="4">G4-G3</f>
        <v>-0.13117083719493355</v>
      </c>
      <c r="I4">
        <f>G4-G2</f>
        <v>6.8590641636312719E-2</v>
      </c>
    </row>
    <row r="5" spans="1:9" x14ac:dyDescent="0.25">
      <c r="A5" s="4">
        <f t="shared" si="3"/>
        <v>43</v>
      </c>
      <c r="B5">
        <v>34</v>
      </c>
      <c r="C5">
        <v>0</v>
      </c>
      <c r="D5">
        <f t="shared" si="0"/>
        <v>0</v>
      </c>
      <c r="E5">
        <f t="shared" si="1"/>
        <v>0</v>
      </c>
      <c r="F5">
        <v>8.4</v>
      </c>
      <c r="G5">
        <f t="shared" si="2"/>
        <v>0</v>
      </c>
      <c r="H5" s="5">
        <f t="shared" si="4"/>
        <v>-0.16626506024096388</v>
      </c>
      <c r="I5">
        <f t="shared" ref="I5:I31" si="5">G5-G3</f>
        <v>-0.29743589743589743</v>
      </c>
    </row>
    <row r="6" spans="1:9" x14ac:dyDescent="0.25">
      <c r="A6" s="4">
        <f t="shared" si="3"/>
        <v>44</v>
      </c>
      <c r="B6">
        <v>116</v>
      </c>
      <c r="C6">
        <v>3</v>
      </c>
      <c r="D6">
        <f t="shared" si="0"/>
        <v>2.5862068965517241E-2</v>
      </c>
      <c r="E6">
        <f t="shared" si="1"/>
        <v>2.5862068965517242</v>
      </c>
      <c r="F6">
        <v>8.6999999999999993</v>
      </c>
      <c r="G6">
        <f t="shared" si="2"/>
        <v>0.22499999999999998</v>
      </c>
      <c r="H6" s="5">
        <f t="shared" si="4"/>
        <v>0.22499999999999998</v>
      </c>
      <c r="I6">
        <f t="shared" si="5"/>
        <v>5.8734939759036098E-2</v>
      </c>
    </row>
    <row r="7" spans="1:9" x14ac:dyDescent="0.25">
      <c r="A7" s="4">
        <f t="shared" si="3"/>
        <v>45</v>
      </c>
      <c r="B7">
        <v>199</v>
      </c>
      <c r="C7">
        <v>3</v>
      </c>
      <c r="D7">
        <f t="shared" si="0"/>
        <v>1.507537688442211E-2</v>
      </c>
      <c r="E7">
        <f t="shared" si="1"/>
        <v>1.5075376884422109</v>
      </c>
      <c r="F7">
        <v>16.8</v>
      </c>
      <c r="G7">
        <f t="shared" si="2"/>
        <v>0.25326633165829143</v>
      </c>
      <c r="H7" s="5">
        <f>G7-G6</f>
        <v>2.8266331658291455E-2</v>
      </c>
      <c r="I7">
        <f t="shared" si="5"/>
        <v>0.25326633165829143</v>
      </c>
    </row>
    <row r="8" spans="1:9" x14ac:dyDescent="0.25">
      <c r="A8" s="4">
        <f t="shared" si="3"/>
        <v>46</v>
      </c>
      <c r="B8">
        <v>129</v>
      </c>
      <c r="C8">
        <v>2</v>
      </c>
      <c r="D8">
        <f t="shared" si="0"/>
        <v>1.5503875968992248E-2</v>
      </c>
      <c r="E8">
        <f t="shared" si="1"/>
        <v>1.5503875968992249</v>
      </c>
      <c r="F8">
        <v>18.3</v>
      </c>
      <c r="G8">
        <f t="shared" si="2"/>
        <v>0.28372093023255812</v>
      </c>
      <c r="H8" s="5">
        <f t="shared" si="4"/>
        <v>3.0454598574266689E-2</v>
      </c>
      <c r="I8">
        <f>G8-G6</f>
        <v>5.8720930232558144E-2</v>
      </c>
    </row>
    <row r="9" spans="1:9" x14ac:dyDescent="0.25">
      <c r="A9" s="4">
        <f t="shared" si="3"/>
        <v>47</v>
      </c>
      <c r="B9">
        <v>147</v>
      </c>
      <c r="C9">
        <v>15</v>
      </c>
      <c r="D9">
        <f t="shared" si="0"/>
        <v>0.10204081632653061</v>
      </c>
      <c r="E9">
        <f t="shared" si="1"/>
        <v>10.204081632653061</v>
      </c>
      <c r="F9">
        <v>23.8</v>
      </c>
      <c r="G9">
        <f t="shared" si="2"/>
        <v>2.4285714285714288</v>
      </c>
      <c r="H9" s="6">
        <f t="shared" si="4"/>
        <v>2.1448504983388705</v>
      </c>
      <c r="I9">
        <f t="shared" si="5"/>
        <v>2.1753050969131373</v>
      </c>
    </row>
    <row r="10" spans="1:9" x14ac:dyDescent="0.25">
      <c r="A10" s="4">
        <f t="shared" si="3"/>
        <v>48</v>
      </c>
      <c r="B10">
        <v>145</v>
      </c>
      <c r="C10">
        <v>12</v>
      </c>
      <c r="D10">
        <f t="shared" si="0"/>
        <v>8.2758620689655171E-2</v>
      </c>
      <c r="E10">
        <f t="shared" si="1"/>
        <v>8.2758620689655178</v>
      </c>
      <c r="F10">
        <v>32.799999999999997</v>
      </c>
      <c r="G10">
        <f t="shared" si="2"/>
        <v>2.7144827586206892</v>
      </c>
      <c r="H10">
        <f t="shared" si="4"/>
        <v>0.28591133004926039</v>
      </c>
      <c r="I10">
        <f t="shared" si="5"/>
        <v>2.4307618283881309</v>
      </c>
    </row>
    <row r="11" spans="1:9" x14ac:dyDescent="0.25">
      <c r="A11" s="4">
        <f t="shared" si="3"/>
        <v>49</v>
      </c>
      <c r="B11">
        <v>240</v>
      </c>
      <c r="C11">
        <v>30</v>
      </c>
      <c r="D11">
        <f t="shared" si="0"/>
        <v>0.125</v>
      </c>
      <c r="E11">
        <f t="shared" si="1"/>
        <v>12.5</v>
      </c>
      <c r="F11">
        <v>32.700000000000003</v>
      </c>
      <c r="G11">
        <f t="shared" si="2"/>
        <v>4.0875000000000004</v>
      </c>
      <c r="H11">
        <f t="shared" si="4"/>
        <v>1.3730172413793111</v>
      </c>
      <c r="I11">
        <f t="shared" si="5"/>
        <v>1.6589285714285715</v>
      </c>
    </row>
    <row r="12" spans="1:9" x14ac:dyDescent="0.25">
      <c r="A12" s="4">
        <f t="shared" si="3"/>
        <v>50</v>
      </c>
      <c r="B12">
        <v>227</v>
      </c>
      <c r="C12">
        <v>41</v>
      </c>
      <c r="D12">
        <f t="shared" si="0"/>
        <v>0.18061674008810572</v>
      </c>
      <c r="E12">
        <f t="shared" si="1"/>
        <v>18.06167400881057</v>
      </c>
      <c r="F12">
        <v>74.7</v>
      </c>
      <c r="G12">
        <f t="shared" si="2"/>
        <v>13.492070484581497</v>
      </c>
      <c r="H12">
        <f t="shared" si="4"/>
        <v>9.4045704845814964</v>
      </c>
      <c r="I12">
        <f t="shared" si="5"/>
        <v>10.777587725960807</v>
      </c>
    </row>
    <row r="13" spans="1:9" x14ac:dyDescent="0.25">
      <c r="A13" s="4">
        <f t="shared" si="3"/>
        <v>51</v>
      </c>
      <c r="B13">
        <v>376</v>
      </c>
      <c r="C13">
        <v>124</v>
      </c>
      <c r="D13">
        <f t="shared" si="0"/>
        <v>0.32978723404255317</v>
      </c>
      <c r="E13">
        <f t="shared" si="1"/>
        <v>32.978723404255319</v>
      </c>
      <c r="F13">
        <v>119.6</v>
      </c>
      <c r="G13">
        <f t="shared" si="2"/>
        <v>39.44255319148936</v>
      </c>
      <c r="H13">
        <f t="shared" si="4"/>
        <v>25.950482706907863</v>
      </c>
      <c r="I13">
        <f t="shared" si="5"/>
        <v>35.355053191489361</v>
      </c>
    </row>
    <row r="14" spans="1:9" x14ac:dyDescent="0.25">
      <c r="A14" s="4">
        <f t="shared" si="3"/>
        <v>52</v>
      </c>
      <c r="B14">
        <v>482</v>
      </c>
      <c r="C14">
        <v>167</v>
      </c>
      <c r="D14">
        <f t="shared" si="0"/>
        <v>0.34647302904564314</v>
      </c>
      <c r="E14">
        <f t="shared" si="1"/>
        <v>34.647302904564313</v>
      </c>
      <c r="F14">
        <v>207.4</v>
      </c>
      <c r="G14">
        <f t="shared" si="2"/>
        <v>71.858506224066389</v>
      </c>
      <c r="H14">
        <f t="shared" si="4"/>
        <v>32.415953032577029</v>
      </c>
      <c r="I14">
        <f t="shared" si="5"/>
        <v>58.366435739484892</v>
      </c>
    </row>
    <row r="15" spans="1:9" x14ac:dyDescent="0.25">
      <c r="A15" s="4">
        <v>1</v>
      </c>
      <c r="B15">
        <v>530</v>
      </c>
      <c r="C15">
        <v>315</v>
      </c>
      <c r="D15">
        <f t="shared" si="0"/>
        <v>0.59433962264150941</v>
      </c>
      <c r="E15">
        <f t="shared" si="1"/>
        <v>59.433962264150942</v>
      </c>
      <c r="F15">
        <v>221.4</v>
      </c>
      <c r="G15">
        <f t="shared" si="2"/>
        <v>131.5867924528302</v>
      </c>
      <c r="H15">
        <f t="shared" si="4"/>
        <v>59.728286228763807</v>
      </c>
      <c r="I15">
        <f t="shared" si="5"/>
        <v>92.144239261340829</v>
      </c>
    </row>
    <row r="16" spans="1:9" x14ac:dyDescent="0.25">
      <c r="A16" s="4">
        <f t="shared" si="3"/>
        <v>2</v>
      </c>
      <c r="B16">
        <v>1094</v>
      </c>
      <c r="C16">
        <v>678</v>
      </c>
      <c r="D16">
        <f t="shared" si="0"/>
        <v>0.61974405850091407</v>
      </c>
      <c r="E16">
        <f t="shared" si="1"/>
        <v>61.974405850091408</v>
      </c>
      <c r="F16">
        <v>246.1</v>
      </c>
      <c r="G16">
        <f>F16*D16</f>
        <v>152.51901279707496</v>
      </c>
      <c r="H16">
        <f t="shared" si="4"/>
        <v>20.932220344244769</v>
      </c>
      <c r="I16">
        <f t="shared" si="5"/>
        <v>80.660506573008576</v>
      </c>
    </row>
    <row r="17" spans="1:9" x14ac:dyDescent="0.25">
      <c r="A17" s="4">
        <f t="shared" si="3"/>
        <v>3</v>
      </c>
      <c r="B17">
        <v>1670</v>
      </c>
      <c r="C17">
        <v>1267</v>
      </c>
      <c r="D17">
        <f t="shared" si="0"/>
        <v>0.75868263473053887</v>
      </c>
      <c r="E17">
        <f t="shared" si="1"/>
        <v>75.868263473053887</v>
      </c>
      <c r="F17">
        <v>277.39999999999998</v>
      </c>
      <c r="G17">
        <f t="shared" si="2"/>
        <v>210.45856287425147</v>
      </c>
      <c r="H17">
        <f t="shared" si="4"/>
        <v>57.939550077176506</v>
      </c>
      <c r="I17">
        <f t="shared" si="5"/>
        <v>78.871770421421274</v>
      </c>
    </row>
    <row r="18" spans="1:9" x14ac:dyDescent="0.25">
      <c r="A18" s="4">
        <f t="shared" si="3"/>
        <v>4</v>
      </c>
      <c r="B18">
        <v>2757</v>
      </c>
      <c r="C18">
        <v>2251</v>
      </c>
      <c r="D18">
        <f t="shared" si="0"/>
        <v>0.81646717446499817</v>
      </c>
      <c r="E18">
        <f t="shared" si="1"/>
        <v>81.646717446499821</v>
      </c>
      <c r="F18">
        <v>245.4</v>
      </c>
      <c r="G18">
        <f t="shared" si="2"/>
        <v>200.36104461371056</v>
      </c>
      <c r="H18">
        <f t="shared" si="4"/>
        <v>-10.097518260540909</v>
      </c>
      <c r="I18">
        <f t="shared" si="5"/>
        <v>47.842031816635597</v>
      </c>
    </row>
    <row r="19" spans="1:9" x14ac:dyDescent="0.25">
      <c r="A19" s="4">
        <f t="shared" si="3"/>
        <v>5</v>
      </c>
      <c r="B19">
        <v>3559</v>
      </c>
      <c r="C19">
        <v>2912</v>
      </c>
      <c r="D19">
        <f t="shared" si="0"/>
        <v>0.81820736161843211</v>
      </c>
      <c r="E19">
        <f t="shared" si="1"/>
        <v>81.820736161843215</v>
      </c>
      <c r="F19">
        <v>190.3</v>
      </c>
      <c r="G19">
        <f t="shared" si="2"/>
        <v>155.70486091598764</v>
      </c>
      <c r="H19">
        <f t="shared" si="4"/>
        <v>-44.656183697722923</v>
      </c>
      <c r="I19">
        <f t="shared" si="5"/>
        <v>-54.753701958263832</v>
      </c>
    </row>
    <row r="20" spans="1:9" x14ac:dyDescent="0.25">
      <c r="A20" s="4">
        <f t="shared" si="3"/>
        <v>6</v>
      </c>
      <c r="B20">
        <v>3355</v>
      </c>
      <c r="C20">
        <v>2595</v>
      </c>
      <c r="D20">
        <f t="shared" si="0"/>
        <v>0.77347242921013415</v>
      </c>
      <c r="E20">
        <f t="shared" si="1"/>
        <v>77.347242921013418</v>
      </c>
      <c r="F20">
        <v>149.5</v>
      </c>
      <c r="G20">
        <f t="shared" si="2"/>
        <v>115.63412816691506</v>
      </c>
      <c r="H20">
        <f t="shared" si="4"/>
        <v>-40.070732749072576</v>
      </c>
      <c r="I20">
        <f t="shared" si="5"/>
        <v>-84.726916446795499</v>
      </c>
    </row>
    <row r="21" spans="1:9" x14ac:dyDescent="0.25">
      <c r="A21" s="4">
        <f t="shared" si="3"/>
        <v>7</v>
      </c>
      <c r="B21">
        <v>3095</v>
      </c>
      <c r="C21">
        <v>2391</v>
      </c>
      <c r="D21">
        <f t="shared" si="0"/>
        <v>0.77253634894991918</v>
      </c>
      <c r="E21">
        <f t="shared" si="1"/>
        <v>77.253634894991919</v>
      </c>
      <c r="F21">
        <v>134.5</v>
      </c>
      <c r="G21">
        <f t="shared" si="2"/>
        <v>103.90613893376413</v>
      </c>
      <c r="H21">
        <f t="shared" si="4"/>
        <v>-11.727989233150936</v>
      </c>
      <c r="I21">
        <f t="shared" si="5"/>
        <v>-51.798721982223512</v>
      </c>
    </row>
    <row r="22" spans="1:9" x14ac:dyDescent="0.25">
      <c r="A22" s="4">
        <f t="shared" si="3"/>
        <v>8</v>
      </c>
      <c r="B22">
        <v>2700</v>
      </c>
      <c r="C22">
        <v>2115</v>
      </c>
      <c r="D22">
        <f t="shared" si="0"/>
        <v>0.78333333333333333</v>
      </c>
      <c r="E22">
        <f t="shared" si="1"/>
        <v>78.333333333333329</v>
      </c>
      <c r="F22">
        <v>106</v>
      </c>
      <c r="G22">
        <f t="shared" si="2"/>
        <v>83.033333333333331</v>
      </c>
      <c r="H22">
        <f t="shared" si="4"/>
        <v>-20.872805600430794</v>
      </c>
      <c r="I22">
        <f t="shared" si="5"/>
        <v>-32.60079483358173</v>
      </c>
    </row>
    <row r="23" spans="1:9" x14ac:dyDescent="0.25">
      <c r="A23" s="4">
        <f t="shared" si="3"/>
        <v>9</v>
      </c>
      <c r="B23">
        <v>2149</v>
      </c>
      <c r="C23">
        <v>1560</v>
      </c>
      <c r="D23">
        <f t="shared" si="0"/>
        <v>0.72591903210795716</v>
      </c>
      <c r="E23">
        <f t="shared" si="1"/>
        <v>72.591903210795721</v>
      </c>
      <c r="F23">
        <v>80.599999999999994</v>
      </c>
      <c r="G23">
        <f t="shared" si="2"/>
        <v>58.509073987901346</v>
      </c>
      <c r="H23">
        <f t="shared" si="4"/>
        <v>-24.524259345431986</v>
      </c>
      <c r="I23">
        <f t="shared" si="5"/>
        <v>-45.39706494586278</v>
      </c>
    </row>
    <row r="24" spans="1:9" x14ac:dyDescent="0.25">
      <c r="A24" s="4">
        <f t="shared" si="3"/>
        <v>10</v>
      </c>
      <c r="B24">
        <v>1670</v>
      </c>
      <c r="C24">
        <v>1127</v>
      </c>
      <c r="D24">
        <f t="shared" si="0"/>
        <v>0.67485029940119756</v>
      </c>
      <c r="E24">
        <f t="shared" si="1"/>
        <v>67.485029940119759</v>
      </c>
      <c r="F24">
        <v>59.2</v>
      </c>
      <c r="G24">
        <f t="shared" si="2"/>
        <v>39.951137724550897</v>
      </c>
      <c r="H24">
        <f t="shared" si="4"/>
        <v>-18.557936263350449</v>
      </c>
      <c r="I24">
        <f t="shared" si="5"/>
        <v>-43.082195608782435</v>
      </c>
    </row>
    <row r="25" spans="1:9" x14ac:dyDescent="0.25">
      <c r="A25" s="4">
        <f t="shared" si="3"/>
        <v>11</v>
      </c>
      <c r="B25">
        <v>1848</v>
      </c>
      <c r="C25">
        <v>1315</v>
      </c>
      <c r="D25">
        <f t="shared" si="0"/>
        <v>0.71158008658008653</v>
      </c>
      <c r="E25">
        <f t="shared" si="1"/>
        <v>71.158008658008654</v>
      </c>
      <c r="F25">
        <v>43.7</v>
      </c>
      <c r="G25">
        <f t="shared" si="2"/>
        <v>31.096049783549784</v>
      </c>
      <c r="H25">
        <f t="shared" si="4"/>
        <v>-8.8550879410011127</v>
      </c>
      <c r="I25">
        <f t="shared" si="5"/>
        <v>-27.413024204351562</v>
      </c>
    </row>
    <row r="26" spans="1:9" x14ac:dyDescent="0.25">
      <c r="A26" s="4">
        <f t="shared" si="3"/>
        <v>12</v>
      </c>
      <c r="B26">
        <v>1600</v>
      </c>
      <c r="C26">
        <v>1089</v>
      </c>
      <c r="D26">
        <f t="shared" si="0"/>
        <v>0.68062500000000004</v>
      </c>
      <c r="E26">
        <f t="shared" si="1"/>
        <v>68.0625</v>
      </c>
      <c r="F26">
        <v>29.8</v>
      </c>
      <c r="G26">
        <f t="shared" si="2"/>
        <v>20.282625000000003</v>
      </c>
      <c r="H26">
        <f t="shared" si="4"/>
        <v>-10.813424783549781</v>
      </c>
      <c r="I26">
        <f t="shared" si="5"/>
        <v>-19.668512724550894</v>
      </c>
    </row>
    <row r="27" spans="1:9" x14ac:dyDescent="0.25">
      <c r="A27" s="4">
        <f t="shared" si="3"/>
        <v>13</v>
      </c>
      <c r="B27">
        <v>1276</v>
      </c>
      <c r="C27">
        <v>825</v>
      </c>
      <c r="D27">
        <f t="shared" si="0"/>
        <v>0.64655172413793105</v>
      </c>
      <c r="E27">
        <f t="shared" si="1"/>
        <v>64.65517241379311</v>
      </c>
      <c r="F27">
        <v>13</v>
      </c>
      <c r="G27">
        <f t="shared" si="2"/>
        <v>8.4051724137931032</v>
      </c>
      <c r="H27">
        <f t="shared" si="4"/>
        <v>-11.8774525862069</v>
      </c>
      <c r="I27">
        <f t="shared" si="5"/>
        <v>-22.690877369756681</v>
      </c>
    </row>
    <row r="28" spans="1:9" x14ac:dyDescent="0.25">
      <c r="A28" s="4">
        <f t="shared" si="3"/>
        <v>14</v>
      </c>
      <c r="B28">
        <v>1153</v>
      </c>
      <c r="C28">
        <v>739</v>
      </c>
      <c r="D28">
        <f t="shared" si="0"/>
        <v>0.6409366869037294</v>
      </c>
      <c r="E28">
        <f t="shared" si="1"/>
        <v>64.093668690372937</v>
      </c>
      <c r="F28">
        <v>13.3</v>
      </c>
      <c r="G28">
        <f t="shared" si="2"/>
        <v>8.5244579358196013</v>
      </c>
      <c r="H28">
        <f t="shared" si="4"/>
        <v>0.11928552202649811</v>
      </c>
      <c r="I28">
        <f t="shared" si="5"/>
        <v>-11.758167064180402</v>
      </c>
    </row>
    <row r="29" spans="1:9" x14ac:dyDescent="0.25">
      <c r="A29" s="4">
        <f t="shared" si="3"/>
        <v>15</v>
      </c>
      <c r="B29">
        <v>854</v>
      </c>
      <c r="C29">
        <v>512</v>
      </c>
      <c r="D29">
        <f t="shared" si="0"/>
        <v>0.59953161592505855</v>
      </c>
      <c r="E29">
        <f t="shared" si="1"/>
        <v>59.953161592505857</v>
      </c>
      <c r="F29">
        <v>8.4</v>
      </c>
      <c r="G29">
        <f t="shared" si="2"/>
        <v>5.0360655737704922</v>
      </c>
      <c r="H29">
        <f t="shared" si="4"/>
        <v>-3.4883923620491091</v>
      </c>
      <c r="I29">
        <f t="shared" si="5"/>
        <v>-3.369106840022611</v>
      </c>
    </row>
    <row r="30" spans="1:9" x14ac:dyDescent="0.25">
      <c r="A30" s="4">
        <f t="shared" si="3"/>
        <v>16</v>
      </c>
      <c r="B30">
        <v>633</v>
      </c>
      <c r="C30">
        <v>306</v>
      </c>
      <c r="D30">
        <f t="shared" si="0"/>
        <v>0.48341232227488151</v>
      </c>
      <c r="E30">
        <f t="shared" si="1"/>
        <v>48.341232227488149</v>
      </c>
      <c r="F30">
        <v>4.8</v>
      </c>
      <c r="G30">
        <f t="shared" si="2"/>
        <v>2.3203791469194313</v>
      </c>
      <c r="H30">
        <f t="shared" si="4"/>
        <v>-2.715686426851061</v>
      </c>
      <c r="I30">
        <f t="shared" si="5"/>
        <v>-6.2040787889001701</v>
      </c>
    </row>
    <row r="31" spans="1:9" x14ac:dyDescent="0.25">
      <c r="A31" s="4">
        <f t="shared" si="3"/>
        <v>17</v>
      </c>
      <c r="B31">
        <v>409</v>
      </c>
      <c r="C31">
        <v>215</v>
      </c>
      <c r="D31">
        <f t="shared" si="0"/>
        <v>0.52567237163814184</v>
      </c>
      <c r="E31">
        <f t="shared" si="1"/>
        <v>52.567237163814184</v>
      </c>
      <c r="F31">
        <v>2.6</v>
      </c>
      <c r="G31">
        <f t="shared" si="2"/>
        <v>1.366748166259169</v>
      </c>
      <c r="H31">
        <f t="shared" si="4"/>
        <v>-0.95363098066026231</v>
      </c>
      <c r="I31">
        <f t="shared" si="5"/>
        <v>-3.6693174075113233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Oriol Calsina Berni</dc:creator>
  <cp:lastModifiedBy>Oriol Calsina Berni</cp:lastModifiedBy>
  <dcterms:created xsi:type="dcterms:W3CDTF">2024-04-24T16:05:15Z</dcterms:created>
  <dcterms:modified xsi:type="dcterms:W3CDTF">2024-09-06T18:46:56Z</dcterms:modified>
</cp:coreProperties>
</file>