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rica\Dropbox\TFG_OriolCalsina\Espanya18-19\"/>
    </mc:Choice>
  </mc:AlternateContent>
  <xr:revisionPtr revIDLastSave="0" documentId="13_ncr:1_{7D868DD6-7060-40C3-81F6-1F3393264F61}" xr6:coauthVersionLast="47" xr6:coauthVersionMax="47" xr10:uidLastSave="{00000000-0000-0000-0000-000000000000}"/>
  <bookViews>
    <workbookView xWindow="-23148" yWindow="-108" windowWidth="23256" windowHeight="12456" xr2:uid="{9188C0C3-12B5-483A-89CE-837FFE105E34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13" i="1"/>
  <c r="J12" i="1"/>
  <c r="I11" i="1"/>
  <c r="J11" i="1"/>
  <c r="J5" i="1"/>
  <c r="J7" i="1"/>
  <c r="J8" i="1"/>
  <c r="J9" i="1"/>
  <c r="J10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I12" i="1"/>
  <c r="I4" i="1"/>
  <c r="I5" i="1"/>
  <c r="I6" i="1"/>
  <c r="I7" i="1"/>
  <c r="I8" i="1"/>
  <c r="I9" i="1"/>
  <c r="I10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D31" i="1" l="1"/>
  <c r="H31" i="1" s="1"/>
  <c r="D30" i="1"/>
  <c r="H30" i="1" s="1"/>
  <c r="D29" i="1"/>
  <c r="H29" i="1" s="1"/>
  <c r="H28" i="1"/>
  <c r="E28" i="1"/>
  <c r="D28" i="1"/>
  <c r="D27" i="1"/>
  <c r="H27" i="1" s="1"/>
  <c r="D26" i="1"/>
  <c r="H25" i="1"/>
  <c r="D25" i="1"/>
  <c r="E25" i="1" s="1"/>
  <c r="D24" i="1"/>
  <c r="D23" i="1"/>
  <c r="H23" i="1" s="1"/>
  <c r="H22" i="1"/>
  <c r="D22" i="1"/>
  <c r="E22" i="1" s="1"/>
  <c r="D21" i="1"/>
  <c r="D20" i="1"/>
  <c r="H20" i="1" s="1"/>
  <c r="H19" i="1"/>
  <c r="D19" i="1"/>
  <c r="E19" i="1" s="1"/>
  <c r="D18" i="1"/>
  <c r="D17" i="1"/>
  <c r="H16" i="1"/>
  <c r="D16" i="1"/>
  <c r="E16" i="1" s="1"/>
  <c r="D15" i="1"/>
  <c r="D14" i="1"/>
  <c r="H14" i="1" s="1"/>
  <c r="H13" i="1"/>
  <c r="D13" i="1"/>
  <c r="E13" i="1" s="1"/>
  <c r="D12" i="1"/>
  <c r="D11" i="1"/>
  <c r="H10" i="1"/>
  <c r="D10" i="1"/>
  <c r="E10" i="1" s="1"/>
  <c r="D9" i="1"/>
  <c r="D8" i="1"/>
  <c r="H7" i="1"/>
  <c r="D7" i="1"/>
  <c r="E7" i="1" s="1"/>
  <c r="D6" i="1"/>
  <c r="D5" i="1"/>
  <c r="H5" i="1" s="1"/>
  <c r="H4" i="1"/>
  <c r="D4" i="1"/>
  <c r="E4" i="1" s="1"/>
  <c r="D3" i="1"/>
  <c r="D2" i="1"/>
  <c r="E2" i="1" s="1"/>
  <c r="E29" i="1" l="1"/>
  <c r="E5" i="1"/>
  <c r="E11" i="1"/>
  <c r="E17" i="1"/>
  <c r="E23" i="1"/>
  <c r="H2" i="1"/>
  <c r="H8" i="1"/>
  <c r="H11" i="1"/>
  <c r="H17" i="1"/>
  <c r="E30" i="1"/>
  <c r="E3" i="1"/>
  <c r="E6" i="1"/>
  <c r="E9" i="1"/>
  <c r="E12" i="1"/>
  <c r="E15" i="1"/>
  <c r="E18" i="1"/>
  <c r="E21" i="1"/>
  <c r="E24" i="1"/>
  <c r="E27" i="1"/>
  <c r="E31" i="1"/>
  <c r="H3" i="1"/>
  <c r="H6" i="1"/>
  <c r="H9" i="1"/>
  <c r="H12" i="1"/>
  <c r="H15" i="1"/>
  <c r="H18" i="1"/>
  <c r="H21" i="1"/>
  <c r="H24" i="1"/>
  <c r="E8" i="1"/>
  <c r="E14" i="1"/>
  <c r="E20" i="1"/>
  <c r="E26" i="1"/>
  <c r="H26" i="1"/>
</calcChain>
</file>

<file path=xl/sharedStrings.xml><?xml version="1.0" encoding="utf-8"?>
<sst xmlns="http://schemas.openxmlformats.org/spreadsheetml/2006/main" count="33" uniqueCount="33">
  <si>
    <t>Week</t>
  </si>
  <si>
    <t>Casos processats</t>
  </si>
  <si>
    <t>casos grip</t>
  </si>
  <si>
    <t>Positivity</t>
  </si>
  <si>
    <t>% Positivity</t>
  </si>
  <si>
    <t>casos/10^5 hab. (ARI)</t>
  </si>
  <si>
    <t>casos/10^5 hab. (ILI)</t>
  </si>
  <si>
    <t>producte (grip/10^5 hab.) ILI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</si>
  <si>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</si>
  <si>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</si>
  <si>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</si>
  <si>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</si>
  <si>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</si>
  <si>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</si>
  <si>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</si>
  <si>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</si>
  <si>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</si>
  <si>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</si>
  <si>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</si>
  <si>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</si>
  <si>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</si>
  <si>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</si>
  <si>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</si>
  <si>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</si>
  <si>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</si>
  <si>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1</t>
  </si>
  <si>
    <t>2</t>
  </si>
  <si>
    <t>3</t>
  </si>
  <si>
    <t>4</t>
  </si>
  <si>
    <t>5</t>
  </si>
  <si>
    <t>6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</si>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</sst>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" fontId="0" fillId="0" borderId="0" xfId="0" applyNumberFormat="1" applyAlignment="1">
      <alignment horizontal="center"/>
    </xf>
    <xf numFmtId="2" fontId="0" fillId="4" borderId="0" xfId="0" applyNumberFormat="1" applyFill="1"/>
    <xf numFmtId="2" fontId="0" fillId="0" borderId="0" xfId="0" applyNumberFormat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producte (grip/10^5 hab.) ILI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</c:strCache>
            </c:strRef>
          </c:cat>
          <c:val>
            <c:numRef>
              <c:f>Sheet1!$H$2:$H$31</c:f>
              <c:numCache>
                <c:formatCode>General</c:formatCode>
                <c:ptCount val="30"/>
                <c:pt idx="0">
                  <c:v>0</c:v>
                </c:pt>
                <c:pt idx="1">
                  <c:v>9.636363636363636E-2</c:v>
                </c:pt>
                <c:pt idx="2">
                  <c:v>0</c:v>
                </c:pt>
                <c:pt idx="3">
                  <c:v>0.12197802197802199</c:v>
                </c:pt>
                <c:pt idx="4">
                  <c:v>0.32119205298013243</c:v>
                </c:pt>
                <c:pt idx="5">
                  <c:v>0.10608108108108108</c:v>
                </c:pt>
                <c:pt idx="6">
                  <c:v>0</c:v>
                </c:pt>
                <c:pt idx="7">
                  <c:v>0.37441860465116283</c:v>
                </c:pt>
                <c:pt idx="8">
                  <c:v>8.4491978609625665E-2</c:v>
                </c:pt>
                <c:pt idx="9">
                  <c:v>0.49328063241106718</c:v>
                </c:pt>
                <c:pt idx="10">
                  <c:v>1.0044943820224719</c:v>
                </c:pt>
                <c:pt idx="11">
                  <c:v>1.5614906832298137</c:v>
                </c:pt>
                <c:pt idx="12">
                  <c:v>1.8048913043478261</c:v>
                </c:pt>
                <c:pt idx="13">
                  <c:v>6.3081794195250662</c:v>
                </c:pt>
                <c:pt idx="14">
                  <c:v>23.343632958801496</c:v>
                </c:pt>
                <c:pt idx="15">
                  <c:v>61.897049689440983</c:v>
                </c:pt>
                <c:pt idx="16">
                  <c:v>114.78524804177546</c:v>
                </c:pt>
                <c:pt idx="17">
                  <c:v>119.01842105263157</c:v>
                </c:pt>
                <c:pt idx="18">
                  <c:v>116.45714285714286</c:v>
                </c:pt>
                <c:pt idx="19">
                  <c:v>103.93239942528734</c:v>
                </c:pt>
                <c:pt idx="20">
                  <c:v>73.383682634730548</c:v>
                </c:pt>
                <c:pt idx="21">
                  <c:v>50.257788490509185</c:v>
                </c:pt>
                <c:pt idx="22">
                  <c:v>27.85326738609113</c:v>
                </c:pt>
                <c:pt idx="23">
                  <c:v>18.227616926503345</c:v>
                </c:pt>
                <c:pt idx="24">
                  <c:v>12.849230769230768</c:v>
                </c:pt>
                <c:pt idx="25">
                  <c:v>4.376571806750496</c:v>
                </c:pt>
                <c:pt idx="26">
                  <c:v>4.8341137123745819</c:v>
                </c:pt>
                <c:pt idx="27">
                  <c:v>3.1820069204152244</c:v>
                </c:pt>
                <c:pt idx="28">
                  <c:v>0.45680819912152271</c:v>
                </c:pt>
                <c:pt idx="29">
                  <c:v>0.65247148288973378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5-4CDF-97C7-B6DAAC6DE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523520"/>
        <c:axId val="1507525920"/>
      </c:barChart>
      <c:catAx>
        <c:axId val="15075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07525920"/>
        <c:crosses val="autoZero"/>
        <c:auto val="1"/>
        <c:lblAlgn val="ctr"/>
        <c:lblOffset val="100"/>
        <c:noMultiLvlLbl val="0"/>
      </c:catAx>
      <c:valAx>
        <c:axId val="15075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0752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17</xdr:row>
      <xdr:rowOff>81915</xdr:rowOff>
    </xdr:from>
    <xdr:to>
      <xdr:col>7</xdr:col>
      <xdr:colOff>1855470</xdr:colOff>
      <xdr:row>36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606DA-0A97-EA48-AF6D-2FD647B4C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E57B-E1B3-4F1B-B9F2-1C890C6648EA}">
  <dimension ref="A1:J31"/>
  <sheetViews>
    <sheetView tabSelected="1" workbookViewId="0">
      <selection activeCell="K16" sqref="K16"/>
    </sheetView>
  </sheetViews>
  <sheetFormatPr defaultRowHeight="15" x14ac:dyDescent="0.25"/>
  <cols>
    <col min="1" max="1" width="13.5703125" customWidth="1"/>
    <col min="2" max="2" width="18.7109375" customWidth="1"/>
    <col min="3" max="3" width="13.140625" customWidth="1"/>
    <col min="4" max="4" width="12.140625" customWidth="1"/>
    <col min="5" max="5" width="14.42578125" customWidth="1"/>
    <col min="6" max="6" width="22.7109375" customWidth="1"/>
    <col min="7" max="7" width="20.85546875" customWidth="1"/>
    <col min="8" max="8" width="29.28515625" customWidth="1"/>
    <col min="9" max="9" width="10" customWidth="1"/>
    <col min="10" max="10" width="7.85546875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1"/>
    </row>
    <row r="2" spans="1:10" x14ac:dyDescent="0.25">
      <c r="A2" s="4" t="s">
        <v>8</v>
      </c>
      <c r="B2">
        <v>53</v>
      </c>
      <c r="C2">
        <v>0</v>
      </c>
      <c r="D2">
        <f>C2/B2</f>
        <v>0</v>
      </c>
      <c r="E2">
        <f>D2*100</f>
        <v>0</v>
      </c>
      <c r="F2">
        <v>407.2</v>
      </c>
      <c r="G2">
        <v>6.1</v>
      </c>
      <c r="H2">
        <f>G2*D2</f>
        <v>0</v>
      </c>
    </row>
    <row r="3" spans="1:10" x14ac:dyDescent="0.25">
      <c r="A3" s="4" t="s">
        <v>9</v>
      </c>
      <c r="B3">
        <v>55</v>
      </c>
      <c r="C3">
        <v>1</v>
      </c>
      <c r="D3">
        <f t="shared" ref="D3:D31" si="0">C3/B3</f>
        <v>1.8181818181818181E-2</v>
      </c>
      <c r="E3">
        <f t="shared" ref="E3:E31" si="1">D3*100</f>
        <v>1.8181818181818181</v>
      </c>
      <c r="F3">
        <v>424.4</v>
      </c>
      <c r="G3">
        <v>5.3</v>
      </c>
      <c r="H3">
        <f t="shared" ref="H3:H31" si="2">G3*D3</f>
        <v>9.636363636363636E-2</v>
      </c>
      <c r="I3" s="5">
        <f>H3-H2</f>
        <v>9.636363636363636E-2</v>
      </c>
      <c r="J3" s="6"/>
    </row>
    <row r="4" spans="1:10" x14ac:dyDescent="0.25">
      <c r="A4" s="4" t="s">
        <v>10</v>
      </c>
      <c r="B4">
        <v>94</v>
      </c>
      <c r="C4">
        <v>0</v>
      </c>
      <c r="D4">
        <f t="shared" si="0"/>
        <v>0</v>
      </c>
      <c r="E4">
        <f t="shared" si="1"/>
        <v>0</v>
      </c>
      <c r="F4">
        <v>581.9</v>
      </c>
      <c r="G4">
        <v>8.1999999999999993</v>
      </c>
      <c r="H4">
        <f t="shared" si="2"/>
        <v>0</v>
      </c>
      <c r="I4" s="5">
        <f t="shared" ref="I4:I31" si="3">H4-H3</f>
        <v>-9.636363636363636E-2</v>
      </c>
      <c r="J4" s="6">
        <f>H4-H2</f>
        <v>0</v>
      </c>
    </row>
    <row r="5" spans="1:10" x14ac:dyDescent="0.25">
      <c r="A5" s="4" t="s">
        <v>11</v>
      </c>
      <c r="B5">
        <v>91</v>
      </c>
      <c r="C5">
        <v>1</v>
      </c>
      <c r="D5">
        <f t="shared" si="0"/>
        <v>1.098901098901099E-2</v>
      </c>
      <c r="E5">
        <f t="shared" si="1"/>
        <v>1.098901098901099</v>
      </c>
      <c r="F5">
        <v>668.7</v>
      </c>
      <c r="G5">
        <v>11.1</v>
      </c>
      <c r="H5">
        <f t="shared" si="2"/>
        <v>0.12197802197802199</v>
      </c>
      <c r="I5" s="5">
        <f t="shared" si="3"/>
        <v>0.12197802197802199</v>
      </c>
      <c r="J5" s="6">
        <f t="shared" ref="J5:J31" si="4">H5-H3</f>
        <v>2.5614385614385629E-2</v>
      </c>
    </row>
    <row r="6" spans="1:10" x14ac:dyDescent="0.25">
      <c r="A6" s="4" t="s">
        <v>12</v>
      </c>
      <c r="B6">
        <v>151</v>
      </c>
      <c r="C6">
        <v>5</v>
      </c>
      <c r="D6">
        <f t="shared" si="0"/>
        <v>3.3112582781456956E-2</v>
      </c>
      <c r="E6">
        <f t="shared" si="1"/>
        <v>3.3112582781456954</v>
      </c>
      <c r="F6">
        <v>431.4</v>
      </c>
      <c r="G6">
        <v>9.6999999999999993</v>
      </c>
      <c r="H6">
        <f t="shared" si="2"/>
        <v>0.32119205298013243</v>
      </c>
      <c r="I6" s="5">
        <f t="shared" si="3"/>
        <v>0.19921403100211044</v>
      </c>
      <c r="J6" s="6">
        <f>H6-H4</f>
        <v>0.32119205298013243</v>
      </c>
    </row>
    <row r="7" spans="1:10" x14ac:dyDescent="0.25">
      <c r="A7" s="4" t="s">
        <v>13</v>
      </c>
      <c r="B7">
        <v>148</v>
      </c>
      <c r="C7">
        <v>1</v>
      </c>
      <c r="D7">
        <f t="shared" si="0"/>
        <v>6.7567567567567571E-3</v>
      </c>
      <c r="E7">
        <f t="shared" si="1"/>
        <v>0.67567567567567566</v>
      </c>
      <c r="F7">
        <v>342</v>
      </c>
      <c r="G7">
        <v>15.7</v>
      </c>
      <c r="H7">
        <f t="shared" si="2"/>
        <v>0.10608108108108108</v>
      </c>
      <c r="I7" s="5">
        <f t="shared" si="3"/>
        <v>-0.21511097189905135</v>
      </c>
      <c r="J7" s="6">
        <f t="shared" si="4"/>
        <v>-1.5896940896940909E-2</v>
      </c>
    </row>
    <row r="8" spans="1:10" x14ac:dyDescent="0.25">
      <c r="A8" s="4" t="s">
        <v>14</v>
      </c>
      <c r="B8">
        <v>135</v>
      </c>
      <c r="C8">
        <v>0</v>
      </c>
      <c r="D8">
        <f t="shared" si="0"/>
        <v>0</v>
      </c>
      <c r="E8">
        <f t="shared" si="1"/>
        <v>0</v>
      </c>
      <c r="F8">
        <v>393.3</v>
      </c>
      <c r="G8">
        <v>14.9</v>
      </c>
      <c r="H8">
        <f t="shared" si="2"/>
        <v>0</v>
      </c>
      <c r="I8" s="5">
        <f t="shared" si="3"/>
        <v>-0.10608108108108108</v>
      </c>
      <c r="J8" s="6">
        <f t="shared" si="4"/>
        <v>-0.32119205298013243</v>
      </c>
    </row>
    <row r="9" spans="1:10" x14ac:dyDescent="0.25">
      <c r="A9" s="4" t="s">
        <v>15</v>
      </c>
      <c r="B9">
        <v>172</v>
      </c>
      <c r="C9">
        <v>4</v>
      </c>
      <c r="D9">
        <f t="shared" si="0"/>
        <v>2.3255813953488372E-2</v>
      </c>
      <c r="E9">
        <f t="shared" si="1"/>
        <v>2.3255813953488373</v>
      </c>
      <c r="F9">
        <v>405.9</v>
      </c>
      <c r="G9">
        <v>16.100000000000001</v>
      </c>
      <c r="H9">
        <f t="shared" si="2"/>
        <v>0.37441860465116283</v>
      </c>
      <c r="I9" s="5">
        <f t="shared" si="3"/>
        <v>0.37441860465116283</v>
      </c>
      <c r="J9" s="6">
        <f t="shared" si="4"/>
        <v>0.26833752357008178</v>
      </c>
    </row>
    <row r="10" spans="1:10" x14ac:dyDescent="0.25">
      <c r="A10" s="4" t="s">
        <v>16</v>
      </c>
      <c r="B10">
        <v>187</v>
      </c>
      <c r="C10">
        <v>1</v>
      </c>
      <c r="D10">
        <f t="shared" si="0"/>
        <v>5.3475935828877002E-3</v>
      </c>
      <c r="E10">
        <f t="shared" si="1"/>
        <v>0.53475935828876997</v>
      </c>
      <c r="F10">
        <v>373.4</v>
      </c>
      <c r="G10">
        <v>15.8</v>
      </c>
      <c r="H10">
        <f t="shared" si="2"/>
        <v>8.4491978609625665E-2</v>
      </c>
      <c r="I10" s="5">
        <f t="shared" si="3"/>
        <v>-0.28992662604153718</v>
      </c>
      <c r="J10" s="6">
        <f t="shared" si="4"/>
        <v>8.4491978609625665E-2</v>
      </c>
    </row>
    <row r="11" spans="1:10" x14ac:dyDescent="0.25">
      <c r="A11" s="4" t="s">
        <v>17</v>
      </c>
      <c r="B11">
        <v>253</v>
      </c>
      <c r="C11">
        <v>6</v>
      </c>
      <c r="D11">
        <f t="shared" si="0"/>
        <v>2.3715415019762844E-2</v>
      </c>
      <c r="E11">
        <f t="shared" si="1"/>
        <v>2.3715415019762842</v>
      </c>
      <c r="F11">
        <v>479.8</v>
      </c>
      <c r="G11">
        <v>20.8</v>
      </c>
      <c r="H11">
        <f t="shared" si="2"/>
        <v>0.49328063241106718</v>
      </c>
      <c r="I11" s="5">
        <f>H11-H10</f>
        <v>0.40878865380144153</v>
      </c>
      <c r="J11" s="6">
        <f>H11-H9</f>
        <v>0.11886202775990434</v>
      </c>
    </row>
    <row r="12" spans="1:10" x14ac:dyDescent="0.25">
      <c r="A12" s="4" t="s">
        <v>18</v>
      </c>
      <c r="B12">
        <v>267</v>
      </c>
      <c r="C12">
        <v>9</v>
      </c>
      <c r="D12">
        <f t="shared" si="0"/>
        <v>3.3707865168539325E-2</v>
      </c>
      <c r="E12">
        <f t="shared" si="1"/>
        <v>3.3707865168539324</v>
      </c>
      <c r="F12">
        <v>492.1</v>
      </c>
      <c r="G12">
        <v>29.8</v>
      </c>
      <c r="H12">
        <f t="shared" si="2"/>
        <v>1.0044943820224719</v>
      </c>
      <c r="I12" s="7">
        <f>H12-H11</f>
        <v>0.51121374961140464</v>
      </c>
      <c r="J12" s="6">
        <f>H12-H10</f>
        <v>0.92000240341284623</v>
      </c>
    </row>
    <row r="13" spans="1:10" x14ac:dyDescent="0.25">
      <c r="A13" s="4" t="s">
        <v>19</v>
      </c>
      <c r="B13">
        <v>322</v>
      </c>
      <c r="C13">
        <v>12</v>
      </c>
      <c r="D13">
        <f t="shared" si="0"/>
        <v>3.7267080745341616E-2</v>
      </c>
      <c r="E13">
        <f t="shared" si="1"/>
        <v>3.7267080745341614</v>
      </c>
      <c r="F13">
        <v>528.5</v>
      </c>
      <c r="G13">
        <v>41.9</v>
      </c>
      <c r="H13">
        <f t="shared" si="2"/>
        <v>1.5614906832298137</v>
      </c>
      <c r="I13" s="6">
        <f t="shared" si="3"/>
        <v>0.55699630120734178</v>
      </c>
      <c r="J13" s="6">
        <f>H13-H11</f>
        <v>1.0682100508187464</v>
      </c>
    </row>
    <row r="14" spans="1:10" x14ac:dyDescent="0.25">
      <c r="A14" s="4" t="s">
        <v>20</v>
      </c>
      <c r="B14">
        <v>368</v>
      </c>
      <c r="C14">
        <v>18</v>
      </c>
      <c r="D14">
        <f t="shared" si="0"/>
        <v>4.8913043478260872E-2</v>
      </c>
      <c r="E14">
        <f t="shared" si="1"/>
        <v>4.8913043478260869</v>
      </c>
      <c r="F14">
        <v>585.79999999999995</v>
      </c>
      <c r="G14">
        <v>36.9</v>
      </c>
      <c r="H14">
        <f t="shared" si="2"/>
        <v>1.8048913043478261</v>
      </c>
      <c r="I14" s="6">
        <f t="shared" si="3"/>
        <v>0.24340062111801242</v>
      </c>
      <c r="J14" s="6">
        <f t="shared" si="4"/>
        <v>0.8003969223253542</v>
      </c>
    </row>
    <row r="15" spans="1:10" x14ac:dyDescent="0.25">
      <c r="A15" s="4" t="s">
        <v>21</v>
      </c>
      <c r="B15">
        <v>379</v>
      </c>
      <c r="C15">
        <v>43</v>
      </c>
      <c r="D15">
        <f t="shared" si="0"/>
        <v>0.11345646437994723</v>
      </c>
      <c r="E15">
        <f t="shared" si="1"/>
        <v>11.345646437994723</v>
      </c>
      <c r="F15">
        <v>467.7</v>
      </c>
      <c r="G15">
        <v>55.6</v>
      </c>
      <c r="H15">
        <f t="shared" si="2"/>
        <v>6.3081794195250662</v>
      </c>
      <c r="I15" s="6">
        <f t="shared" si="3"/>
        <v>4.5032881151772397</v>
      </c>
      <c r="J15" s="6">
        <f t="shared" si="4"/>
        <v>4.746688736295253</v>
      </c>
    </row>
    <row r="16" spans="1:10" x14ac:dyDescent="0.25">
      <c r="A16" s="4" t="s">
        <v>22</v>
      </c>
      <c r="B16">
        <v>534</v>
      </c>
      <c r="C16">
        <v>107</v>
      </c>
      <c r="D16">
        <f t="shared" si="0"/>
        <v>0.20037453183520598</v>
      </c>
      <c r="E16">
        <f t="shared" si="1"/>
        <v>20.037453183520597</v>
      </c>
      <c r="F16">
        <v>696.4</v>
      </c>
      <c r="G16">
        <v>116.5</v>
      </c>
      <c r="H16">
        <f t="shared" si="2"/>
        <v>23.343632958801496</v>
      </c>
      <c r="I16" s="6">
        <f t="shared" si="3"/>
        <v>17.035453539276432</v>
      </c>
      <c r="J16" s="6">
        <f t="shared" si="4"/>
        <v>21.53874165445367</v>
      </c>
    </row>
    <row r="17" spans="1:10" x14ac:dyDescent="0.25">
      <c r="A17" s="4" t="s">
        <v>23</v>
      </c>
      <c r="B17">
        <v>644</v>
      </c>
      <c r="C17">
        <v>191</v>
      </c>
      <c r="D17">
        <f t="shared" si="0"/>
        <v>0.296583850931677</v>
      </c>
      <c r="E17">
        <f t="shared" si="1"/>
        <v>29.658385093167698</v>
      </c>
      <c r="F17">
        <v>787</v>
      </c>
      <c r="G17">
        <v>208.7</v>
      </c>
      <c r="H17">
        <f t="shared" si="2"/>
        <v>61.897049689440983</v>
      </c>
      <c r="I17" s="6">
        <f t="shared" si="3"/>
        <v>38.553416730639483</v>
      </c>
      <c r="J17" s="6">
        <f t="shared" si="4"/>
        <v>55.588870269915915</v>
      </c>
    </row>
    <row r="18" spans="1:10" x14ac:dyDescent="0.25">
      <c r="A18" s="4" t="s">
        <v>24</v>
      </c>
      <c r="B18">
        <v>766</v>
      </c>
      <c r="C18">
        <v>351</v>
      </c>
      <c r="D18">
        <f t="shared" si="0"/>
        <v>0.45822454308093996</v>
      </c>
      <c r="E18">
        <f t="shared" si="1"/>
        <v>45.822454308093995</v>
      </c>
      <c r="F18">
        <v>824.2</v>
      </c>
      <c r="G18">
        <v>250.5</v>
      </c>
      <c r="H18">
        <f t="shared" si="2"/>
        <v>114.78524804177546</v>
      </c>
      <c r="I18" s="6">
        <f t="shared" si="3"/>
        <v>52.888198352334477</v>
      </c>
      <c r="J18" s="6">
        <f t="shared" si="4"/>
        <v>91.441615082973968</v>
      </c>
    </row>
    <row r="19" spans="1:10" x14ac:dyDescent="0.25">
      <c r="A19" s="4" t="s">
        <v>25</v>
      </c>
      <c r="B19">
        <v>1026</v>
      </c>
      <c r="C19">
        <v>497</v>
      </c>
      <c r="D19">
        <f t="shared" si="0"/>
        <v>0.48440545808966862</v>
      </c>
      <c r="E19">
        <f t="shared" si="1"/>
        <v>48.44054580896686</v>
      </c>
      <c r="F19">
        <v>787.5</v>
      </c>
      <c r="G19">
        <v>245.7</v>
      </c>
      <c r="H19">
        <f t="shared" si="2"/>
        <v>119.01842105263157</v>
      </c>
      <c r="I19" s="6">
        <f t="shared" si="3"/>
        <v>4.2331730108561061</v>
      </c>
      <c r="J19" s="6">
        <f t="shared" si="4"/>
        <v>57.121371363190583</v>
      </c>
    </row>
    <row r="20" spans="1:10" x14ac:dyDescent="0.25">
      <c r="A20" s="4" t="s">
        <v>26</v>
      </c>
      <c r="B20">
        <v>1848</v>
      </c>
      <c r="C20">
        <v>1056</v>
      </c>
      <c r="D20">
        <f t="shared" si="0"/>
        <v>0.5714285714285714</v>
      </c>
      <c r="E20">
        <f t="shared" si="1"/>
        <v>57.142857142857139</v>
      </c>
      <c r="F20">
        <v>809.9</v>
      </c>
      <c r="G20">
        <v>203.8</v>
      </c>
      <c r="H20">
        <f t="shared" si="2"/>
        <v>116.45714285714286</v>
      </c>
      <c r="I20" s="6">
        <f t="shared" si="3"/>
        <v>-2.5612781954887112</v>
      </c>
      <c r="J20" s="6">
        <f t="shared" si="4"/>
        <v>1.6718948153673949</v>
      </c>
    </row>
    <row r="21" spans="1:10" x14ac:dyDescent="0.25">
      <c r="A21" s="4" t="s">
        <v>27</v>
      </c>
      <c r="B21">
        <v>2784</v>
      </c>
      <c r="C21">
        <v>1829</v>
      </c>
      <c r="D21">
        <f t="shared" si="0"/>
        <v>0.65696839080459768</v>
      </c>
      <c r="E21">
        <f t="shared" si="1"/>
        <v>65.696839080459768</v>
      </c>
      <c r="F21">
        <v>625.4</v>
      </c>
      <c r="G21">
        <v>158.19999999999999</v>
      </c>
      <c r="H21">
        <f t="shared" si="2"/>
        <v>103.93239942528734</v>
      </c>
      <c r="I21" s="6">
        <f t="shared" si="3"/>
        <v>-12.524743431855512</v>
      </c>
      <c r="J21" s="6">
        <f t="shared" si="4"/>
        <v>-15.086021627344223</v>
      </c>
    </row>
    <row r="22" spans="1:10" x14ac:dyDescent="0.25">
      <c r="A22" s="4" t="s">
        <v>28</v>
      </c>
      <c r="B22">
        <v>3340</v>
      </c>
      <c r="C22">
        <v>2259</v>
      </c>
      <c r="D22">
        <f t="shared" si="0"/>
        <v>0.67634730538922161</v>
      </c>
      <c r="E22">
        <f t="shared" si="1"/>
        <v>67.634730538922156</v>
      </c>
      <c r="F22">
        <v>518.9</v>
      </c>
      <c r="G22">
        <v>108.5</v>
      </c>
      <c r="H22">
        <f t="shared" si="2"/>
        <v>73.383682634730548</v>
      </c>
      <c r="I22" s="6">
        <f t="shared" si="3"/>
        <v>-30.548716790556796</v>
      </c>
      <c r="J22" s="6">
        <f t="shared" si="4"/>
        <v>-43.073460222412308</v>
      </c>
    </row>
    <row r="23" spans="1:10" x14ac:dyDescent="0.25">
      <c r="A23" s="4" t="s">
        <v>29</v>
      </c>
      <c r="B23">
        <v>3319</v>
      </c>
      <c r="C23">
        <v>2236</v>
      </c>
      <c r="D23">
        <f t="shared" si="0"/>
        <v>0.67369689665561916</v>
      </c>
      <c r="E23">
        <f t="shared" si="1"/>
        <v>67.369689665561921</v>
      </c>
      <c r="F23">
        <v>485</v>
      </c>
      <c r="G23">
        <v>74.599999999999994</v>
      </c>
      <c r="H23">
        <f t="shared" si="2"/>
        <v>50.257788490509185</v>
      </c>
      <c r="I23" s="6">
        <f t="shared" si="3"/>
        <v>-23.125894144221363</v>
      </c>
      <c r="J23" s="6">
        <f t="shared" si="4"/>
        <v>-53.674610934778158</v>
      </c>
    </row>
    <row r="24" spans="1:10" x14ac:dyDescent="0.25">
      <c r="A24" s="4" t="s">
        <v>30</v>
      </c>
      <c r="B24">
        <v>3336</v>
      </c>
      <c r="C24">
        <v>2239</v>
      </c>
      <c r="D24">
        <f t="shared" si="0"/>
        <v>0.67116306954436455</v>
      </c>
      <c r="E24">
        <f t="shared" si="1"/>
        <v>67.116306954436453</v>
      </c>
      <c r="F24">
        <v>475.2</v>
      </c>
      <c r="G24">
        <v>41.5</v>
      </c>
      <c r="H24">
        <f t="shared" si="2"/>
        <v>27.85326738609113</v>
      </c>
      <c r="I24" s="6">
        <f t="shared" si="3"/>
        <v>-22.404521104418055</v>
      </c>
      <c r="J24" s="6">
        <f t="shared" si="4"/>
        <v>-45.530415248639414</v>
      </c>
    </row>
    <row r="25" spans="1:10" x14ac:dyDescent="0.25">
      <c r="A25" s="4" t="s">
        <v>31</v>
      </c>
      <c r="B25">
        <v>2694</v>
      </c>
      <c r="C25">
        <v>1812</v>
      </c>
      <c r="D25">
        <f t="shared" si="0"/>
        <v>0.67260579064587978</v>
      </c>
      <c r="E25">
        <f t="shared" si="1"/>
        <v>67.260579064587972</v>
      </c>
      <c r="F25">
        <v>465.5</v>
      </c>
      <c r="G25">
        <v>27.1</v>
      </c>
      <c r="H25">
        <f t="shared" si="2"/>
        <v>18.227616926503345</v>
      </c>
      <c r="I25" s="6">
        <f t="shared" si="3"/>
        <v>-9.625650459587785</v>
      </c>
      <c r="J25" s="6">
        <f t="shared" si="4"/>
        <v>-32.03017156400584</v>
      </c>
    </row>
    <row r="26" spans="1:10" x14ac:dyDescent="0.25">
      <c r="A26" s="4" t="s">
        <v>32</v>
      </c>
      <c r="B26">
        <v>2210</v>
      </c>
      <c r="C26">
        <v>1392</v>
      </c>
      <c r="D26">
        <f t="shared" si="0"/>
        <v>0.62986425339366514</v>
      </c>
      <c r="E26">
        <f t="shared" si="1"/>
        <v>62.986425339366512</v>
      </c>
      <c r="F26">
        <v>485.3</v>
      </c>
      <c r="G26">
        <v>20.399999999999999</v>
      </c>
      <c r="H26">
        <f t="shared" si="2"/>
        <v>12.849230769230768</v>
      </c>
      <c r="I26" s="6">
        <f t="shared" si="3"/>
        <v>-5.3783861572725762</v>
      </c>
      <c r="J26" s="6">
        <f t="shared" si="4"/>
        <v>-15.004036616860361</v>
      </c>
    </row>
    <row r="27" spans="1:10" x14ac:dyDescent="0.25">
      <c r="A27" s="4">
        <v>9</v>
      </c>
      <c r="B27">
        <v>1511</v>
      </c>
      <c r="C27">
        <v>778</v>
      </c>
      <c r="D27">
        <f t="shared" si="0"/>
        <v>0.51489080079417604</v>
      </c>
      <c r="E27">
        <f t="shared" si="1"/>
        <v>51.489080079417604</v>
      </c>
      <c r="G27">
        <v>8.5</v>
      </c>
      <c r="H27">
        <f t="shared" si="2"/>
        <v>4.376571806750496</v>
      </c>
      <c r="I27" s="6">
        <f t="shared" si="3"/>
        <v>-8.4726589624802724</v>
      </c>
      <c r="J27" s="6">
        <f t="shared" si="4"/>
        <v>-13.851045119752849</v>
      </c>
    </row>
    <row r="28" spans="1:10" x14ac:dyDescent="0.25">
      <c r="A28" s="4">
        <v>10</v>
      </c>
      <c r="B28">
        <v>1196</v>
      </c>
      <c r="C28">
        <v>584</v>
      </c>
      <c r="D28">
        <f t="shared" si="0"/>
        <v>0.48829431438127091</v>
      </c>
      <c r="E28">
        <f t="shared" si="1"/>
        <v>48.829431438127088</v>
      </c>
      <c r="G28">
        <v>9.9</v>
      </c>
      <c r="H28">
        <f t="shared" si="2"/>
        <v>4.8341137123745819</v>
      </c>
      <c r="I28" s="6">
        <f t="shared" si="3"/>
        <v>0.45754190562408592</v>
      </c>
      <c r="J28" s="6">
        <f t="shared" si="4"/>
        <v>-8.0151170568561874</v>
      </c>
    </row>
    <row r="29" spans="1:10" x14ac:dyDescent="0.25">
      <c r="A29" s="4">
        <v>11</v>
      </c>
      <c r="B29">
        <v>867</v>
      </c>
      <c r="C29">
        <v>363</v>
      </c>
      <c r="D29">
        <f t="shared" si="0"/>
        <v>0.41868512110726641</v>
      </c>
      <c r="E29">
        <f t="shared" si="1"/>
        <v>41.868512110726641</v>
      </c>
      <c r="G29">
        <v>7.6</v>
      </c>
      <c r="H29">
        <f t="shared" si="2"/>
        <v>3.1820069204152244</v>
      </c>
      <c r="I29" s="6">
        <f t="shared" si="3"/>
        <v>-1.6521067919593575</v>
      </c>
      <c r="J29" s="6">
        <f t="shared" si="4"/>
        <v>-1.1945648863352716</v>
      </c>
    </row>
    <row r="30" spans="1:10" x14ac:dyDescent="0.25">
      <c r="A30" s="4">
        <v>12</v>
      </c>
      <c r="B30">
        <v>683</v>
      </c>
      <c r="C30">
        <v>208</v>
      </c>
      <c r="D30">
        <f t="shared" si="0"/>
        <v>0.30453879941434847</v>
      </c>
      <c r="E30">
        <f t="shared" si="1"/>
        <v>30.453879941434849</v>
      </c>
      <c r="G30">
        <v>1.5</v>
      </c>
      <c r="H30">
        <f t="shared" si="2"/>
        <v>0.45680819912152271</v>
      </c>
      <c r="I30" s="6">
        <f t="shared" si="3"/>
        <v>-2.7251987212937019</v>
      </c>
      <c r="J30" s="6">
        <f t="shared" si="4"/>
        <v>-4.3773055132530594</v>
      </c>
    </row>
    <row r="31" spans="1:10" x14ac:dyDescent="0.25">
      <c r="A31" s="4">
        <v>13</v>
      </c>
      <c r="B31">
        <v>526</v>
      </c>
      <c r="C31">
        <v>132</v>
      </c>
      <c r="D31">
        <f t="shared" si="0"/>
        <v>0.2509505703422053</v>
      </c>
      <c r="E31">
        <f t="shared" si="1"/>
        <v>25.095057034220531</v>
      </c>
      <c r="G31">
        <v>2.6</v>
      </c>
      <c r="H31">
        <f t="shared" si="2"/>
        <v>0.65247148288973378</v>
      </c>
      <c r="I31" s="6">
        <f t="shared" si="3"/>
        <v>0.19566328376821107</v>
      </c>
      <c r="J31" s="6">
        <f t="shared" si="4"/>
        <v>-2.5295354375254906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Oriol Calsina Berni</dc:creator>
  <cp:lastModifiedBy>Oriol Calsina Berni</cp:lastModifiedBy>
  <dcterms:created xsi:type="dcterms:W3CDTF">2024-04-22T15:43:01Z</dcterms:created>
  <dcterms:modified xsi:type="dcterms:W3CDTF">2024-05-28T13:46:54Z</dcterms:modified>
</cp:coreProperties>
</file>