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ee9e38f1f149a4/Escriptori/TFG/PaisosFlunet/"/>
    </mc:Choice>
  </mc:AlternateContent>
  <xr:revisionPtr revIDLastSave="0" documentId="8_{DD8658F8-47DA-4927-B9DD-B35D2E45112A}" xr6:coauthVersionLast="47" xr6:coauthVersionMax="47" xr10:uidLastSave="{00000000-0000-0000-0000-000000000000}"/>
  <bookViews>
    <workbookView xWindow="-23148" yWindow="-108" windowWidth="23256" windowHeight="12456" xr2:uid="{BF8E55CC-A910-4A26-8701-CDC5B232B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G26" i="1" s="1"/>
  <c r="D25" i="1"/>
  <c r="G25" i="1" s="1"/>
  <c r="H26" i="1" s="1"/>
  <c r="D24" i="1"/>
  <c r="G24" i="1" s="1"/>
  <c r="H25" i="1" s="1"/>
  <c r="D23" i="1"/>
  <c r="G23" i="1" s="1"/>
  <c r="H24" i="1" s="1"/>
  <c r="D22" i="1"/>
  <c r="G22" i="1" s="1"/>
  <c r="H23" i="1" s="1"/>
  <c r="D21" i="1"/>
  <c r="G21" i="1" s="1"/>
  <c r="H22" i="1" s="1"/>
  <c r="D20" i="1"/>
  <c r="G20" i="1" s="1"/>
  <c r="H21" i="1" s="1"/>
  <c r="D19" i="1"/>
  <c r="G19" i="1" s="1"/>
  <c r="H20" i="1" s="1"/>
  <c r="D18" i="1"/>
  <c r="G18" i="1" s="1"/>
  <c r="H19" i="1" s="1"/>
  <c r="D17" i="1"/>
  <c r="G17" i="1" s="1"/>
  <c r="H18" i="1" s="1"/>
  <c r="D16" i="1"/>
  <c r="G16" i="1" s="1"/>
  <c r="H17" i="1" s="1"/>
  <c r="D15" i="1"/>
  <c r="G15" i="1" s="1"/>
  <c r="H16" i="1" s="1"/>
  <c r="D14" i="1"/>
  <c r="G14" i="1" s="1"/>
  <c r="D13" i="1"/>
  <c r="G13" i="1" s="1"/>
  <c r="D12" i="1"/>
  <c r="G12" i="1" s="1"/>
  <c r="H13" i="1" s="1"/>
  <c r="D11" i="1"/>
  <c r="G11" i="1" s="1"/>
  <c r="H12" i="1" s="1"/>
  <c r="D10" i="1"/>
  <c r="G10" i="1" s="1"/>
  <c r="H11" i="1" s="1"/>
  <c r="D9" i="1"/>
  <c r="G9" i="1" s="1"/>
  <c r="H10" i="1" s="1"/>
  <c r="D8" i="1"/>
  <c r="G8" i="1" s="1"/>
  <c r="H9" i="1" s="1"/>
  <c r="D7" i="1"/>
  <c r="G7" i="1" s="1"/>
  <c r="H8" i="1" s="1"/>
  <c r="D6" i="1"/>
  <c r="G6" i="1" s="1"/>
  <c r="H7" i="1" s="1"/>
  <c r="D5" i="1"/>
  <c r="G5" i="1" s="1"/>
  <c r="H6" i="1" s="1"/>
  <c r="D4" i="1"/>
  <c r="E4" i="1" s="1"/>
  <c r="D3" i="1"/>
  <c r="G3" i="1" s="1"/>
  <c r="D2" i="1"/>
  <c r="G2" i="1" s="1"/>
  <c r="H14" i="1" l="1"/>
  <c r="H2" i="1"/>
  <c r="H15" i="1"/>
  <c r="E3" i="1"/>
  <c r="E9" i="1"/>
  <c r="E15" i="1"/>
  <c r="E21" i="1"/>
  <c r="E7" i="1"/>
  <c r="E10" i="1"/>
  <c r="E13" i="1"/>
  <c r="E16" i="1"/>
  <c r="E19" i="1"/>
  <c r="E25" i="1"/>
  <c r="G4" i="1"/>
  <c r="H5" i="1" s="1"/>
  <c r="E2" i="1"/>
  <c r="E5" i="1"/>
  <c r="E8" i="1"/>
  <c r="E11" i="1"/>
  <c r="E14" i="1"/>
  <c r="E17" i="1"/>
  <c r="E20" i="1"/>
  <c r="E23" i="1"/>
  <c r="E26" i="1"/>
  <c r="E6" i="1"/>
  <c r="E12" i="1"/>
  <c r="E18" i="1"/>
  <c r="E24" i="1"/>
  <c r="E22" i="1"/>
  <c r="H3" i="1" l="1"/>
  <c r="H4" i="1"/>
</calcChain>
</file>

<file path=xl/sharedStrings.xml><?xml version="1.0" encoding="utf-8"?>
<sst xmlns="http://schemas.openxmlformats.org/spreadsheetml/2006/main" count="33" uniqueCount="33">
  <si>
    <t>Week</t>
  </si>
  <si>
    <t>Casos processats</t>
  </si>
  <si>
    <t>casos grip</t>
  </si>
  <si>
    <t>Positivity</t>
  </si>
  <si>
    <t>% Positivity</t>
  </si>
  <si>
    <t>casos/10^5 hab. (ARI)</t>
  </si>
  <si>
    <t>producte (grip/10^5 hab.) ARI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</si>
  <si>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</si>
  <si>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</si>
  <si>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</si>
  <si>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</si>
  <si>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</si>
  <si>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</si>
  <si>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</si>
  <si>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</si>
  <si>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</si>
  <si>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</si>
  <si>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</si>
  <si>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</si>
  <si>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</si>
  <si>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</si>
  <si>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</si>
  <si>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</si>
  <si>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</si>
  <si>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</si>
  <si>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</si>
  <si>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</si>
  <si>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</si>
  <si>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</si>
  <si>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</si>
  <si>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</si>
  <si>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</si>
  <si>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mitjana correguda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</si>
</sst>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AE87-6B76-4E9D-A553-EE600D1FED1B}">
  <dimension ref="A1:H26"/>
  <sheetViews>
    <sheetView tabSelected="1" workbookViewId="0">
      <selection activeCell="L14" sqref="L14"/>
    </sheetView>
  </sheetViews>
  <sheetFormatPr defaultRowHeight="14.4" x14ac:dyDescent="0.3"/>
  <cols>
    <col min="6" max="6" width="22.109375" customWidth="1"/>
    <col min="7" max="7" width="28.5546875" customWidth="1"/>
    <col min="8" max="8" width="18.777343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32</v>
      </c>
    </row>
    <row r="2" spans="1:8" x14ac:dyDescent="0.3">
      <c r="A2" s="3" t="s">
        <v>7</v>
      </c>
      <c r="B2" s="4">
        <v>2003</v>
      </c>
      <c r="C2" s="4">
        <v>26</v>
      </c>
      <c r="D2" s="3">
        <f>C2/B2</f>
        <v>1.2980529206190713E-2</v>
      </c>
      <c r="E2" s="3">
        <f>D2*100</f>
        <v>1.2980529206190714</v>
      </c>
      <c r="F2" s="5">
        <v>407.2</v>
      </c>
      <c r="G2" s="4">
        <f>F2*D2</f>
        <v>5.2856714927608586</v>
      </c>
      <c r="H2" s="4">
        <f>AVERAGE(G2:G3)</f>
        <v>4.3370473232267361</v>
      </c>
    </row>
    <row r="3" spans="1:8" x14ac:dyDescent="0.3">
      <c r="A3" s="3" t="s">
        <v>8</v>
      </c>
      <c r="B3" s="4">
        <v>2004</v>
      </c>
      <c r="C3" s="4">
        <v>16</v>
      </c>
      <c r="D3" s="3">
        <f t="shared" ref="D3:D26" si="0">C3/B3</f>
        <v>7.9840319361277438E-3</v>
      </c>
      <c r="E3" s="3">
        <f t="shared" ref="E3:E26" si="1">D3*100</f>
        <v>0.79840319361277434</v>
      </c>
      <c r="F3" s="5">
        <v>424.4</v>
      </c>
      <c r="G3" s="4">
        <f t="shared" ref="G3:G26" si="2">F3*D3</f>
        <v>3.3884231536926142</v>
      </c>
      <c r="H3" s="4">
        <f>AVERAGE(G2:G4)</f>
        <v>4.9557185078074655</v>
      </c>
    </row>
    <row r="4" spans="1:8" x14ac:dyDescent="0.3">
      <c r="A4" s="3" t="s">
        <v>9</v>
      </c>
      <c r="B4" s="4">
        <v>2349</v>
      </c>
      <c r="C4" s="4">
        <v>25</v>
      </c>
      <c r="D4" s="3">
        <f t="shared" si="0"/>
        <v>1.0642826734780758E-2</v>
      </c>
      <c r="E4" s="3">
        <f t="shared" si="1"/>
        <v>1.0642826734780759</v>
      </c>
      <c r="F4" s="5">
        <v>581.9</v>
      </c>
      <c r="G4" s="4">
        <f>F4*D4</f>
        <v>6.1930608769689233</v>
      </c>
      <c r="H4" s="4">
        <f t="shared" ref="H4:H25" si="3">AVERAGE(G3:G5)</f>
        <v>6.0699570424785776</v>
      </c>
    </row>
    <row r="5" spans="1:8" x14ac:dyDescent="0.3">
      <c r="A5" s="3" t="s">
        <v>10</v>
      </c>
      <c r="B5" s="4">
        <v>2170</v>
      </c>
      <c r="C5" s="4">
        <v>28</v>
      </c>
      <c r="D5" s="3">
        <f t="shared" si="0"/>
        <v>1.2903225806451613E-2</v>
      </c>
      <c r="E5" s="3">
        <f t="shared" si="1"/>
        <v>1.2903225806451613</v>
      </c>
      <c r="F5" s="5">
        <v>668.7</v>
      </c>
      <c r="G5" s="4">
        <f t="shared" si="2"/>
        <v>8.628387096774194</v>
      </c>
      <c r="H5" s="4">
        <f t="shared" si="3"/>
        <v>6.6151475667256223</v>
      </c>
    </row>
    <row r="6" spans="1:8" x14ac:dyDescent="0.3">
      <c r="A6" s="3" t="s">
        <v>11</v>
      </c>
      <c r="B6" s="4">
        <v>4551</v>
      </c>
      <c r="C6" s="4">
        <v>53</v>
      </c>
      <c r="D6" s="3">
        <f t="shared" si="0"/>
        <v>1.1645792133597012E-2</v>
      </c>
      <c r="E6" s="3">
        <f t="shared" si="1"/>
        <v>1.1645792133597013</v>
      </c>
      <c r="F6" s="5">
        <v>431.4</v>
      </c>
      <c r="G6" s="4">
        <f t="shared" si="2"/>
        <v>5.0239947264337506</v>
      </c>
      <c r="H6" s="4">
        <f t="shared" si="3"/>
        <v>5.7293113389513124</v>
      </c>
    </row>
    <row r="7" spans="1:8" x14ac:dyDescent="0.3">
      <c r="A7" s="3" t="s">
        <v>12</v>
      </c>
      <c r="B7" s="4">
        <v>3966</v>
      </c>
      <c r="C7" s="4">
        <v>41</v>
      </c>
      <c r="D7" s="3">
        <f t="shared" si="0"/>
        <v>1.0337871911245588E-2</v>
      </c>
      <c r="E7" s="3">
        <f t="shared" si="1"/>
        <v>1.0337871911245589</v>
      </c>
      <c r="F7" s="5">
        <v>342</v>
      </c>
      <c r="G7" s="4">
        <f t="shared" si="2"/>
        <v>3.5355521936459913</v>
      </c>
      <c r="H7" s="4">
        <f t="shared" si="3"/>
        <v>4.6293560978635346</v>
      </c>
    </row>
    <row r="8" spans="1:8" x14ac:dyDescent="0.3">
      <c r="A8" s="3" t="s">
        <v>13</v>
      </c>
      <c r="B8" s="4">
        <v>4281</v>
      </c>
      <c r="C8" s="4">
        <v>58</v>
      </c>
      <c r="D8" s="3">
        <f t="shared" si="0"/>
        <v>1.3548236393366036E-2</v>
      </c>
      <c r="E8" s="3">
        <f t="shared" si="1"/>
        <v>1.3548236393366035</v>
      </c>
      <c r="F8" s="5">
        <v>393.3</v>
      </c>
      <c r="G8" s="4">
        <f t="shared" si="2"/>
        <v>5.3285213735108616</v>
      </c>
      <c r="H8" s="4">
        <f t="shared" si="3"/>
        <v>5.4681936811229681</v>
      </c>
    </row>
    <row r="9" spans="1:8" x14ac:dyDescent="0.3">
      <c r="A9" s="3" t="s">
        <v>14</v>
      </c>
      <c r="B9" s="4">
        <v>4414</v>
      </c>
      <c r="C9" s="4">
        <v>82</v>
      </c>
      <c r="D9" s="3">
        <f t="shared" si="0"/>
        <v>1.8577254191209785E-2</v>
      </c>
      <c r="E9" s="3">
        <f t="shared" si="1"/>
        <v>1.8577254191209787</v>
      </c>
      <c r="F9" s="5">
        <v>405.9</v>
      </c>
      <c r="G9" s="4">
        <f t="shared" si="2"/>
        <v>7.5405074762120519</v>
      </c>
      <c r="H9" s="4">
        <f t="shared" si="3"/>
        <v>7.5252752974710369</v>
      </c>
    </row>
    <row r="10" spans="1:8" x14ac:dyDescent="0.3">
      <c r="A10" s="3" t="s">
        <v>15</v>
      </c>
      <c r="B10" s="4">
        <v>4193</v>
      </c>
      <c r="C10" s="4">
        <v>109</v>
      </c>
      <c r="D10" s="3">
        <f t="shared" si="0"/>
        <v>2.5995707130932508E-2</v>
      </c>
      <c r="E10" s="3">
        <f t="shared" si="1"/>
        <v>2.5995707130932506</v>
      </c>
      <c r="F10" s="5">
        <v>373.4</v>
      </c>
      <c r="G10" s="4">
        <f t="shared" si="2"/>
        <v>9.7067970426901979</v>
      </c>
      <c r="H10" s="4">
        <f t="shared" si="3"/>
        <v>9.8986188031631794</v>
      </c>
    </row>
    <row r="11" spans="1:8" x14ac:dyDescent="0.3">
      <c r="A11" s="3" t="s">
        <v>16</v>
      </c>
      <c r="B11" s="4">
        <v>4972</v>
      </c>
      <c r="C11" s="4">
        <v>129</v>
      </c>
      <c r="D11" s="3">
        <f t="shared" si="0"/>
        <v>2.5945293644408687E-2</v>
      </c>
      <c r="E11" s="3">
        <f t="shared" si="1"/>
        <v>2.5945293644408687</v>
      </c>
      <c r="F11" s="5">
        <v>479.8</v>
      </c>
      <c r="G11" s="4">
        <f t="shared" si="2"/>
        <v>12.448551890587288</v>
      </c>
      <c r="H11" s="4">
        <f t="shared" si="3"/>
        <v>14.932567439384657</v>
      </c>
    </row>
    <row r="12" spans="1:8" x14ac:dyDescent="0.3">
      <c r="A12" s="3" t="s">
        <v>17</v>
      </c>
      <c r="B12" s="4">
        <v>5303</v>
      </c>
      <c r="C12" s="4">
        <v>244</v>
      </c>
      <c r="D12" s="3">
        <f t="shared" si="0"/>
        <v>4.6011691495379974E-2</v>
      </c>
      <c r="E12" s="3">
        <f t="shared" si="1"/>
        <v>4.6011691495379976</v>
      </c>
      <c r="F12" s="5">
        <v>492.1</v>
      </c>
      <c r="G12" s="4">
        <f t="shared" si="2"/>
        <v>22.642353384876486</v>
      </c>
      <c r="H12" s="4">
        <f t="shared" si="3"/>
        <v>23.508716276157458</v>
      </c>
    </row>
    <row r="13" spans="1:8" x14ac:dyDescent="0.3">
      <c r="A13" s="3" t="s">
        <v>18</v>
      </c>
      <c r="B13" s="4">
        <v>5235</v>
      </c>
      <c r="C13" s="4">
        <v>351</v>
      </c>
      <c r="D13" s="3">
        <f t="shared" si="0"/>
        <v>6.70487106017192E-2</v>
      </c>
      <c r="E13" s="3">
        <f t="shared" si="1"/>
        <v>6.7048710601719197</v>
      </c>
      <c r="F13" s="5">
        <v>528.5</v>
      </c>
      <c r="G13" s="4">
        <f t="shared" si="2"/>
        <v>35.435243553008597</v>
      </c>
      <c r="H13" s="4">
        <f t="shared" si="3"/>
        <v>35.516650668038643</v>
      </c>
    </row>
    <row r="14" spans="1:8" x14ac:dyDescent="0.3">
      <c r="A14" s="3" t="s">
        <v>19</v>
      </c>
      <c r="B14" s="4">
        <v>5813</v>
      </c>
      <c r="C14" s="4">
        <v>481</v>
      </c>
      <c r="D14" s="3">
        <f t="shared" si="0"/>
        <v>8.274557027352486E-2</v>
      </c>
      <c r="E14" s="3">
        <f t="shared" si="1"/>
        <v>8.2745570273524862</v>
      </c>
      <c r="F14" s="5">
        <v>585.79999999999995</v>
      </c>
      <c r="G14" s="4">
        <f t="shared" si="2"/>
        <v>48.472355066230861</v>
      </c>
      <c r="H14" s="4">
        <f t="shared" si="3"/>
        <v>46.444275940425598</v>
      </c>
    </row>
    <row r="15" spans="1:8" x14ac:dyDescent="0.3">
      <c r="A15" s="3" t="s">
        <v>20</v>
      </c>
      <c r="B15" s="4">
        <v>5890</v>
      </c>
      <c r="C15" s="4">
        <v>698</v>
      </c>
      <c r="D15" s="3">
        <f t="shared" si="0"/>
        <v>0.11850594227504245</v>
      </c>
      <c r="E15" s="3">
        <f t="shared" si="1"/>
        <v>11.850594227504246</v>
      </c>
      <c r="F15" s="5">
        <v>467.7</v>
      </c>
      <c r="G15" s="4">
        <f t="shared" si="2"/>
        <v>55.42522920203735</v>
      </c>
      <c r="H15" s="4">
        <f>AVERAGE(G14:G16)</f>
        <v>73.041658955720763</v>
      </c>
    </row>
    <row r="16" spans="1:8" x14ac:dyDescent="0.3">
      <c r="A16" s="3" t="s">
        <v>21</v>
      </c>
      <c r="B16" s="4">
        <v>7053</v>
      </c>
      <c r="C16" s="4">
        <v>1167</v>
      </c>
      <c r="D16" s="3">
        <f t="shared" si="0"/>
        <v>0.16546150574223734</v>
      </c>
      <c r="E16" s="3">
        <f t="shared" si="1"/>
        <v>16.546150574223734</v>
      </c>
      <c r="F16" s="5">
        <v>696.4</v>
      </c>
      <c r="G16" s="4">
        <f t="shared" si="2"/>
        <v>115.22739259889407</v>
      </c>
      <c r="H16" s="4">
        <f t="shared" si="3"/>
        <v>121.31805329853391</v>
      </c>
    </row>
    <row r="17" spans="1:8" x14ac:dyDescent="0.3">
      <c r="A17" s="3" t="s">
        <v>22</v>
      </c>
      <c r="B17" s="4">
        <v>8387</v>
      </c>
      <c r="C17" s="4">
        <v>2060</v>
      </c>
      <c r="D17" s="3">
        <f t="shared" si="0"/>
        <v>0.2456182186717539</v>
      </c>
      <c r="E17" s="3">
        <f t="shared" si="1"/>
        <v>24.561821867175389</v>
      </c>
      <c r="F17" s="5">
        <v>787</v>
      </c>
      <c r="G17" s="4">
        <f t="shared" si="2"/>
        <v>193.30153809467032</v>
      </c>
      <c r="H17" s="4">
        <f t="shared" si="3"/>
        <v>196.55993673645261</v>
      </c>
    </row>
    <row r="18" spans="1:8" x14ac:dyDescent="0.3">
      <c r="A18" s="3" t="s">
        <v>23</v>
      </c>
      <c r="B18" s="4">
        <v>10574</v>
      </c>
      <c r="C18" s="4">
        <v>3607</v>
      </c>
      <c r="D18" s="3">
        <f t="shared" si="0"/>
        <v>0.34111972763381881</v>
      </c>
      <c r="E18" s="3">
        <f t="shared" si="1"/>
        <v>34.111972763381878</v>
      </c>
      <c r="F18" s="5">
        <v>824.2</v>
      </c>
      <c r="G18" s="4">
        <f t="shared" si="2"/>
        <v>281.15087951579346</v>
      </c>
      <c r="H18" s="4">
        <f t="shared" si="3"/>
        <v>243.47058571485124</v>
      </c>
    </row>
    <row r="19" spans="1:8" x14ac:dyDescent="0.3">
      <c r="A19" s="3" t="s">
        <v>24</v>
      </c>
      <c r="B19" s="4">
        <v>11719</v>
      </c>
      <c r="C19" s="4">
        <v>3809</v>
      </c>
      <c r="D19" s="3">
        <f t="shared" si="0"/>
        <v>0.32502773274170149</v>
      </c>
      <c r="E19" s="3">
        <f t="shared" si="1"/>
        <v>32.502773274170153</v>
      </c>
      <c r="F19" s="5">
        <v>787.5</v>
      </c>
      <c r="G19" s="4">
        <f t="shared" si="2"/>
        <v>255.95933953408993</v>
      </c>
      <c r="H19" s="4">
        <f t="shared" si="3"/>
        <v>243.47992545499383</v>
      </c>
    </row>
    <row r="20" spans="1:8" x14ac:dyDescent="0.3">
      <c r="A20" s="3" t="s">
        <v>25</v>
      </c>
      <c r="B20" s="4">
        <v>11114</v>
      </c>
      <c r="C20" s="4">
        <v>2653</v>
      </c>
      <c r="D20" s="3">
        <f t="shared" si="0"/>
        <v>0.23870793593665646</v>
      </c>
      <c r="E20" s="3">
        <f t="shared" si="1"/>
        <v>23.870793593665645</v>
      </c>
      <c r="F20" s="5">
        <v>809.9</v>
      </c>
      <c r="G20" s="4">
        <f t="shared" si="2"/>
        <v>193.32955731509807</v>
      </c>
      <c r="H20" s="4">
        <f t="shared" si="3"/>
        <v>179.21920356328815</v>
      </c>
    </row>
    <row r="21" spans="1:8" x14ac:dyDescent="0.3">
      <c r="A21" s="3" t="s">
        <v>26</v>
      </c>
      <c r="B21" s="4">
        <v>8988</v>
      </c>
      <c r="C21" s="4">
        <v>1270</v>
      </c>
      <c r="D21" s="3">
        <f t="shared" si="0"/>
        <v>0.14129951045838895</v>
      </c>
      <c r="E21" s="3">
        <f t="shared" si="1"/>
        <v>14.129951045838895</v>
      </c>
      <c r="F21" s="5">
        <v>625.4</v>
      </c>
      <c r="G21" s="4">
        <f t="shared" si="2"/>
        <v>88.368713840676449</v>
      </c>
      <c r="H21" s="4">
        <f t="shared" si="3"/>
        <v>113.08928354561209</v>
      </c>
    </row>
    <row r="22" spans="1:8" x14ac:dyDescent="0.3">
      <c r="A22" s="3" t="s">
        <v>27</v>
      </c>
      <c r="B22" s="4">
        <v>6706</v>
      </c>
      <c r="C22" s="4">
        <v>744</v>
      </c>
      <c r="D22" s="3">
        <f t="shared" si="0"/>
        <v>0.11094542201014017</v>
      </c>
      <c r="E22" s="3">
        <f t="shared" si="1"/>
        <v>11.094542201014017</v>
      </c>
      <c r="F22" s="5">
        <v>518.9</v>
      </c>
      <c r="G22" s="4">
        <f t="shared" si="2"/>
        <v>57.56957948106173</v>
      </c>
      <c r="H22" s="4">
        <f t="shared" si="3"/>
        <v>59.865709831848136</v>
      </c>
    </row>
    <row r="23" spans="1:8" x14ac:dyDescent="0.3">
      <c r="A23" s="3" t="s">
        <v>28</v>
      </c>
      <c r="B23" s="4">
        <v>6513</v>
      </c>
      <c r="C23" s="4">
        <v>452</v>
      </c>
      <c r="D23" s="3">
        <f t="shared" si="0"/>
        <v>6.9399662214033472E-2</v>
      </c>
      <c r="E23" s="3">
        <f t="shared" si="1"/>
        <v>6.9399662214033473</v>
      </c>
      <c r="F23" s="5">
        <v>485</v>
      </c>
      <c r="G23" s="4">
        <f t="shared" si="2"/>
        <v>33.658836173806236</v>
      </c>
      <c r="H23" s="4">
        <f t="shared" si="3"/>
        <v>37.923175328385362</v>
      </c>
    </row>
    <row r="24" spans="1:8" x14ac:dyDescent="0.3">
      <c r="A24" s="3" t="s">
        <v>29</v>
      </c>
      <c r="B24" s="4">
        <v>5692</v>
      </c>
      <c r="C24" s="4">
        <v>270</v>
      </c>
      <c r="D24" s="3">
        <f t="shared" si="0"/>
        <v>4.7434996486296559E-2</v>
      </c>
      <c r="E24" s="3">
        <f t="shared" si="1"/>
        <v>4.7434996486296557</v>
      </c>
      <c r="F24" s="5">
        <v>475.2</v>
      </c>
      <c r="G24" s="4">
        <f t="shared" si="2"/>
        <v>22.541110330288124</v>
      </c>
      <c r="H24" s="4">
        <f t="shared" si="3"/>
        <v>24.132294856502806</v>
      </c>
    </row>
    <row r="25" spans="1:8" x14ac:dyDescent="0.3">
      <c r="A25" s="3" t="s">
        <v>30</v>
      </c>
      <c r="B25" s="4">
        <v>5748</v>
      </c>
      <c r="C25" s="4">
        <v>200</v>
      </c>
      <c r="D25" s="3">
        <f t="shared" si="0"/>
        <v>3.4794711203897009E-2</v>
      </c>
      <c r="E25" s="3">
        <f t="shared" si="1"/>
        <v>3.4794711203897011</v>
      </c>
      <c r="F25" s="5">
        <v>465.5</v>
      </c>
      <c r="G25" s="4">
        <f t="shared" si="2"/>
        <v>16.196938065414059</v>
      </c>
      <c r="H25" s="4">
        <f t="shared" si="3"/>
        <v>17.118346969393794</v>
      </c>
    </row>
    <row r="26" spans="1:8" x14ac:dyDescent="0.3">
      <c r="A26" s="3" t="s">
        <v>31</v>
      </c>
      <c r="B26" s="4">
        <v>4808</v>
      </c>
      <c r="C26" s="4">
        <v>125</v>
      </c>
      <c r="D26" s="3">
        <f t="shared" si="0"/>
        <v>2.5998336106489186E-2</v>
      </c>
      <c r="E26" s="3">
        <f t="shared" si="1"/>
        <v>2.5998336106489184</v>
      </c>
      <c r="F26" s="5">
        <v>485.3</v>
      </c>
      <c r="G26" s="4">
        <f t="shared" si="2"/>
        <v>12.616992512479202</v>
      </c>
      <c r="H26" s="4">
        <f>AVERAGE(G25:G26)</f>
        <v>14.40696528894663</v>
      </c>
    </row>
  </sheetData>
  <pageMargins left="0.7" right="0.7" top="0.75" bottom="0.75" header="0.3" footer="0.3"/>
  <ignoredErrors>
    <ignoredError sqref="A2:A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2024-03-09T16:25:59Z</dcterms:created>
  <dcterms:modified xsi:type="dcterms:W3CDTF">2024-03-09T16:28:00Z</dcterms:modified>
</cp:coreProperties>
</file>