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8F557F17-6402-44AF-8E8C-1CBD3E892BF6}" xr6:coauthVersionLast="47" xr6:coauthVersionMax="47" xr10:uidLastSave="{00000000-0000-0000-0000-000000000000}"/>
  <bookViews>
    <workbookView xWindow="-120" yWindow="-120" windowWidth="20730" windowHeight="11160" activeTab="1" xr2:uid="{EC2672B6-AC1B-4333-BBAB-2F07098D012C}"/>
  </bookViews>
  <sheets>
    <sheet name="Información Sprints" sheetId="3" r:id="rId1"/>
    <sheet name="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3" l="1"/>
  <c r="F6" i="3" s="1"/>
  <c r="C9" i="1"/>
  <c r="E3" i="3"/>
  <c r="F3" i="3" s="1"/>
  <c r="E4" i="3"/>
  <c r="F4" i="3" s="1"/>
  <c r="E5" i="3"/>
  <c r="F5" i="3" s="1"/>
  <c r="E7" i="3"/>
  <c r="F7" i="3" s="1"/>
  <c r="E2" i="3"/>
  <c r="F2" i="3" s="1"/>
  <c r="D3" i="3"/>
  <c r="D4" i="3"/>
  <c r="D5" i="3"/>
  <c r="D6" i="3"/>
  <c r="D7" i="3"/>
  <c r="D2" i="3"/>
  <c r="C4" i="3"/>
  <c r="C5" i="3" s="1"/>
  <c r="C6" i="3" s="1"/>
  <c r="C7" i="3" s="1"/>
  <c r="C3" i="3"/>
  <c r="B3" i="3"/>
  <c r="B4" i="3" s="1"/>
  <c r="B5" i="3" s="1"/>
  <c r="B6" i="3" s="1"/>
  <c r="B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<sst xmlns="http://schemas.openxmlformats.org/spreadsheetml/2006/main" count="175" uniqueCount="81">
  <si>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</si>
  <si>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</si>
  <si>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</si>
  <si>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</si>
  <si>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</si>
  <si>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</si>
  <si>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</si>
  <si>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</si>
  <si>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Nombre Sprint</t>
  </si>
  <si>
    <t>Fecha de Inicio</t>
  </si>
  <si>
    <t>Fecha Fin</t>
  </si>
  <si>
    <t>Total Requerimientos</t>
  </si>
  <si>
    <t>Sprint #1</t>
  </si>
  <si>
    <t>Sprint #2</t>
  </si>
  <si>
    <t>Sprint #3</t>
  </si>
  <si>
    <t>Sprint #4</t>
  </si>
  <si>
    <t>Sprint #5</t>
  </si>
  <si>
    <t>Sprint #6</t>
  </si>
  <si>
    <t>% Progreso Proyecto</t>
  </si>
  <si>
    <t>Integrantes:</t>
  </si>
  <si>
    <t>Req 01</t>
  </si>
  <si>
    <t>Pendiente</t>
  </si>
  <si>
    <t>Req 02</t>
  </si>
  <si>
    <t>Total Esfuerzo hrs</t>
  </si>
  <si>
    <t>Total Esfuerzo por Persona</t>
  </si>
  <si>
    <t xml:space="preserve">Nombre del proyecto/app: </t>
  </si>
  <si>
    <t>Req 03</t>
  </si>
  <si>
    <t>Req 04</t>
  </si>
  <si>
    <t>Req 05</t>
  </si>
  <si>
    <t>Req 06</t>
  </si>
  <si>
    <t>Alta</t>
  </si>
  <si>
    <t>Terminado</t>
  </si>
  <si>
    <t>En Progreso</t>
  </si>
  <si>
    <t>Validación del diseño con el equipo.</t>
  </si>
  <si>
    <t>Req 07</t>
  </si>
  <si>
    <t>Req 08</t>
  </si>
  <si>
    <t>Req 09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</si>
  <si>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</si>
  <si>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</si>
  <si>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</si>
  <si>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</si>
  <si>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</si>
  <si>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</si>
  <si>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</si>
  <si>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</si>
  <si>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</si>
  <si>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</si>
  <si>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</si>
  <si>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Configuración del control de versiones (GitHub o GitLab).</t>
  </si>
  <si>
    <t>Elaboración de la presentación final (PowerPoint o Canva).</t>
  </si>
  <si>
    <t>Grabación o ensayo general de la presentación.</t>
  </si>
  <si>
    <t>Req 21</t>
  </si>
  <si>
    <t>Req 22</t>
  </si>
  <si>
    <t>Req 23</t>
  </si>
  <si>
    <t>Req 24</t>
  </si>
  <si>
    <t>Req 25</t>
  </si>
  <si>
    <t>Uriel Mazcorro</t>
  </si>
  <si>
    <t>Media</t>
  </si>
  <si>
    <t>Baja</t>
  </si>
  <si>
    <t>PRISN3D</t>
  </si>
  <si>
    <t>Revisión del caso de estudio y definición del propósito del sitio.</t>
  </si>
  <si>
    <t>Identificación de requerimientos funcionales y no funcionales.</t>
  </si>
  <si>
    <t>Diseño de wireframes y prototipos con herramientas como Figma o Canva.</t>
  </si>
  <si>
    <t>Selección de paleta de colores, tipografía y estilo general.</t>
  </si>
  <si>
    <t>Configuración del entorno de desarrollo (Visual Studio Code, Node.js, framework elegido)..</t>
  </si>
  <si>
    <t>Desarrollo del diseño de la página principal.</t>
  </si>
  <si>
    <t>Creación del sistema de autenticación (login y registro).</t>
  </si>
  <si>
    <t>Conexión inicial con base de datos (Firebase, MongoDB o MySQL).</t>
  </si>
  <si>
    <t>Desarrollo de las páginas principales (Inicio, Productos, Usuarios, Contacto, etc.).</t>
  </si>
  <si>
    <t>Implementación del CRUD (crear, leer, actualizar y eliminar) según los requerimientos.</t>
  </si>
  <si>
    <t>Validación de formularios y mensajes de error.</t>
  </si>
  <si>
    <t>Aplicación de estilos con CSS.</t>
  </si>
  <si>
    <t>Integración completa del frontend con el backend.</t>
  </si>
  <si>
    <t>Corrección de errores y optimización del código.</t>
  </si>
  <si>
    <t>Verificación de la compatibilidad en navegadores y dispositivos.</t>
  </si>
  <si>
    <t>Validación de la base de datos y seguridad básica.</t>
  </si>
  <si>
    <t>Configuración del dominio y hosting (Netlify, Vercel, o servidor propio).</t>
  </si>
  <si>
    <t>Compilación y optimización del proyecto para producción.</t>
  </si>
  <si>
    <t>Ajustes finales en contenido.</t>
  </si>
  <si>
    <t>Validación del sitio desde distintos navegadores.</t>
  </si>
  <si>
    <t>Elaboración del documento técnico y manual de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</si>
</sst>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72 Black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5" fillId="0" borderId="1" xfId="0" applyFont="1" applyBorder="1"/>
    <xf numFmtId="0" fontId="0" fillId="3" borderId="1" xfId="0" applyFill="1" applyBorder="1"/>
    <xf numFmtId="0" fontId="6" fillId="3" borderId="1" xfId="0" applyFont="1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6" fillId="3" borderId="1" xfId="1" applyNumberFormat="1" applyFont="1" applyFill="1" applyBorder="1"/>
    <xf numFmtId="0" fontId="0" fillId="0" borderId="1" xfId="0" applyBorder="1"/>
    <xf numFmtId="15" fontId="0" fillId="0" borderId="1" xfId="0" applyNumberFormat="1" applyBorder="1"/>
    <xf numFmtId="0" fontId="5" fillId="3" borderId="1" xfId="0" applyFont="1" applyFill="1" applyBorder="1"/>
    <xf numFmtId="0" fontId="5" fillId="4" borderId="1" xfId="0" applyFont="1" applyFill="1" applyBorder="1"/>
    <xf numFmtId="15" fontId="5" fillId="4" borderId="1" xfId="0" applyNumberFormat="1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D415-9871-45C4-89EC-D5B05DD789DF}">
  <dimension ref="A1:F7"/>
  <sheetViews>
    <sheetView workbookViewId="0">
      <selection activeCell="E6" sqref="E6"/>
    </sheetView>
  </sheetViews>
  <sheetFormatPr baseColWidth="10" defaultColWidth="9" defaultRowHeight="14.25"/>
  <cols>
    <col min="1" max="1" width="13" bestFit="1" customWidth="1"/>
    <col min="2" max="2" width="13.5" bestFit="1" customWidth="1"/>
    <col min="3" max="3" width="9.375" bestFit="1" customWidth="1"/>
    <col min="4" max="4" width="18.875" bestFit="1" customWidth="1"/>
    <col min="5" max="5" width="15.5" bestFit="1" customWidth="1"/>
    <col min="6" max="6" width="22.875" bestFit="1" customWidth="1"/>
  </cols>
  <sheetData>
    <row r="1" spans="1:6" ht="15">
      <c r="A1" s="4" t="s">
        <v>8</v>
      </c>
      <c r="B1" s="4" t="s">
        <v>9</v>
      </c>
      <c r="C1" s="4" t="s">
        <v>10</v>
      </c>
      <c r="D1" s="4" t="s">
        <v>11</v>
      </c>
      <c r="E1" s="4" t="s">
        <v>23</v>
      </c>
      <c r="F1" s="4" t="s">
        <v>24</v>
      </c>
    </row>
    <row r="2" spans="1:6">
      <c r="A2" s="22" t="s">
        <v>12</v>
      </c>
      <c r="B2" s="23">
        <v>45929</v>
      </c>
      <c r="C2" s="23">
        <v>45940</v>
      </c>
      <c r="D2" s="5">
        <f>COUNTIF(Backlog!$E$12:$E$54,'Información Sprints'!A2)</f>
        <v>5</v>
      </c>
      <c r="E2" s="5">
        <f>SUMIF(Backlog!$E$12:$E$54,'Información Sprints'!A2,Backlog!$D$12:$D$54)</f>
        <v>30</v>
      </c>
      <c r="F2" s="5">
        <f>IF(COUNTA(Backlog!$C$2:$C$7)=0,0,E2/COUNTA(Backlog!$C$2:$C$7))</f>
        <v>30</v>
      </c>
    </row>
    <row r="3" spans="1:6">
      <c r="A3" s="22" t="s">
        <v>13</v>
      </c>
      <c r="B3" s="23">
        <f>B2+14</f>
        <v>45943</v>
      </c>
      <c r="C3" s="23">
        <f>C2+14</f>
        <v>45954</v>
      </c>
      <c r="D3" s="5">
        <f>COUNTIF(Backlog!$E$12:$E$54,'Información Sprints'!A3)</f>
        <v>5</v>
      </c>
      <c r="E3" s="5">
        <f>SUMIF(Backlog!$E$12:$E$54,'Información Sprints'!A3,Backlog!$D$12:$D$54)</f>
        <v>30</v>
      </c>
      <c r="F3" s="5">
        <f>IF(COUNTA(Backlog!$C$2:$C$7)=0,0,E3/COUNTA(Backlog!$C$2:$C$7))</f>
        <v>30</v>
      </c>
    </row>
    <row r="4" spans="1:6">
      <c r="A4" s="22" t="s">
        <v>14</v>
      </c>
      <c r="B4" s="23">
        <f t="shared" ref="B4:B6" si="0">B3+14</f>
        <v>45957</v>
      </c>
      <c r="C4" s="23">
        <f t="shared" ref="C4:C6" si="1">C3+14</f>
        <v>45968</v>
      </c>
      <c r="D4" s="5">
        <f>COUNTIF(Backlog!$E$12:$E$54,'Información Sprints'!A4)</f>
        <v>4</v>
      </c>
      <c r="E4" s="5">
        <f>SUMIF(Backlog!$E$12:$E$54,'Información Sprints'!A4,Backlog!$D$12:$D$54)</f>
        <v>45</v>
      </c>
      <c r="F4" s="5">
        <f>IF(COUNTA(Backlog!$C$2:$C$7)=0,0,E4/COUNTA(Backlog!$C$2:$C$7))</f>
        <v>45</v>
      </c>
    </row>
    <row r="5" spans="1:6" ht="15">
      <c r="A5" s="25" t="s">
        <v>15</v>
      </c>
      <c r="B5" s="26">
        <f t="shared" si="0"/>
        <v>45971</v>
      </c>
      <c r="C5" s="26">
        <f t="shared" si="1"/>
        <v>45982</v>
      </c>
      <c r="D5" s="24">
        <f>COUNTIF(Backlog!$E$12:$E$54,'Información Sprints'!A5)</f>
        <v>4</v>
      </c>
      <c r="E5" s="24">
        <f>SUMIF(Backlog!$E$12:$E$54,'Información Sprints'!A5,Backlog!$D$12:$D$54)</f>
        <v>30</v>
      </c>
      <c r="F5" s="24">
        <f>IF(COUNTA(Backlog!$C$2:$C$7)=0,0,E5/COUNTA(Backlog!$C$2:$C$7))</f>
        <v>30</v>
      </c>
    </row>
    <row r="6" spans="1:6">
      <c r="A6" s="22" t="s">
        <v>16</v>
      </c>
      <c r="B6" s="23">
        <f t="shared" si="0"/>
        <v>45985</v>
      </c>
      <c r="C6" s="23">
        <f t="shared" si="1"/>
        <v>45996</v>
      </c>
      <c r="D6" s="5">
        <f>COUNTIF(Backlog!$E$12:$E$54,'Información Sprints'!A6)</f>
        <v>4</v>
      </c>
      <c r="E6" s="5">
        <f>SUMIF(Backlog!$E$12:$E$54,'Información Sprints'!A6,Backlog!$D$12:$D$54)</f>
        <v>30</v>
      </c>
      <c r="F6" s="5">
        <f>IF(COUNTA(Backlog!$C$2:$C$7)=0,0,E6/COUNTA(Backlog!$C$2:$C$7))</f>
        <v>30</v>
      </c>
    </row>
    <row r="7" spans="1:6">
      <c r="A7" s="22" t="s">
        <v>17</v>
      </c>
      <c r="B7" s="23">
        <f t="shared" ref="B7" si="2">B6+14</f>
        <v>45999</v>
      </c>
      <c r="C7" s="23">
        <f t="shared" ref="C7" si="3">C6+14</f>
        <v>46010</v>
      </c>
      <c r="D7" s="5">
        <f>COUNTIF(Backlog!$E$12:$E$54,'Información Sprints'!A7)</f>
        <v>3</v>
      </c>
      <c r="E7" s="5">
        <f>SUMIF(Backlog!$E$12:$E$54,'Información Sprints'!A7,Backlog!$D$12:$D$54)</f>
        <v>15</v>
      </c>
      <c r="F7" s="5">
        <f>IF(COUNTA(Backlog!$C$2:$C$7)=0,0,E7/COUNTA(Backlog!$C$2:$C$7))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54"/>
  <sheetViews>
    <sheetView showGridLines="0" tabSelected="1" topLeftCell="A12" workbookViewId="0">
      <selection activeCell="D22" sqref="D22"/>
    </sheetView>
  </sheetViews>
  <sheetFormatPr baseColWidth="10" defaultColWidth="9" defaultRowHeight="14.25"/>
  <cols>
    <col min="1" max="1" width="11.5" bestFit="1" customWidth="1"/>
    <col min="2" max="2" width="32.125" customWidth="1"/>
    <col min="3" max="3" width="10.75" customWidth="1"/>
    <col min="4" max="4" width="25.125" customWidth="1"/>
    <col min="5" max="5" width="18.5" customWidth="1"/>
    <col min="6" max="7" width="13.5" customWidth="1"/>
    <col min="8" max="8" width="32.5" customWidth="1"/>
  </cols>
  <sheetData>
    <row r="1" spans="1:8" ht="15">
      <c r="A1" s="3"/>
      <c r="B1" s="6" t="s">
        <v>25</v>
      </c>
      <c r="C1" s="10" t="s">
        <v>59</v>
      </c>
      <c r="D1" s="11"/>
      <c r="E1" s="11"/>
      <c r="F1" s="12"/>
    </row>
    <row r="2" spans="1:8" ht="15">
      <c r="A2" s="3"/>
      <c r="B2" s="7" t="s">
        <v>19</v>
      </c>
      <c r="C2" s="13" t="s">
        <v>56</v>
      </c>
      <c r="D2" s="14"/>
      <c r="E2" s="14"/>
      <c r="F2" s="15"/>
    </row>
    <row r="3" spans="1:8">
      <c r="B3" s="8"/>
      <c r="C3" s="16"/>
      <c r="F3" s="17"/>
    </row>
    <row r="4" spans="1:8">
      <c r="B4" s="8"/>
      <c r="C4" s="16"/>
      <c r="F4" s="17"/>
    </row>
    <row r="5" spans="1:8">
      <c r="B5" s="8"/>
      <c r="C5" s="16"/>
      <c r="F5" s="17"/>
    </row>
    <row r="6" spans="1:8">
      <c r="B6" s="8"/>
      <c r="C6" s="16"/>
      <c r="F6" s="17"/>
    </row>
    <row r="7" spans="1:8">
      <c r="B7" s="9"/>
      <c r="C7" s="18"/>
      <c r="D7" s="19"/>
      <c r="E7" s="19"/>
      <c r="F7" s="20"/>
    </row>
    <row r="9" spans="1:8" ht="15">
      <c r="A9" s="3"/>
      <c r="B9" s="6" t="s">
        <v>18</v>
      </c>
      <c r="C9" s="21">
        <f>IF(SUM(D12:D36)=0,0,SUMIF(C12:C36,"Terminado",D12:D36)/SUM(D12:D36))</f>
        <v>0.30555555555555558</v>
      </c>
    </row>
    <row r="11" spans="1:8" ht="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ht="28.5">
      <c r="A12" s="2" t="s">
        <v>20</v>
      </c>
      <c r="B12" s="2" t="s">
        <v>60</v>
      </c>
      <c r="C12" s="2" t="s">
        <v>31</v>
      </c>
      <c r="D12" s="2">
        <v>5</v>
      </c>
      <c r="E12" s="2" t="s">
        <v>12</v>
      </c>
      <c r="F12" s="2" t="s">
        <v>30</v>
      </c>
      <c r="G12" s="2" t="s">
        <v>56</v>
      </c>
      <c r="H12" s="2"/>
    </row>
    <row r="13" spans="1:8" ht="28.5">
      <c r="A13" s="2" t="s">
        <v>22</v>
      </c>
      <c r="B13" s="27" t="s">
        <v>61</v>
      </c>
      <c r="C13" s="2" t="s">
        <v>31</v>
      </c>
      <c r="D13" s="2">
        <v>5</v>
      </c>
      <c r="E13" s="2" t="s">
        <v>12</v>
      </c>
      <c r="F13" s="2" t="s">
        <v>30</v>
      </c>
      <c r="G13" s="2" t="s">
        <v>56</v>
      </c>
      <c r="H13" s="2"/>
    </row>
    <row r="14" spans="1:8" ht="42.75">
      <c r="A14" s="2" t="s">
        <v>26</v>
      </c>
      <c r="B14" s="2" t="s">
        <v>62</v>
      </c>
      <c r="C14" s="2" t="s">
        <v>31</v>
      </c>
      <c r="D14" s="2">
        <v>9</v>
      </c>
      <c r="E14" s="2" t="s">
        <v>12</v>
      </c>
      <c r="F14" s="2" t="s">
        <v>30</v>
      </c>
      <c r="G14" s="2" t="s">
        <v>56</v>
      </c>
      <c r="H14" s="2"/>
    </row>
    <row r="15" spans="1:8" ht="28.5">
      <c r="A15" s="2" t="s">
        <v>27</v>
      </c>
      <c r="B15" s="2" t="s">
        <v>63</v>
      </c>
      <c r="C15" s="2" t="s">
        <v>31</v>
      </c>
      <c r="D15" s="2">
        <v>6</v>
      </c>
      <c r="E15" s="2" t="s">
        <v>12</v>
      </c>
      <c r="F15" s="2" t="s">
        <v>57</v>
      </c>
      <c r="G15" s="2" t="s">
        <v>56</v>
      </c>
      <c r="H15" s="2"/>
    </row>
    <row r="16" spans="1:8">
      <c r="A16" s="2" t="s">
        <v>28</v>
      </c>
      <c r="B16" s="2" t="s">
        <v>33</v>
      </c>
      <c r="C16" s="2" t="s">
        <v>31</v>
      </c>
      <c r="D16" s="2">
        <v>5</v>
      </c>
      <c r="E16" s="2" t="s">
        <v>12</v>
      </c>
      <c r="F16" s="2" t="s">
        <v>58</v>
      </c>
      <c r="G16" s="2" t="s">
        <v>56</v>
      </c>
      <c r="H16" s="2"/>
    </row>
    <row r="17" spans="1:8" ht="42.75">
      <c r="A17" s="2" t="s">
        <v>29</v>
      </c>
      <c r="B17" s="27" t="s">
        <v>64</v>
      </c>
      <c r="C17" s="2" t="s">
        <v>31</v>
      </c>
      <c r="D17" s="2">
        <v>3</v>
      </c>
      <c r="E17" s="2" t="s">
        <v>13</v>
      </c>
      <c r="F17" s="2" t="s">
        <v>30</v>
      </c>
      <c r="G17" s="2" t="s">
        <v>56</v>
      </c>
      <c r="H17" s="2"/>
    </row>
    <row r="18" spans="1:8" ht="28.5">
      <c r="A18" s="2" t="s">
        <v>34</v>
      </c>
      <c r="B18" s="2" t="s">
        <v>48</v>
      </c>
      <c r="C18" s="2" t="s">
        <v>31</v>
      </c>
      <c r="D18" s="2">
        <v>2</v>
      </c>
      <c r="E18" s="2" t="s">
        <v>13</v>
      </c>
      <c r="F18" s="2" t="s">
        <v>30</v>
      </c>
      <c r="G18" s="2" t="s">
        <v>56</v>
      </c>
      <c r="H18" s="2"/>
    </row>
    <row r="19" spans="1:8" ht="28.5">
      <c r="A19" s="2" t="s">
        <v>35</v>
      </c>
      <c r="B19" s="2" t="s">
        <v>65</v>
      </c>
      <c r="C19" s="2" t="s">
        <v>31</v>
      </c>
      <c r="D19" s="2">
        <v>10</v>
      </c>
      <c r="E19" s="2" t="s">
        <v>13</v>
      </c>
      <c r="F19" s="2" t="s">
        <v>30</v>
      </c>
      <c r="G19" s="2" t="s">
        <v>56</v>
      </c>
      <c r="H19" s="2"/>
    </row>
    <row r="20" spans="1:8" ht="28.5">
      <c r="A20" s="2" t="s">
        <v>36</v>
      </c>
      <c r="B20" s="2" t="s">
        <v>66</v>
      </c>
      <c r="C20" s="2" t="s">
        <v>31</v>
      </c>
      <c r="D20" s="2">
        <v>10</v>
      </c>
      <c r="E20" s="2" t="s">
        <v>13</v>
      </c>
      <c r="F20" s="2" t="s">
        <v>30</v>
      </c>
      <c r="G20" s="2" t="s">
        <v>56</v>
      </c>
      <c r="H20" s="2"/>
    </row>
    <row r="21" spans="1:8" ht="28.5">
      <c r="A21" s="2" t="s">
        <v>37</v>
      </c>
      <c r="B21" s="2" t="s">
        <v>67</v>
      </c>
      <c r="C21" s="2" t="s">
        <v>32</v>
      </c>
      <c r="D21" s="2">
        <v>5</v>
      </c>
      <c r="E21" s="2" t="s">
        <v>13</v>
      </c>
      <c r="F21" s="2" t="s">
        <v>57</v>
      </c>
      <c r="G21" s="2" t="s">
        <v>56</v>
      </c>
      <c r="H21" s="2"/>
    </row>
    <row r="22" spans="1:8" ht="42.75">
      <c r="A22" s="2" t="s">
        <v>38</v>
      </c>
      <c r="B22" s="2" t="s">
        <v>68</v>
      </c>
      <c r="C22" s="2" t="s">
        <v>32</v>
      </c>
      <c r="D22" s="2">
        <v>15</v>
      </c>
      <c r="E22" s="2" t="s">
        <v>14</v>
      </c>
      <c r="F22" s="2" t="s">
        <v>30</v>
      </c>
      <c r="G22" s="2" t="s">
        <v>56</v>
      </c>
      <c r="H22" s="2"/>
    </row>
    <row r="23" spans="1:8" ht="42.75">
      <c r="A23" s="2" t="s">
        <v>39</v>
      </c>
      <c r="B23" s="2" t="s">
        <v>69</v>
      </c>
      <c r="C23" s="2" t="s">
        <v>32</v>
      </c>
      <c r="D23" s="2">
        <v>15</v>
      </c>
      <c r="E23" s="2" t="s">
        <v>14</v>
      </c>
      <c r="F23" s="2" t="s">
        <v>57</v>
      </c>
      <c r="G23" s="2" t="s">
        <v>56</v>
      </c>
      <c r="H23" s="2"/>
    </row>
    <row r="24" spans="1:8" ht="28.5">
      <c r="A24" s="2" t="s">
        <v>40</v>
      </c>
      <c r="B24" s="2" t="s">
        <v>70</v>
      </c>
      <c r="C24" s="2" t="s">
        <v>32</v>
      </c>
      <c r="D24" s="2">
        <v>10</v>
      </c>
      <c r="E24" s="2" t="s">
        <v>14</v>
      </c>
      <c r="F24" s="2" t="s">
        <v>57</v>
      </c>
      <c r="G24" s="2" t="s">
        <v>56</v>
      </c>
      <c r="H24" s="2"/>
    </row>
    <row r="25" spans="1:8" ht="28.5">
      <c r="A25" s="2" t="s">
        <v>41</v>
      </c>
      <c r="B25" s="2" t="s">
        <v>71</v>
      </c>
      <c r="C25" s="2" t="s">
        <v>32</v>
      </c>
      <c r="D25" s="2">
        <v>5</v>
      </c>
      <c r="E25" s="2" t="s">
        <v>14</v>
      </c>
      <c r="F25" s="2" t="s">
        <v>30</v>
      </c>
      <c r="G25" s="2" t="s">
        <v>56</v>
      </c>
      <c r="H25" s="2"/>
    </row>
    <row r="26" spans="1:8" ht="28.5">
      <c r="A26" s="2" t="s">
        <v>42</v>
      </c>
      <c r="B26" s="2" t="s">
        <v>72</v>
      </c>
      <c r="C26" s="2" t="s">
        <v>32</v>
      </c>
      <c r="D26" s="2">
        <v>10</v>
      </c>
      <c r="E26" s="2" t="s">
        <v>15</v>
      </c>
      <c r="F26" s="2" t="s">
        <v>57</v>
      </c>
      <c r="G26" s="2" t="s">
        <v>56</v>
      </c>
      <c r="H26" s="2"/>
    </row>
    <row r="27" spans="1:8" ht="28.5">
      <c r="A27" s="2" t="s">
        <v>43</v>
      </c>
      <c r="B27" s="2" t="s">
        <v>73</v>
      </c>
      <c r="C27" s="2" t="s">
        <v>21</v>
      </c>
      <c r="D27" s="2">
        <v>5</v>
      </c>
      <c r="E27" s="2" t="s">
        <v>15</v>
      </c>
      <c r="F27" s="2" t="s">
        <v>58</v>
      </c>
      <c r="G27" s="2" t="s">
        <v>56</v>
      </c>
      <c r="H27" s="2"/>
    </row>
    <row r="28" spans="1:8" ht="28.5">
      <c r="A28" s="2" t="s">
        <v>44</v>
      </c>
      <c r="B28" s="2" t="s">
        <v>74</v>
      </c>
      <c r="C28" s="2" t="s">
        <v>21</v>
      </c>
      <c r="D28" s="2">
        <v>10</v>
      </c>
      <c r="E28" s="2" t="s">
        <v>15</v>
      </c>
      <c r="F28" s="2" t="s">
        <v>58</v>
      </c>
      <c r="G28" s="2" t="s">
        <v>56</v>
      </c>
      <c r="H28" s="2"/>
    </row>
    <row r="29" spans="1:8" ht="28.5">
      <c r="A29" s="2" t="s">
        <v>45</v>
      </c>
      <c r="B29" s="2" t="s">
        <v>75</v>
      </c>
      <c r="C29" s="2" t="s">
        <v>21</v>
      </c>
      <c r="D29" s="2">
        <v>5</v>
      </c>
      <c r="E29" s="2" t="s">
        <v>15</v>
      </c>
      <c r="F29" s="2" t="s">
        <v>58</v>
      </c>
      <c r="G29" s="2" t="s">
        <v>56</v>
      </c>
      <c r="H29" s="2"/>
    </row>
    <row r="30" spans="1:8" ht="28.5">
      <c r="A30" s="2" t="s">
        <v>46</v>
      </c>
      <c r="B30" s="2" t="s">
        <v>76</v>
      </c>
      <c r="C30" s="2" t="s">
        <v>21</v>
      </c>
      <c r="D30" s="2">
        <v>10</v>
      </c>
      <c r="E30" s="2" t="s">
        <v>16</v>
      </c>
      <c r="F30" s="2" t="s">
        <v>30</v>
      </c>
      <c r="G30" s="2" t="s">
        <v>56</v>
      </c>
      <c r="H30" s="2"/>
    </row>
    <row r="31" spans="1:8" ht="28.5">
      <c r="A31" s="2" t="s">
        <v>47</v>
      </c>
      <c r="B31" s="2" t="s">
        <v>77</v>
      </c>
      <c r="C31" s="2" t="s">
        <v>21</v>
      </c>
      <c r="D31" s="2">
        <v>10</v>
      </c>
      <c r="E31" s="2" t="s">
        <v>16</v>
      </c>
      <c r="F31" s="2" t="s">
        <v>30</v>
      </c>
      <c r="G31" s="2" t="s">
        <v>56</v>
      </c>
      <c r="H31" s="2"/>
    </row>
    <row r="32" spans="1:8">
      <c r="A32" s="2" t="s">
        <v>51</v>
      </c>
      <c r="B32" s="2" t="s">
        <v>78</v>
      </c>
      <c r="C32" s="2" t="s">
        <v>21</v>
      </c>
      <c r="D32" s="2">
        <v>2</v>
      </c>
      <c r="E32" s="2" t="s">
        <v>16</v>
      </c>
      <c r="F32" s="2" t="s">
        <v>57</v>
      </c>
      <c r="G32" s="2" t="s">
        <v>56</v>
      </c>
      <c r="H32" s="2"/>
    </row>
    <row r="33" spans="1:8" ht="28.5">
      <c r="A33" s="2" t="s">
        <v>52</v>
      </c>
      <c r="B33" s="2" t="s">
        <v>79</v>
      </c>
      <c r="C33" s="2" t="s">
        <v>21</v>
      </c>
      <c r="D33" s="2">
        <v>8</v>
      </c>
      <c r="E33" s="2" t="s">
        <v>16</v>
      </c>
      <c r="F33" s="2" t="s">
        <v>57</v>
      </c>
      <c r="G33" s="2" t="s">
        <v>56</v>
      </c>
      <c r="H33" s="2"/>
    </row>
    <row r="34" spans="1:8" ht="28.5">
      <c r="A34" s="2" t="s">
        <v>53</v>
      </c>
      <c r="B34" s="2" t="s">
        <v>49</v>
      </c>
      <c r="C34" s="2" t="s">
        <v>21</v>
      </c>
      <c r="D34" s="2">
        <v>5</v>
      </c>
      <c r="E34" s="2" t="s">
        <v>17</v>
      </c>
      <c r="F34" s="2" t="s">
        <v>57</v>
      </c>
      <c r="G34" s="2" t="s">
        <v>56</v>
      </c>
      <c r="H34" s="2"/>
    </row>
    <row r="35" spans="1:8" ht="28.5">
      <c r="A35" s="2" t="s">
        <v>54</v>
      </c>
      <c r="B35" s="2" t="s">
        <v>50</v>
      </c>
      <c r="C35" s="2" t="s">
        <v>21</v>
      </c>
      <c r="D35" s="2">
        <v>5</v>
      </c>
      <c r="E35" s="2" t="s">
        <v>17</v>
      </c>
      <c r="F35" s="2" t="s">
        <v>57</v>
      </c>
      <c r="G35" s="2" t="s">
        <v>56</v>
      </c>
      <c r="H35" s="2"/>
    </row>
    <row r="36" spans="1:8" ht="28.5">
      <c r="A36" s="2" t="s">
        <v>55</v>
      </c>
      <c r="B36" s="2" t="s">
        <v>80</v>
      </c>
      <c r="C36" s="2" t="s">
        <v>21</v>
      </c>
      <c r="D36" s="2">
        <v>5</v>
      </c>
      <c r="E36" s="2" t="s">
        <v>17</v>
      </c>
      <c r="F36" s="2" t="s">
        <v>30</v>
      </c>
      <c r="G36" s="2" t="s">
        <v>56</v>
      </c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</sheetData>
  <phoneticPr fontId="7" type="noConversion"/>
  <dataValidations count="2">
    <dataValidation type="list" allowBlank="1" showInputMessage="1" showErrorMessage="1" sqref="C12:C54" xr:uid="{1D1E2315-7DF1-420F-AED1-C52F5848344C}">
      <formula1>"Pendiente, En Progreso, Terminado, Cancelado"</formula1>
    </dataValidation>
    <dataValidation type="list" allowBlank="1" showInputMessage="1" showErrorMessage="1" sqref="F12:F54" xr:uid="{8D027888-B935-48EB-A350-CD73BD6C5B9C}">
      <formula1>"Alta, Media, Baja"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C88D0-8493-4F4B-986E-7B2238381A10}">
          <x14:formula1>
            <xm:f>'Información Sprints'!$A$2:$A$7</xm:f>
          </x14:formula1>
          <xm:sqref>E12:E54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bf218ec-df32-479c-85e3-f5eaef2e2eb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DD36989082634A9C31C020A1010208" ma:contentTypeVersion="1" ma:contentTypeDescription="Crear nuevo documento." ma:contentTypeScope="" ma:versionID="3ba37e94e1233237907540f97167ab63">
  <xsd:schema xmlns:xsd="http://www.w3.org/2001/XMLSchema" xmlns:xs="http://www.w3.org/2001/XMLSchema" xmlns:p="http://schemas.microsoft.com/office/2006/metadata/properties" xmlns:ns2="3bf218ec-df32-479c-85e3-f5eaef2e2ebf" targetNamespace="http://schemas.microsoft.com/office/2006/metadata/properties" ma:root="true" ma:fieldsID="d74c856a230870d3d7379a04e76d8489" ns2:_="">
    <xsd:import namespace="3bf218ec-df32-479c-85e3-f5eaef2e2eb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218ec-df32-479c-85e3-f5eaef2e2eb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B366A-4C18-458D-BA00-5CE9F81A5D3C}">
  <ds:schemaRefs>
    <ds:schemaRef ds:uri="http://schemas.microsoft.com/office/2006/metadata/properties"/>
    <ds:schemaRef ds:uri="http://schemas.microsoft.com/office/infopath/2007/PartnerControls"/>
    <ds:schemaRef ds:uri="213b2d84-3d9b-4b3f-804d-aac06d647ac8"/>
    <ds:schemaRef ds:uri="3bf218ec-df32-479c-85e3-f5eaef2e2ebf"/>
  </ds:schemaRefs>
</ds:datastoreItem>
</file>

<file path=customXml/itemProps2.xml><?xml version="1.0" encoding="utf-8"?>
<ds:datastoreItem xmlns:ds="http://schemas.openxmlformats.org/officeDocument/2006/customXml" ds:itemID="{5EC3AD52-0A00-44BB-A3BF-800BD4A86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218ec-df32-479c-85e3-f5eaef2e2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Sprints</vt:lpstr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Alumno</cp:lastModifiedBy>
  <cp:revision/>
  <dcterms:created xsi:type="dcterms:W3CDTF">2024-06-10T23:39:25Z</dcterms:created>
  <dcterms:modified xsi:type="dcterms:W3CDTF">2025-10-09T01:08:36Z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0x01010048DD36989082634A9C31C020A1010208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