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FACULTAD\Simulacion\TPS\TP4\"/>
    </mc:Choice>
  </mc:AlternateContent>
  <xr:revisionPtr revIDLastSave="0" documentId="13_ncr:1_{A57D7599-51EF-476B-9769-22B2641366FA}" xr6:coauthVersionLast="47" xr6:coauthVersionMax="47" xr10:uidLastSave="{00000000-0000-0000-0000-000000000000}"/>
  <bookViews>
    <workbookView xWindow="-120" yWindow="-120" windowWidth="29040" windowHeight="15720" xr2:uid="{94BAB2D5-E658-40C1-BAF5-D15E57F44FB0}"/>
  </bookViews>
  <sheets>
    <sheet name="TP" sheetId="1" r:id="rId1"/>
    <sheet name="practi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O26" i="1"/>
  <c r="AG25" i="1"/>
  <c r="O25" i="1"/>
  <c r="N25" i="1"/>
  <c r="N24" i="1"/>
  <c r="O24" i="1" s="1"/>
  <c r="R25" i="1"/>
  <c r="L25" i="1"/>
  <c r="I25" i="1"/>
  <c r="F25" i="1"/>
  <c r="R24" i="1"/>
  <c r="L24" i="1"/>
  <c r="Q24" i="1"/>
  <c r="K24" i="1"/>
  <c r="I24" i="1"/>
  <c r="H24" i="1"/>
  <c r="F24" i="1"/>
  <c r="E24" i="1"/>
  <c r="F16" i="1"/>
  <c r="F7" i="1"/>
  <c r="F8" i="1"/>
  <c r="F9" i="1"/>
  <c r="F10" i="1"/>
</calcChain>
</file>

<file path=xl/sharedStrings.xml><?xml version="1.0" encoding="utf-8"?>
<sst xmlns="http://schemas.openxmlformats.org/spreadsheetml/2006/main" count="131" uniqueCount="88">
  <si>
    <t>Reloj</t>
  </si>
  <si>
    <t xml:space="preserve">Llegada avion </t>
  </si>
  <si>
    <t>RND</t>
  </si>
  <si>
    <t>tiempo llegada</t>
  </si>
  <si>
    <t xml:space="preserve">Servidor </t>
  </si>
  <si>
    <t xml:space="preserve">Llegan Areronaves </t>
  </si>
  <si>
    <t>10 min</t>
  </si>
  <si>
    <t xml:space="preserve">tiempo atencion </t>
  </si>
  <si>
    <t>uni(3-5min)</t>
  </si>
  <si>
    <t>tiempo aterrizaje</t>
  </si>
  <si>
    <t>tiempo en estacion</t>
  </si>
  <si>
    <t>normal(m=80min,D=30min)</t>
  </si>
  <si>
    <t>tiempo de despegue</t>
  </si>
  <si>
    <t>uni(2,4min)</t>
  </si>
  <si>
    <t xml:space="preserve">Cola max </t>
  </si>
  <si>
    <t>Estadso Aeronaves</t>
  </si>
  <si>
    <t>en vuelo</t>
  </si>
  <si>
    <t>en tierra</t>
  </si>
  <si>
    <t>estacionada</t>
  </si>
  <si>
    <t>Etado Pista</t>
  </si>
  <si>
    <t>Libre</t>
  </si>
  <si>
    <t>Ocupada</t>
  </si>
  <si>
    <t>SIMULACION</t>
  </si>
  <si>
    <t>Evento</t>
  </si>
  <si>
    <t>Exponen</t>
  </si>
  <si>
    <t>Aterizaje avion</t>
  </si>
  <si>
    <t>Tiempo aterrizaje</t>
  </si>
  <si>
    <t>Tiempo tierra</t>
  </si>
  <si>
    <t>En tierra</t>
  </si>
  <si>
    <t>Despegue avion</t>
  </si>
  <si>
    <t>tiempo despegue</t>
  </si>
  <si>
    <t>Fin ateri</t>
  </si>
  <si>
    <t>Tiempo Fin tierra</t>
  </si>
  <si>
    <t>fin despegue</t>
  </si>
  <si>
    <t>Estados</t>
  </si>
  <si>
    <t>Correos Mocasa</t>
  </si>
  <si>
    <t>Tipo Servicios</t>
  </si>
  <si>
    <t>Envio Paquetes</t>
  </si>
  <si>
    <t>Atencion empresarial</t>
  </si>
  <si>
    <t>Venta de sellos y sobres</t>
  </si>
  <si>
    <t>Reclamos y Devoluciones</t>
  </si>
  <si>
    <r>
      <t>Posta</t>
    </r>
    <r>
      <rPr>
        <sz val="10"/>
        <color theme="1"/>
        <rFont val="Aptos Narrow"/>
        <family val="2"/>
        <scheme val="minor"/>
      </rPr>
      <t>l</t>
    </r>
    <r>
      <rPr>
        <sz val="11"/>
        <color theme="1"/>
        <rFont val="Aptos Narrow"/>
        <family val="2"/>
        <scheme val="minor"/>
      </rPr>
      <t xml:space="preserve">es y envios especiales </t>
    </r>
  </si>
  <si>
    <t>Cant Servidor</t>
  </si>
  <si>
    <t>Tasa x H/CU</t>
  </si>
  <si>
    <t>Tpo x Cliente</t>
  </si>
  <si>
    <t>Llegada Clientes</t>
  </si>
  <si>
    <t>EXP(x̄) x Hora</t>
  </si>
  <si>
    <t>Objeto</t>
  </si>
  <si>
    <t>Cliente</t>
  </si>
  <si>
    <t>Atendido</t>
  </si>
  <si>
    <t>En espera</t>
  </si>
  <si>
    <t>Servidor</t>
  </si>
  <si>
    <t>Ocupado</t>
  </si>
  <si>
    <t>Eventos</t>
  </si>
  <si>
    <t>llegada cliente</t>
  </si>
  <si>
    <t>inicio atencion</t>
  </si>
  <si>
    <t>Simulacion</t>
  </si>
  <si>
    <t>tiempo</t>
  </si>
  <si>
    <t xml:space="preserve">Llegada </t>
  </si>
  <si>
    <t>Llegada</t>
  </si>
  <si>
    <t>Llegada cliente TS1</t>
  </si>
  <si>
    <t>Llegada cliente TS2</t>
  </si>
  <si>
    <t>Tiempo</t>
  </si>
  <si>
    <t>Llegada cliente TS5</t>
  </si>
  <si>
    <t>Llegada cliente TS4</t>
  </si>
  <si>
    <t>Llegada cliente TS3</t>
  </si>
  <si>
    <t>COLAS</t>
  </si>
  <si>
    <t>TS1</t>
  </si>
  <si>
    <t>TS2</t>
  </si>
  <si>
    <t>TS3</t>
  </si>
  <si>
    <t>TS4|</t>
  </si>
  <si>
    <t>TS5</t>
  </si>
  <si>
    <t>Atencion Cliente TS1</t>
  </si>
  <si>
    <t>fin Aten</t>
  </si>
  <si>
    <t>Atencion Cliente TS2</t>
  </si>
  <si>
    <t>Atencion Cliente TS3</t>
  </si>
  <si>
    <t>Atencion Cliente TS4</t>
  </si>
  <si>
    <t>Atencion Cliente TS5</t>
  </si>
  <si>
    <t>tpo. Variabl</t>
  </si>
  <si>
    <t xml:space="preserve">Inicial </t>
  </si>
  <si>
    <t>LlegadaCLiente TS4</t>
  </si>
  <si>
    <t>fin aten TS4 C1</t>
  </si>
  <si>
    <t>S1</t>
  </si>
  <si>
    <t>S2</t>
  </si>
  <si>
    <t>L</t>
  </si>
  <si>
    <t>Servidores estados</t>
  </si>
  <si>
    <t>S3</t>
  </si>
  <si>
    <t>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</si>
</sst>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8"/>
      <color theme="1"/>
      <name val="Verdana Pro Black"/>
      <family val="2"/>
    </font>
    <font>
      <sz val="10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2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0" fontId="0" fillId="0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62BF1-DD64-42C2-A21E-E32E4504EB86}">
  <dimension ref="B2:AR33"/>
  <sheetViews>
    <sheetView tabSelected="1" topLeftCell="A4" workbookViewId="0">
      <selection activeCell="B29" sqref="B29"/>
    </sheetView>
  </sheetViews>
  <sheetFormatPr baseColWidth="10" defaultRowHeight="15" x14ac:dyDescent="0.25"/>
  <cols>
    <col min="1" max="1" width="10.42578125" customWidth="1"/>
    <col min="2" max="2" width="15.28515625" bestFit="1" customWidth="1"/>
    <col min="3" max="3" width="12.85546875" customWidth="1"/>
    <col min="4" max="4" width="12.5703125" bestFit="1" customWidth="1"/>
    <col min="5" max="5" width="11.7109375" bestFit="1" customWidth="1"/>
    <col min="6" max="6" width="15.28515625" bestFit="1" customWidth="1"/>
    <col min="11" max="11" width="13.85546875" bestFit="1" customWidth="1"/>
  </cols>
  <sheetData>
    <row r="2" spans="2:11" x14ac:dyDescent="0.25">
      <c r="B2" s="9" t="s">
        <v>35</v>
      </c>
      <c r="C2" s="9"/>
      <c r="D2" s="9"/>
    </row>
    <row r="3" spans="2:11" x14ac:dyDescent="0.25">
      <c r="B3" s="9"/>
      <c r="C3" s="9"/>
      <c r="D3" s="9"/>
    </row>
    <row r="5" spans="2:11" x14ac:dyDescent="0.25">
      <c r="B5" s="8" t="s">
        <v>36</v>
      </c>
      <c r="C5" s="8"/>
      <c r="D5" s="5" t="s">
        <v>42</v>
      </c>
      <c r="E5" s="5" t="s">
        <v>43</v>
      </c>
      <c r="F5" s="5" t="s">
        <v>44</v>
      </c>
      <c r="H5" s="5" t="s">
        <v>47</v>
      </c>
      <c r="I5" s="5" t="s">
        <v>34</v>
      </c>
      <c r="K5" s="5" t="s">
        <v>53</v>
      </c>
    </row>
    <row r="6" spans="2:11" x14ac:dyDescent="0.25">
      <c r="B6" s="6" t="s">
        <v>37</v>
      </c>
      <c r="C6" s="6"/>
      <c r="D6">
        <v>3</v>
      </c>
      <c r="E6">
        <v>10</v>
      </c>
      <c r="F6">
        <f>1/E6</f>
        <v>0.1</v>
      </c>
      <c r="H6" t="s">
        <v>48</v>
      </c>
      <c r="I6" t="s">
        <v>49</v>
      </c>
      <c r="K6" t="s">
        <v>54</v>
      </c>
    </row>
    <row r="7" spans="2:11" x14ac:dyDescent="0.25">
      <c r="B7" s="6" t="s">
        <v>40</v>
      </c>
      <c r="C7" s="6"/>
      <c r="D7">
        <v>2</v>
      </c>
      <c r="E7">
        <v>7</v>
      </c>
      <c r="F7" s="4">
        <f t="shared" ref="F7:F10" si="0">1/E7</f>
        <v>0.14285714285714285</v>
      </c>
      <c r="I7" t="s">
        <v>50</v>
      </c>
      <c r="K7" t="s">
        <v>55</v>
      </c>
    </row>
    <row r="8" spans="2:11" x14ac:dyDescent="0.25">
      <c r="B8" s="6" t="s">
        <v>39</v>
      </c>
      <c r="C8" s="6"/>
      <c r="D8">
        <v>3</v>
      </c>
      <c r="E8">
        <v>18</v>
      </c>
      <c r="F8" s="4">
        <f t="shared" si="0"/>
        <v>5.5555555555555552E-2</v>
      </c>
    </row>
    <row r="9" spans="2:11" x14ac:dyDescent="0.25">
      <c r="B9" s="6" t="s">
        <v>38</v>
      </c>
      <c r="C9" s="6"/>
      <c r="D9">
        <v>2</v>
      </c>
      <c r="E9">
        <v>5</v>
      </c>
      <c r="F9">
        <f t="shared" si="0"/>
        <v>0.2</v>
      </c>
      <c r="H9" t="s">
        <v>51</v>
      </c>
      <c r="I9" t="s">
        <v>52</v>
      </c>
    </row>
    <row r="10" spans="2:11" x14ac:dyDescent="0.25">
      <c r="B10" s="7" t="s">
        <v>41</v>
      </c>
      <c r="C10" s="7"/>
      <c r="D10">
        <v>1</v>
      </c>
      <c r="E10">
        <v>3</v>
      </c>
      <c r="F10" s="4">
        <f t="shared" si="0"/>
        <v>0.33333333333333331</v>
      </c>
      <c r="I10" t="s">
        <v>20</v>
      </c>
    </row>
    <row r="13" spans="2:11" x14ac:dyDescent="0.25">
      <c r="B13" s="8" t="s">
        <v>45</v>
      </c>
      <c r="C13" s="8"/>
      <c r="D13" s="5" t="s">
        <v>46</v>
      </c>
    </row>
    <row r="14" spans="2:11" x14ac:dyDescent="0.25">
      <c r="B14" s="6" t="s">
        <v>37</v>
      </c>
      <c r="C14" s="6"/>
      <c r="D14">
        <v>25</v>
      </c>
    </row>
    <row r="15" spans="2:11" x14ac:dyDescent="0.25">
      <c r="B15" s="6" t="s">
        <v>40</v>
      </c>
      <c r="C15" s="6"/>
      <c r="D15">
        <v>15</v>
      </c>
    </row>
    <row r="16" spans="2:11" x14ac:dyDescent="0.25">
      <c r="B16" s="6" t="s">
        <v>39</v>
      </c>
      <c r="C16" s="6"/>
      <c r="D16">
        <v>30</v>
      </c>
      <c r="F16">
        <f ca="1">RAND()</f>
        <v>0.17828291981978617</v>
      </c>
    </row>
    <row r="17" spans="2:44" x14ac:dyDescent="0.25">
      <c r="B17" s="6" t="s">
        <v>38</v>
      </c>
      <c r="C17" s="6"/>
      <c r="D17">
        <v>10</v>
      </c>
    </row>
    <row r="18" spans="2:44" x14ac:dyDescent="0.25">
      <c r="B18" s="7" t="s">
        <v>41</v>
      </c>
      <c r="C18" s="7"/>
      <c r="D18">
        <v>8</v>
      </c>
    </row>
    <row r="21" spans="2:44" x14ac:dyDescent="0.25">
      <c r="B21" t="s">
        <v>56</v>
      </c>
      <c r="AM21" t="s">
        <v>85</v>
      </c>
    </row>
    <row r="22" spans="2:44" x14ac:dyDescent="0.25">
      <c r="D22" s="10" t="s">
        <v>60</v>
      </c>
      <c r="E22" s="10"/>
      <c r="F22" s="10"/>
      <c r="G22" s="11" t="s">
        <v>61</v>
      </c>
      <c r="H22" s="11"/>
      <c r="I22" s="11"/>
      <c r="J22" s="12" t="s">
        <v>65</v>
      </c>
      <c r="K22" s="12"/>
      <c r="L22" s="12"/>
      <c r="M22" s="5" t="s">
        <v>64</v>
      </c>
      <c r="N22" s="5"/>
      <c r="O22" s="5"/>
      <c r="P22" s="13" t="s">
        <v>63</v>
      </c>
      <c r="Q22" s="13"/>
      <c r="R22" s="13"/>
      <c r="S22" s="14" t="s">
        <v>66</v>
      </c>
      <c r="T22" s="14"/>
      <c r="U22" s="14"/>
      <c r="V22" s="14"/>
      <c r="W22" s="14"/>
      <c r="X22" t="s">
        <v>72</v>
      </c>
      <c r="AA22" t="s">
        <v>74</v>
      </c>
      <c r="AD22" t="s">
        <v>75</v>
      </c>
      <c r="AG22" t="s">
        <v>76</v>
      </c>
      <c r="AJ22" t="s">
        <v>77</v>
      </c>
      <c r="AM22" t="s">
        <v>67</v>
      </c>
      <c r="AP22" t="s">
        <v>68</v>
      </c>
      <c r="AR22" t="s">
        <v>87</v>
      </c>
    </row>
    <row r="23" spans="2:44" x14ac:dyDescent="0.25">
      <c r="B23" t="s">
        <v>23</v>
      </c>
      <c r="C23" t="s">
        <v>0</v>
      </c>
      <c r="D23" s="10" t="s">
        <v>2</v>
      </c>
      <c r="E23" s="10" t="s">
        <v>62</v>
      </c>
      <c r="F23" s="10" t="s">
        <v>58</v>
      </c>
      <c r="G23" s="11" t="s">
        <v>2</v>
      </c>
      <c r="H23" s="11" t="s">
        <v>62</v>
      </c>
      <c r="I23" s="11" t="s">
        <v>59</v>
      </c>
      <c r="J23" s="12" t="s">
        <v>2</v>
      </c>
      <c r="K23" s="12" t="s">
        <v>62</v>
      </c>
      <c r="L23" s="12" t="s">
        <v>58</v>
      </c>
      <c r="M23" s="5" t="s">
        <v>2</v>
      </c>
      <c r="N23" s="5" t="s">
        <v>62</v>
      </c>
      <c r="O23" s="5" t="s">
        <v>59</v>
      </c>
      <c r="P23" s="13" t="s">
        <v>2</v>
      </c>
      <c r="Q23" s="13" t="s">
        <v>62</v>
      </c>
      <c r="R23" s="13" t="s">
        <v>58</v>
      </c>
      <c r="S23" t="s">
        <v>67</v>
      </c>
      <c r="T23" t="s">
        <v>68</v>
      </c>
      <c r="U23" t="s">
        <v>69</v>
      </c>
      <c r="V23" t="s">
        <v>70</v>
      </c>
      <c r="W23" t="s">
        <v>71</v>
      </c>
      <c r="X23" t="s">
        <v>57</v>
      </c>
      <c r="Y23" t="s">
        <v>78</v>
      </c>
      <c r="Z23" t="s">
        <v>73</v>
      </c>
      <c r="AA23" t="s">
        <v>57</v>
      </c>
      <c r="AB23" t="s">
        <v>78</v>
      </c>
      <c r="AC23" t="s">
        <v>73</v>
      </c>
      <c r="AD23" t="s">
        <v>57</v>
      </c>
      <c r="AE23" t="s">
        <v>78</v>
      </c>
      <c r="AF23" t="s">
        <v>73</v>
      </c>
      <c r="AG23" t="s">
        <v>57</v>
      </c>
      <c r="AH23" t="s">
        <v>78</v>
      </c>
      <c r="AI23" t="s">
        <v>73</v>
      </c>
      <c r="AJ23" t="s">
        <v>57</v>
      </c>
      <c r="AK23" t="s">
        <v>78</v>
      </c>
      <c r="AL23" t="s">
        <v>73</v>
      </c>
      <c r="AM23" t="s">
        <v>82</v>
      </c>
      <c r="AN23" t="s">
        <v>83</v>
      </c>
      <c r="AO23" t="s">
        <v>86</v>
      </c>
      <c r="AP23" t="s">
        <v>82</v>
      </c>
      <c r="AQ23" t="s">
        <v>83</v>
      </c>
    </row>
    <row r="24" spans="2:44" x14ac:dyDescent="0.25">
      <c r="B24" t="s">
        <v>79</v>
      </c>
      <c r="C24">
        <v>0</v>
      </c>
      <c r="D24">
        <v>0.73</v>
      </c>
      <c r="E24">
        <f>-25*LN(1-D24)</f>
        <v>32.733332999594055</v>
      </c>
      <c r="F24">
        <f>E24+C24</f>
        <v>32.733332999594055</v>
      </c>
      <c r="G24">
        <v>0.28999999999999998</v>
      </c>
      <c r="H24">
        <f>-D15*LN(1-G24)</f>
        <v>5.1373546342016398</v>
      </c>
      <c r="I24">
        <f>H24+C24</f>
        <v>5.1373546342016398</v>
      </c>
      <c r="J24">
        <v>0.69</v>
      </c>
      <c r="K24">
        <f>-30*LN(1-J24)</f>
        <v>35.135489445088346</v>
      </c>
      <c r="L24">
        <f>K24+C24</f>
        <v>35.135489445088346</v>
      </c>
      <c r="M24">
        <v>0.3</v>
      </c>
      <c r="N24">
        <f>-$D$17*LN(1-M24)</f>
        <v>3.5667494393873245</v>
      </c>
      <c r="O24" s="15">
        <f>N24+C24</f>
        <v>3.5667494393873245</v>
      </c>
      <c r="P24">
        <v>0.94</v>
      </c>
      <c r="Q24">
        <f>-8*LN(1-P24)</f>
        <v>22.507285734080284</v>
      </c>
      <c r="R24">
        <f>Q24+C24</f>
        <v>22.507285734080284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 t="s">
        <v>84</v>
      </c>
      <c r="AN24" t="s">
        <v>84</v>
      </c>
      <c r="AO24" t="s">
        <v>84</v>
      </c>
      <c r="AP24" t="s">
        <v>84</v>
      </c>
      <c r="AQ24" t="s">
        <v>84</v>
      </c>
    </row>
    <row r="25" spans="2:44" x14ac:dyDescent="0.25">
      <c r="B25" t="s">
        <v>80</v>
      </c>
      <c r="C25">
        <v>3.56</v>
      </c>
      <c r="F25">
        <f>F24</f>
        <v>32.733332999594055</v>
      </c>
      <c r="I25">
        <f>I24</f>
        <v>5.1373546342016398</v>
      </c>
      <c r="L25">
        <f>L24</f>
        <v>35.135489445088346</v>
      </c>
      <c r="M25">
        <v>0.75</v>
      </c>
      <c r="N25">
        <f>-$D$17*LN(1-M25)</f>
        <v>13.862943611198906</v>
      </c>
      <c r="O25" s="16">
        <f>N25+C25</f>
        <v>17.422943611198907</v>
      </c>
      <c r="R25">
        <f>R24</f>
        <v>22.507285734080284</v>
      </c>
      <c r="AG25" s="17">
        <f>0.2+C25</f>
        <v>3.7600000000000002</v>
      </c>
    </row>
    <row r="26" spans="2:44" x14ac:dyDescent="0.25">
      <c r="B26" t="s">
        <v>81</v>
      </c>
      <c r="C26">
        <v>3.76</v>
      </c>
      <c r="O26">
        <f>O25</f>
        <v>17.422943611198907</v>
      </c>
    </row>
    <row r="33" spans="7:8" ht="30" customHeight="1" x14ac:dyDescent="0.25">
      <c r="G33" s="3"/>
      <c r="H33" s="2"/>
    </row>
  </sheetData>
  <mergeCells count="14">
    <mergeCell ref="B5:C5"/>
    <mergeCell ref="B14:C14"/>
    <mergeCell ref="B15:C15"/>
    <mergeCell ref="B16:C16"/>
    <mergeCell ref="B2:D3"/>
    <mergeCell ref="B10:C10"/>
    <mergeCell ref="B9:C9"/>
    <mergeCell ref="B8:C8"/>
    <mergeCell ref="B7:C7"/>
    <mergeCell ref="B17:C17"/>
    <mergeCell ref="B18:C18"/>
    <mergeCell ref="B13:C13"/>
    <mergeCell ref="S22:W22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8A1B0-500A-44BC-BE5A-B74CD0D4000B}">
  <dimension ref="B2:O18"/>
  <sheetViews>
    <sheetView workbookViewId="0">
      <selection activeCell="B26" sqref="B26"/>
    </sheetView>
  </sheetViews>
  <sheetFormatPr baseColWidth="10" defaultRowHeight="15" x14ac:dyDescent="0.25"/>
  <cols>
    <col min="4" max="5" width="14.140625" bestFit="1" customWidth="1"/>
    <col min="6" max="6" width="12" bestFit="1" customWidth="1"/>
    <col min="7" max="7" width="17.7109375" bestFit="1" customWidth="1"/>
    <col min="9" max="9" width="10.85546875" bestFit="1" customWidth="1"/>
    <col min="11" max="11" width="16.140625" bestFit="1" customWidth="1"/>
  </cols>
  <sheetData>
    <row r="2" spans="2:9" x14ac:dyDescent="0.25">
      <c r="B2" t="s">
        <v>4</v>
      </c>
      <c r="C2">
        <v>1</v>
      </c>
      <c r="G2" t="s">
        <v>15</v>
      </c>
      <c r="I2" t="s">
        <v>19</v>
      </c>
    </row>
    <row r="3" spans="2:9" x14ac:dyDescent="0.25">
      <c r="B3" t="s">
        <v>5</v>
      </c>
      <c r="D3" t="s">
        <v>6</v>
      </c>
      <c r="G3" t="s">
        <v>16</v>
      </c>
      <c r="I3" t="s">
        <v>20</v>
      </c>
    </row>
    <row r="4" spans="2:9" x14ac:dyDescent="0.25">
      <c r="B4" t="s">
        <v>7</v>
      </c>
      <c r="G4" t="s">
        <v>17</v>
      </c>
      <c r="I4" t="s">
        <v>21</v>
      </c>
    </row>
    <row r="5" spans="2:9" x14ac:dyDescent="0.25">
      <c r="B5" t="s">
        <v>9</v>
      </c>
      <c r="D5" t="s">
        <v>8</v>
      </c>
      <c r="G5" t="s">
        <v>18</v>
      </c>
    </row>
    <row r="6" spans="2:9" x14ac:dyDescent="0.25">
      <c r="B6" t="s">
        <v>10</v>
      </c>
      <c r="D6" t="s">
        <v>11</v>
      </c>
    </row>
    <row r="7" spans="2:9" x14ac:dyDescent="0.25">
      <c r="B7" t="s">
        <v>12</v>
      </c>
      <c r="D7" t="s">
        <v>13</v>
      </c>
    </row>
    <row r="8" spans="2:9" x14ac:dyDescent="0.25">
      <c r="B8" t="s">
        <v>14</v>
      </c>
      <c r="C8">
        <v>30</v>
      </c>
    </row>
    <row r="16" spans="2:9" x14ac:dyDescent="0.25">
      <c r="B16" t="s">
        <v>22</v>
      </c>
      <c r="E16" t="s">
        <v>24</v>
      </c>
    </row>
    <row r="17" spans="2:15" x14ac:dyDescent="0.25">
      <c r="D17" s="6" t="s">
        <v>1</v>
      </c>
      <c r="E17" s="6"/>
      <c r="G17" s="1" t="s">
        <v>25</v>
      </c>
      <c r="H17" s="1"/>
      <c r="J17" s="1" t="s">
        <v>28</v>
      </c>
      <c r="K17" s="1"/>
      <c r="M17" s="1" t="s">
        <v>29</v>
      </c>
      <c r="N17" s="1"/>
    </row>
    <row r="18" spans="2:15" x14ac:dyDescent="0.25">
      <c r="B18" t="s">
        <v>23</v>
      </c>
      <c r="C18" t="s">
        <v>0</v>
      </c>
      <c r="D18" t="s">
        <v>2</v>
      </c>
      <c r="E18" t="s">
        <v>3</v>
      </c>
      <c r="G18" t="s">
        <v>2</v>
      </c>
      <c r="H18" t="s">
        <v>26</v>
      </c>
      <c r="I18" t="s">
        <v>31</v>
      </c>
      <c r="J18" t="s">
        <v>2</v>
      </c>
      <c r="K18" t="s">
        <v>27</v>
      </c>
      <c r="L18" t="s">
        <v>32</v>
      </c>
      <c r="M18" t="s">
        <v>2</v>
      </c>
      <c r="N18" t="s">
        <v>30</v>
      </c>
      <c r="O18" t="s">
        <v>33</v>
      </c>
    </row>
  </sheetData>
  <mergeCells count="1">
    <mergeCell ref="D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TP</vt:lpstr>
      <vt:lpstr>practica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 Agustín Piaggio</dc:creator>
  <cp:lastModifiedBy>Uriel Agustín Piaggio</cp:lastModifiedBy>
  <dcterms:created xsi:type="dcterms:W3CDTF">2025-05-18T19:40:49Z</dcterms:created>
  <dcterms:modified xsi:type="dcterms:W3CDTF">2025-05-30T22:59:01Z</dcterms:modified>
</cp:coreProperties>
</file>