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stion del Riesgo\Desktop\LMD OK SAS 02-10-2018\50\1000\"/>
    </mc:Choice>
  </mc:AlternateContent>
  <xr:revisionPtr revIDLastSave="0" documentId="13_ncr:1_{1E244B24-E6D2-4725-ACCB-9AA8D6A4507B}" xr6:coauthVersionLast="40" xr6:coauthVersionMax="40" xr10:uidLastSave="{00000000-0000-0000-0000-000000000000}"/>
  <bookViews>
    <workbookView xWindow="3030" yWindow="180" windowWidth="9180" windowHeight="4440" xr2:uid="{00000000-000D-0000-FFFF-FFFF00000000}"/>
  </bookViews>
  <sheets>
    <sheet name="Cuadro de Actualizaciones" sheetId="10" r:id="rId1"/>
    <sheet name="Presupuesto" sheetId="4" r:id="rId2"/>
    <sheet name="Ejecutado" sheetId="3" r:id="rId3"/>
    <sheet name="Cumplimiento" sheetId="8" r:id="rId4"/>
  </sheets>
  <externalReferences>
    <externalReference r:id="rId5"/>
    <externalReference r:id="rId6"/>
  </externalReferences>
  <definedNames>
    <definedName name="abr_05">'[1]base S12005'!$G$1</definedName>
    <definedName name="ACT_CTE">'[1]base S12005'!$A$2</definedName>
    <definedName name="AÑO">[2]VALIDACION!$I$2:$I$8</definedName>
    <definedName name="CAP_TRAB">'[1]base S12005'!$A$8</definedName>
    <definedName name="CICLOS">[2]VALIDACION!$M$2:$M$7</definedName>
    <definedName name="CIIU">[2]VALIDACION!$C$2:$C$793</definedName>
    <definedName name="CLASE">[2]VALIDACION!$L$2:$L$4</definedName>
    <definedName name="COMPONENTE">[2]VALIDACION!$K$2:$K$25</definedName>
    <definedName name="COST_TOT">'[1]base S12005'!$A$12</definedName>
    <definedName name="DATOS">#REF!</definedName>
    <definedName name="dic_04">'[1]base S12005'!$C$1</definedName>
    <definedName name="ene_05">'[1]base S12005'!$D$1</definedName>
    <definedName name="feb_05">'[1]base S12005'!$E$1</definedName>
    <definedName name="GRAFICOS">#REF!</definedName>
    <definedName name="GTO_OPER">'[1]base S12005'!$A$10</definedName>
    <definedName name="INDI">#REF!</definedName>
    <definedName name="indicador">#REF!</definedName>
    <definedName name="INVENTARIO">'[1]base S12005'!$A$4</definedName>
    <definedName name="LOCALIDAD">[2]VALIDACION!$F$2:$F$21</definedName>
    <definedName name="mar_05">'[1]base S12005'!$F$1</definedName>
    <definedName name="may_05">'[1]base S12005'!$H$1</definedName>
    <definedName name="NIVEL">[2]VALIDACION!$N$2:$N$5</definedName>
    <definedName name="nov_04">'[1]base S12005'!$B$1</definedName>
    <definedName name="PAS_CTE">'[1]base S12005'!$A$3</definedName>
    <definedName name="PATRIMONIO">'[1]base S12005'!$A$7</definedName>
    <definedName name="RAZON_CORRIENTE">[1]indicaS12005!$A$9</definedName>
    <definedName name="rse">#REF!</definedName>
    <definedName name="TAMAÑO">[2]VALIDACION!$G$2:$G$5</definedName>
    <definedName name="TIPO">[2]VALIDACION!$J$2:$J$4</definedName>
    <definedName name="TOT_ACT">'[1]base S12005'!$A$6</definedName>
    <definedName name="TOT_PAS">'[1]base S12005'!$A$5</definedName>
    <definedName name="TRIMESTRE">[2]VALIDACION!$H$2:$H$5</definedName>
    <definedName name="UTIL_NETA">'[1]base S12005'!$A$11</definedName>
    <definedName name="UTIL_OPER">'[1]base S12005'!$A$9</definedName>
  </definedNames>
  <calcPr calcId="181029"/>
</workbook>
</file>

<file path=xl/calcChain.xml><?xml version="1.0" encoding="utf-8"?>
<calcChain xmlns="http://schemas.openxmlformats.org/spreadsheetml/2006/main">
  <c r="O13" i="3" l="1"/>
  <c r="B37" i="3" s="1"/>
  <c r="B21" i="8"/>
  <c r="C62" i="8" s="1"/>
  <c r="N20" i="8" l="1"/>
  <c r="M20" i="8"/>
  <c r="L20" i="8"/>
  <c r="K20" i="8"/>
  <c r="J20" i="8"/>
  <c r="I20" i="8"/>
  <c r="H20" i="8"/>
  <c r="G20" i="8"/>
  <c r="F20" i="8"/>
  <c r="E20" i="8"/>
  <c r="D20" i="8"/>
  <c r="C20" i="8"/>
  <c r="C10" i="8"/>
  <c r="O20" i="8" l="1"/>
  <c r="B61" i="8" s="1"/>
  <c r="B20" i="8"/>
  <c r="C61" i="8" s="1"/>
  <c r="B19" i="8"/>
  <c r="C60" i="8" s="1"/>
  <c r="B18" i="8"/>
  <c r="C59" i="8" s="1"/>
  <c r="B17" i="8"/>
  <c r="C58" i="8" s="1"/>
  <c r="B16" i="8"/>
  <c r="C57" i="8" s="1"/>
  <c r="B15" i="8"/>
  <c r="C56" i="8" s="1"/>
  <c r="B14" i="8"/>
  <c r="C55" i="8" s="1"/>
  <c r="B13" i="8"/>
  <c r="C54" i="8" s="1"/>
  <c r="B12" i="8"/>
  <c r="C53" i="8" s="1"/>
  <c r="B11" i="8"/>
  <c r="C52" i="8" s="1"/>
  <c r="B10" i="8"/>
  <c r="C51" i="8" s="1"/>
  <c r="C45" i="3"/>
  <c r="C44" i="3"/>
  <c r="C43" i="3"/>
  <c r="C42" i="3"/>
  <c r="C41" i="3"/>
  <c r="C40" i="3"/>
  <c r="C39" i="3"/>
  <c r="C38" i="3"/>
  <c r="C37" i="3"/>
  <c r="C36" i="3"/>
  <c r="C35" i="3"/>
  <c r="C34" i="3"/>
  <c r="B22" i="8" l="1"/>
  <c r="B22" i="3"/>
  <c r="E21" i="4" l="1"/>
  <c r="G12" i="8" l="1"/>
  <c r="G11" i="8"/>
  <c r="C15" i="8"/>
  <c r="C16" i="8"/>
  <c r="C17" i="8"/>
  <c r="C18" i="8"/>
  <c r="G18" i="8"/>
  <c r="G17" i="8"/>
  <c r="G16" i="8"/>
  <c r="E19" i="8" l="1"/>
  <c r="F19" i="8"/>
  <c r="I19" i="8"/>
  <c r="J19" i="8"/>
  <c r="K19" i="8"/>
  <c r="L19" i="8"/>
  <c r="M19" i="8"/>
  <c r="N19" i="8"/>
  <c r="N18" i="8"/>
  <c r="E18" i="8"/>
  <c r="F18" i="8"/>
  <c r="I18" i="8"/>
  <c r="J18" i="8"/>
  <c r="K18" i="8"/>
  <c r="L18" i="8"/>
  <c r="M18" i="8"/>
  <c r="D17" i="8"/>
  <c r="E17" i="8"/>
  <c r="F17" i="8"/>
  <c r="I17" i="8"/>
  <c r="J17" i="8"/>
  <c r="K17" i="8"/>
  <c r="L17" i="8"/>
  <c r="M17" i="8"/>
  <c r="N17" i="8"/>
  <c r="D16" i="8"/>
  <c r="E16" i="8"/>
  <c r="H16" i="8"/>
  <c r="I16" i="8"/>
  <c r="J16" i="8"/>
  <c r="K16" i="8"/>
  <c r="L16" i="8"/>
  <c r="M16" i="8"/>
  <c r="N16" i="8"/>
  <c r="E15" i="8"/>
  <c r="F15" i="8"/>
  <c r="H15" i="8"/>
  <c r="I15" i="8"/>
  <c r="J15" i="8"/>
  <c r="K15" i="8"/>
  <c r="L15" i="8"/>
  <c r="M15" i="8"/>
  <c r="N15" i="8"/>
  <c r="I14" i="8"/>
  <c r="J14" i="8"/>
  <c r="K14" i="8"/>
  <c r="L14" i="8"/>
  <c r="M14" i="8"/>
  <c r="N14" i="8"/>
  <c r="H13" i="8"/>
  <c r="I13" i="8"/>
  <c r="J13" i="8"/>
  <c r="K13" i="8"/>
  <c r="L13" i="8"/>
  <c r="M13" i="8"/>
  <c r="N13" i="8"/>
  <c r="D12" i="8"/>
  <c r="E12" i="8"/>
  <c r="F12" i="8"/>
  <c r="H12" i="8"/>
  <c r="I12" i="8"/>
  <c r="J12" i="8"/>
  <c r="K12" i="8"/>
  <c r="L12" i="8"/>
  <c r="M12" i="8"/>
  <c r="N12" i="8"/>
  <c r="I11" i="8"/>
  <c r="J11" i="8"/>
  <c r="K11" i="8"/>
  <c r="L11" i="8"/>
  <c r="M11" i="8"/>
  <c r="N11" i="8"/>
  <c r="I10" i="8"/>
  <c r="J10" i="8"/>
  <c r="K10" i="8"/>
  <c r="L10" i="8"/>
  <c r="M10" i="8"/>
  <c r="N10" i="8"/>
  <c r="C12" i="8"/>
  <c r="O12" i="8" l="1"/>
  <c r="B53" i="8" s="1"/>
  <c r="H19" i="8"/>
  <c r="H18" i="8"/>
  <c r="H17" i="8"/>
  <c r="O17" i="8" s="1"/>
  <c r="B58" i="8" s="1"/>
  <c r="H14" i="8"/>
  <c r="H11" i="8"/>
  <c r="H10" i="8"/>
  <c r="G13" i="8"/>
  <c r="G19" i="8"/>
  <c r="G15" i="8"/>
  <c r="G14" i="8"/>
  <c r="G10" i="8"/>
  <c r="F16" i="8"/>
  <c r="O16" i="8" s="1"/>
  <c r="B57" i="8" s="1"/>
  <c r="F14" i="8"/>
  <c r="F13" i="8"/>
  <c r="F10" i="8"/>
  <c r="F11" i="8"/>
  <c r="E14" i="8"/>
  <c r="E13" i="8"/>
  <c r="E10" i="8"/>
  <c r="E11" i="8"/>
  <c r="D13" i="8"/>
  <c r="D19" i="8"/>
  <c r="D18" i="8"/>
  <c r="D15" i="8"/>
  <c r="D14" i="8"/>
  <c r="D11" i="8"/>
  <c r="D10" i="8"/>
  <c r="C19" i="8"/>
  <c r="C13" i="8"/>
  <c r="C14" i="8"/>
  <c r="C11" i="8"/>
  <c r="O19" i="8" l="1"/>
  <c r="B60" i="8" s="1"/>
  <c r="O18" i="8"/>
  <c r="B59" i="8" s="1"/>
  <c r="O11" i="8"/>
  <c r="B52" i="8" s="1"/>
  <c r="O15" i="8"/>
  <c r="B56" i="8" s="1"/>
  <c r="O14" i="8"/>
  <c r="B55" i="8" s="1"/>
  <c r="O10" i="8"/>
  <c r="B51" i="8" s="1"/>
  <c r="O13" i="8"/>
  <c r="B54" i="8" s="1"/>
  <c r="C22" i="3"/>
  <c r="D22" i="3"/>
  <c r="N21" i="4"/>
  <c r="M21" i="4"/>
  <c r="L21" i="4"/>
  <c r="K21" i="4"/>
  <c r="J21" i="4"/>
  <c r="I21" i="4"/>
  <c r="H21" i="4"/>
  <c r="G21" i="4"/>
  <c r="F21" i="4"/>
  <c r="D21" i="4"/>
  <c r="D21" i="8" s="1"/>
  <c r="D22" i="8" s="1"/>
  <c r="B72" i="8" s="1"/>
  <c r="C21" i="4"/>
  <c r="B21" i="4"/>
  <c r="C21" i="8" l="1"/>
  <c r="C22" i="8" s="1"/>
  <c r="A72" i="8" s="1"/>
  <c r="O21" i="3"/>
  <c r="B45" i="3" s="1"/>
  <c r="O20" i="3"/>
  <c r="B44" i="3" s="1"/>
  <c r="O19" i="3"/>
  <c r="B43" i="3" s="1"/>
  <c r="O18" i="3"/>
  <c r="B42" i="3" s="1"/>
  <c r="O17" i="3"/>
  <c r="B41" i="3" s="1"/>
  <c r="O16" i="3"/>
  <c r="B40" i="3" s="1"/>
  <c r="O15" i="3"/>
  <c r="B39" i="3" s="1"/>
  <c r="O14" i="3"/>
  <c r="B38" i="3" s="1"/>
  <c r="O12" i="3"/>
  <c r="B36" i="3" s="1"/>
  <c r="O11" i="3"/>
  <c r="B35" i="3" s="1"/>
  <c r="O10" i="3"/>
  <c r="B34" i="3" s="1"/>
  <c r="O22" i="3" l="1"/>
  <c r="L22" i="3"/>
  <c r="L21" i="8" s="1"/>
  <c r="L22" i="8" s="1"/>
  <c r="J72" i="8" s="1"/>
  <c r="F22" i="3"/>
  <c r="F21" i="8" s="1"/>
  <c r="F22" i="8" s="1"/>
  <c r="D72" i="8" s="1"/>
  <c r="N22" i="3"/>
  <c r="N21" i="8" s="1"/>
  <c r="N22" i="8" s="1"/>
  <c r="L72" i="8" s="1"/>
  <c r="J22" i="3"/>
  <c r="J21" i="8" s="1"/>
  <c r="J22" i="8" s="1"/>
  <c r="H72" i="8" s="1"/>
  <c r="I22" i="3"/>
  <c r="I21" i="8" s="1"/>
  <c r="I22" i="8" s="1"/>
  <c r="G72" i="8" s="1"/>
  <c r="M22" i="3"/>
  <c r="M21" i="8" s="1"/>
  <c r="M22" i="8" s="1"/>
  <c r="K72" i="8" s="1"/>
  <c r="H22" i="3"/>
  <c r="H21" i="8" s="1"/>
  <c r="H22" i="8" s="1"/>
  <c r="F72" i="8" s="1"/>
  <c r="E22" i="3" l="1"/>
  <c r="E21" i="8" s="1"/>
  <c r="E22" i="8" s="1"/>
  <c r="C72" i="8" s="1"/>
  <c r="K22" i="3"/>
  <c r="K21" i="8" s="1"/>
  <c r="K22" i="8" s="1"/>
  <c r="I72" i="8" s="1"/>
  <c r="G22" i="3"/>
  <c r="G21" i="8" s="1"/>
  <c r="G22" i="8" s="1"/>
  <c r="E72" i="8" s="1"/>
  <c r="O21" i="8" l="1"/>
  <c r="O22" i="8" l="1"/>
  <c r="B62" i="8"/>
</calcChain>
</file>

<file path=xl/sharedStrings.xml><?xml version="1.0" encoding="utf-8"?>
<sst xmlns="http://schemas.openxmlformats.org/spreadsheetml/2006/main" count="168" uniqueCount="47">
  <si>
    <t>TOTAL</t>
  </si>
  <si>
    <t>Octubre</t>
  </si>
  <si>
    <t>Agosto</t>
  </si>
  <si>
    <t>Julio</t>
  </si>
  <si>
    <t>Junio</t>
  </si>
  <si>
    <t>Mayo</t>
  </si>
  <si>
    <t>Abril</t>
  </si>
  <si>
    <t>Marzo</t>
  </si>
  <si>
    <t>Febrero</t>
  </si>
  <si>
    <t>Enero</t>
  </si>
  <si>
    <t>Presupuesto $</t>
  </si>
  <si>
    <t>ELABORO</t>
  </si>
  <si>
    <t>Nov</t>
  </si>
  <si>
    <t>Dic</t>
  </si>
  <si>
    <t>Sept</t>
  </si>
  <si>
    <t>Implementacion Plan de Emergencias</t>
  </si>
  <si>
    <t>Dotacion</t>
  </si>
  <si>
    <t xml:space="preserve"> Elementos de Proteccion Personal</t>
  </si>
  <si>
    <t>Aportes a Riesgos Profesionales</t>
  </si>
  <si>
    <t>Cuenta Contable</t>
  </si>
  <si>
    <t>Papeleria</t>
  </si>
  <si>
    <t>APROBO</t>
  </si>
  <si>
    <t>RECURSO HUMANO:Coordinadora Sisoma, Auxiliar Sisoma y Pasantes Sena</t>
  </si>
  <si>
    <t>Honorarios por Asesesorias y Auditorias para sisoma</t>
  </si>
  <si>
    <t xml:space="preserve">Examenes Medicos Ocupacionales de Ingreso, Periodicos y de Egreso. </t>
  </si>
  <si>
    <t>Servicio de Comedor y logistica</t>
  </si>
  <si>
    <t>Capacitaciones y Talleres</t>
  </si>
  <si>
    <t>Botiquines Y Extintores</t>
  </si>
  <si>
    <t>VALOR REAL</t>
  </si>
  <si>
    <t>Equipo de Trabajo en ALTURAS</t>
  </si>
  <si>
    <t>GERENTE</t>
  </si>
  <si>
    <t>Gestor Contable y Financiero</t>
  </si>
  <si>
    <t>MARIO ANDRES CHAVEZ</t>
  </si>
  <si>
    <t>DIEGO TRUJILLO</t>
  </si>
  <si>
    <t>Aportes a Riesgos Laborales</t>
  </si>
  <si>
    <t>RECURSO HUMANO: Coordinadores SSSTA, Gestora del Riesgo y Pasantes Sena</t>
  </si>
  <si>
    <t xml:space="preserve">Honorarios por Asesesorias </t>
  </si>
  <si>
    <t>Auditorias Externas</t>
  </si>
  <si>
    <t xml:space="preserve">Examenes Medicos Preocupacionales de Ingreso, Periodicos y de Egreso. </t>
  </si>
  <si>
    <t>MARIO ANDRES CHAVEZ PEÑA</t>
  </si>
  <si>
    <t>Presupuestado</t>
  </si>
  <si>
    <t>Ejecutado</t>
  </si>
  <si>
    <t>PRESUPUESTO DEL SGI</t>
  </si>
  <si>
    <t>50-1000-01</t>
  </si>
  <si>
    <t>V3/26-07-2016</t>
  </si>
  <si>
    <t>V4/28-01-2019</t>
  </si>
  <si>
    <t>HENRY CASTAÑEDA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</si>
</sst>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0"/>
      <name val="Arial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6" fillId="0" borderId="0"/>
    <xf numFmtId="0" fontId="9" fillId="0" borderId="0"/>
  </cellStyleXfs>
  <cellXfs count="61">
    <xf numFmtId="0" fontId="0" fillId="0" borderId="0" xfId="0"/>
    <xf numFmtId="0" fontId="0" fillId="0" borderId="0" xfId="0" applyNumberFormat="1"/>
    <xf numFmtId="0" fontId="2" fillId="0" borderId="1" xfId="0" applyNumberFormat="1" applyFont="1" applyFill="1" applyBorder="1" applyAlignment="1">
      <alignment horizontal="center" vertical="center" wrapText="1"/>
    </xf>
    <xf numFmtId="3" fontId="0" fillId="0" borderId="0" xfId="0" applyNumberFormat="1"/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 applyNumberFormat="1" applyFill="1"/>
    <xf numFmtId="165" fontId="4" fillId="0" borderId="2" xfId="1" applyNumberFormat="1" applyFont="1" applyFill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5" fontId="0" fillId="0" borderId="0" xfId="0" applyNumberFormat="1" applyFill="1"/>
    <xf numFmtId="165" fontId="0" fillId="0" borderId="0" xfId="1" applyNumberFormat="1" applyFont="1" applyFill="1"/>
    <xf numFmtId="165" fontId="4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 wrapText="1"/>
    </xf>
    <xf numFmtId="0" fontId="8" fillId="0" borderId="0" xfId="0" applyNumberFormat="1" applyFont="1"/>
    <xf numFmtId="165" fontId="4" fillId="5" borderId="2" xfId="1" applyNumberFormat="1" applyFont="1" applyFill="1" applyBorder="1" applyAlignment="1">
      <alignment horizontal="center" vertical="center"/>
    </xf>
    <xf numFmtId="3" fontId="8" fillId="5" borderId="1" xfId="0" applyNumberFormat="1" applyFont="1" applyFill="1" applyBorder="1" applyAlignment="1">
      <alignment horizontal="center" vertical="center"/>
    </xf>
    <xf numFmtId="164" fontId="0" fillId="0" borderId="0" xfId="1" applyFont="1"/>
    <xf numFmtId="164" fontId="0" fillId="0" borderId="0" xfId="1" applyFont="1" applyFill="1"/>
    <xf numFmtId="164" fontId="8" fillId="0" borderId="0" xfId="1" applyFont="1"/>
    <xf numFmtId="9" fontId="4" fillId="0" borderId="2" xfId="2" applyFont="1" applyFill="1" applyBorder="1" applyAlignment="1">
      <alignment horizontal="center" vertical="center"/>
    </xf>
    <xf numFmtId="9" fontId="4" fillId="5" borderId="2" xfId="2" applyFont="1" applyFill="1" applyBorder="1" applyAlignment="1">
      <alignment horizontal="center" vertical="center"/>
    </xf>
    <xf numFmtId="9" fontId="8" fillId="0" borderId="1" xfId="2" applyFont="1" applyBorder="1" applyAlignment="1">
      <alignment horizontal="center" vertical="center"/>
    </xf>
    <xf numFmtId="0" fontId="2" fillId="3" borderId="3" xfId="0" applyNumberFormat="1" applyFont="1" applyFill="1" applyBorder="1" applyAlignment="1">
      <alignment vertical="center"/>
    </xf>
    <xf numFmtId="9" fontId="0" fillId="0" borderId="0" xfId="2" applyFont="1"/>
    <xf numFmtId="0" fontId="2" fillId="0" borderId="5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9" fontId="4" fillId="5" borderId="2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6" xfId="0" applyNumberFormat="1" applyFont="1" applyBorder="1" applyAlignment="1">
      <alignment horizontal="center"/>
    </xf>
    <xf numFmtId="0" fontId="3" fillId="0" borderId="12" xfId="0" applyNumberFormat="1" applyFont="1" applyBorder="1" applyAlignment="1">
      <alignment horizont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14" xfId="0" applyNumberFormat="1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13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3" fillId="0" borderId="11" xfId="0" applyNumberFormat="1" applyFont="1" applyBorder="1" applyAlignment="1">
      <alignment horizontal="center"/>
    </xf>
    <xf numFmtId="0" fontId="3" fillId="0" borderId="15" xfId="0" applyNumberFormat="1" applyFont="1" applyBorder="1" applyAlignment="1">
      <alignment horizontal="center"/>
    </xf>
    <xf numFmtId="0" fontId="2" fillId="0" borderId="5" xfId="0" applyNumberFormat="1" applyFont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12" xfId="0" applyNumberFormat="1" applyFont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4" fillId="5" borderId="3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</cellXfs>
  <cellStyles count="5">
    <cellStyle name="Millares" xfId="1" builtinId="3"/>
    <cellStyle name="Normal" xfId="0" builtinId="0"/>
    <cellStyle name="Normal 2" xfId="4" xr:uid="{00000000-0005-0000-0000-000002000000}"/>
    <cellStyle name="Normal 3" xfId="3" xr:uid="{00000000-0005-0000-0000-000003000000}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Comparativo presupuesto proyectado VRS ejecutado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Ejecutado!$B$30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Ejecutado!$A$31:$A$45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Ejecutado!$B$31:$B$45</c:f>
              <c:numCache>
                <c:formatCode>General</c:formatCode>
                <c:ptCount val="15"/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0</c:v>
                </c:pt>
                <c:pt idx="13" formatCode="_(* #,##0_);_(* \(#,##0\);_(* &quot;-&quot;??_);_(@_)">
                  <c:v>0</c:v>
                </c:pt>
                <c:pt idx="14" formatCode="_(* #,##0_);_(* \(#,##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8-4086-9E97-F72E7B3FB5A9}"/>
            </c:ext>
          </c:extLst>
        </c:ser>
        <c:ser>
          <c:idx val="1"/>
          <c:order val="1"/>
          <c:tx>
            <c:strRef>
              <c:f>Ejecutado!$C$30</c:f>
              <c:strCache>
                <c:ptCount val="1"/>
                <c:pt idx="0">
                  <c:v>Presupuestado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Ejecutado!$A$31:$A$45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Ejecutado!$C$31:$C$45</c:f>
              <c:numCache>
                <c:formatCode>General</c:formatCode>
                <c:ptCount val="15"/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0</c:v>
                </c:pt>
                <c:pt idx="13" formatCode="_(* #,##0_);_(* \(#,##0\);_(* &quot;-&quot;??_);_(@_)">
                  <c:v>0</c:v>
                </c:pt>
                <c:pt idx="14" formatCode="_(* #,##0_);_(* \(#,##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8-4086-9E97-F72E7B3FB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956992"/>
        <c:axId val="95958912"/>
      </c:barChart>
      <c:catAx>
        <c:axId val="959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958912"/>
        <c:crosses val="autoZero"/>
        <c:auto val="1"/>
        <c:lblAlgn val="ctr"/>
        <c:lblOffset val="100"/>
        <c:noMultiLvlLbl val="0"/>
      </c:catAx>
      <c:valAx>
        <c:axId val="9595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95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Cumplimiento!$B$33</c:f>
              <c:strCache>
                <c:ptCount val="1"/>
                <c:pt idx="0">
                  <c:v>VALOR REAL</c:v>
                </c:pt>
              </c:strCache>
            </c:strRef>
          </c:tx>
          <c:invertIfNegative val="0"/>
          <c:dLbls>
            <c:dLbl>
              <c:idx val="1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1E-4951-A697-31A8033E5C5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Cumplimiento!$A$34:$A$45</c:f>
            </c:multiLvlStrRef>
          </c:cat>
          <c:val>
            <c:numRef>
              <c:f>Cumplimiento!$B$34:$B$45</c:f>
            </c:numRef>
          </c:val>
          <c:extLst>
            <c:ext xmlns:c16="http://schemas.microsoft.com/office/drawing/2014/chart" uri="{C3380CC4-5D6E-409C-BE32-E72D297353CC}">
              <c16:uniqueId val="{00000001-2C1E-4951-A697-31A8033E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77024"/>
        <c:axId val="125778944"/>
      </c:barChart>
      <c:catAx>
        <c:axId val="125777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778944"/>
        <c:crosses val="autoZero"/>
        <c:auto val="1"/>
        <c:lblAlgn val="ctr"/>
        <c:lblOffset val="100"/>
        <c:noMultiLvlLbl val="0"/>
      </c:catAx>
      <c:valAx>
        <c:axId val="125778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577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Cumplimiento!$B$47</c:f>
              <c:strCache>
                <c:ptCount val="1"/>
                <c:pt idx="0">
                  <c:v>Ejecutado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Cumplimiento!$A$48:$A$62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Cumplimiento!$B$48:$B$62</c:f>
              <c:numCache>
                <c:formatCode>General</c:formatCode>
                <c:ptCount val="15"/>
                <c:pt idx="3" formatCode="0%">
                  <c:v>0</c:v>
                </c:pt>
                <c:pt idx="4" formatCode="0%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 formatCode="0%">
                  <c:v>0</c:v>
                </c:pt>
                <c:pt idx="11" formatCode="0%">
                  <c:v>0</c:v>
                </c:pt>
                <c:pt idx="12" formatCode="0%">
                  <c:v>0</c:v>
                </c:pt>
                <c:pt idx="13" formatCode="0%">
                  <c:v>0</c:v>
                </c:pt>
                <c:pt idx="14" formatCode="0%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E5-4237-AF64-1C63C942C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297792"/>
        <c:axId val="129541248"/>
      </c:barChart>
      <c:catAx>
        <c:axId val="12929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541248"/>
        <c:crosses val="autoZero"/>
        <c:auto val="1"/>
        <c:lblAlgn val="ctr"/>
        <c:lblOffset val="100"/>
        <c:noMultiLvlLbl val="0"/>
      </c:catAx>
      <c:valAx>
        <c:axId val="12954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929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Cumplimiento!$C$47</c:f>
              <c:strCache>
                <c:ptCount val="1"/>
                <c:pt idx="0">
                  <c:v>Presupuestado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Cumplimiento!$A$48:$A$62</c:f>
              <c:strCache>
                <c:ptCount val="15"/>
                <c:pt idx="3">
                  <c:v>Aportes a Riesgos Laborales</c:v>
                </c:pt>
                <c:pt idx="4">
                  <c:v>RECURSO HUMANO: Coordinadores SSSTA, Gestora del Riesgo y Pasantes Sena</c:v>
                </c:pt>
                <c:pt idx="5">
                  <c:v>Honorarios por Asesesorias </c:v>
                </c:pt>
                <c:pt idx="6">
                  <c:v>Auditorias Externas</c:v>
                </c:pt>
                <c:pt idx="7">
                  <c:v>Examenes Medicos Preocupacionales de Ingreso, Periodicos y de Egreso. </c:v>
                </c:pt>
                <c:pt idx="8">
                  <c:v>Dotacion</c:v>
                </c:pt>
                <c:pt idx="9">
                  <c:v> Elementos de Proteccion Personal</c:v>
                </c:pt>
                <c:pt idx="10">
                  <c:v>Implementacion Plan de Emergencias</c:v>
                </c:pt>
                <c:pt idx="11">
                  <c:v>Capacitaciones y Talleres</c:v>
                </c:pt>
                <c:pt idx="12">
                  <c:v>Servicio de Comedor y logistica</c:v>
                </c:pt>
                <c:pt idx="13">
                  <c:v>Botiquines Y Extintores</c:v>
                </c:pt>
                <c:pt idx="14">
                  <c:v>Papeleria</c:v>
                </c:pt>
              </c:strCache>
            </c:strRef>
          </c:cat>
          <c:val>
            <c:numRef>
              <c:f>Cumplimiento!$C$48:$C$62</c:f>
              <c:numCache>
                <c:formatCode>General</c:formatCode>
                <c:ptCount val="15"/>
                <c:pt idx="3" formatCode="_(* #,##0_);_(* \(#,##0\);_(* &quot;-&quot;??_);_(@_)">
                  <c:v>0</c:v>
                </c:pt>
                <c:pt idx="4" formatCode="_(* #,##0_);_(* \(#,##0\);_(* &quot;-&quot;??_);_(@_)">
                  <c:v>0</c:v>
                </c:pt>
                <c:pt idx="5" formatCode="_(* #,##0_);_(* \(#,##0\);_(* &quot;-&quot;??_);_(@_)">
                  <c:v>0</c:v>
                </c:pt>
                <c:pt idx="6" formatCode="_(* #,##0_);_(* \(#,##0\);_(* &quot;-&quot;??_);_(@_)">
                  <c:v>0</c:v>
                </c:pt>
                <c:pt idx="7" formatCode="_(* #,##0_);_(* \(#,##0\);_(* &quot;-&quot;??_);_(@_)">
                  <c:v>0</c:v>
                </c:pt>
                <c:pt idx="8" formatCode="_(* #,##0_);_(* \(#,##0\);_(* &quot;-&quot;??_);_(@_)">
                  <c:v>0</c:v>
                </c:pt>
                <c:pt idx="9" formatCode="_(* #,##0_);_(* \(#,##0\);_(* &quot;-&quot;??_);_(@_)">
                  <c:v>0</c:v>
                </c:pt>
                <c:pt idx="10" formatCode="_(* #,##0_);_(* \(#,##0\);_(* &quot;-&quot;??_);_(@_)">
                  <c:v>0</c:v>
                </c:pt>
                <c:pt idx="11" formatCode="_(* #,##0_);_(* \(#,##0\);_(* &quot;-&quot;??_);_(@_)">
                  <c:v>0</c:v>
                </c:pt>
                <c:pt idx="12" formatCode="_(* #,##0_);_(* \(#,##0\);_(* &quot;-&quot;??_);_(@_)">
                  <c:v>0</c:v>
                </c:pt>
                <c:pt idx="13" formatCode="_(* #,##0_);_(* \(#,##0\);_(* &quot;-&quot;??_);_(@_)">
                  <c:v>0</c:v>
                </c:pt>
                <c:pt idx="14" formatCode="_(* #,##0_);_(* \(#,##0\);_(* &quot;-&quot;??_);_(@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43-4576-B1F5-1009F94087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333568"/>
        <c:axId val="134335104"/>
      </c:barChart>
      <c:catAx>
        <c:axId val="13433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5104"/>
        <c:crosses val="autoZero"/>
        <c:auto val="1"/>
        <c:lblAlgn val="ctr"/>
        <c:lblOffset val="100"/>
        <c:noMultiLvlLbl val="0"/>
      </c:catAx>
      <c:valAx>
        <c:axId val="1343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33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%</a:t>
            </a:r>
            <a:r>
              <a:rPr lang="es-CO" baseline="0"/>
              <a:t> de ejecución por mes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Cumplimiento!$A$68:$L$68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</c:v>
                </c:pt>
                <c:pt idx="9">
                  <c:v>Octubre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Cumplimiento!$A$72:$L$72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6-4707-AEFF-1E6A32A35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708224"/>
        <c:axId val="1403829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Cumplimiento!$A$68:$L$68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</c:v>
                      </c:pt>
                      <c:pt idx="9">
                        <c:v>Octubre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Cumplimiento!$A$69:$L$69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266-4707-AEFF-1E6A32A354B7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Cumplimiento!$A$68:$L$68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</c:v>
                      </c:pt>
                      <c:pt idx="9">
                        <c:v>Octubre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Cumplimiento!$A$70:$L$70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E266-4707-AEFF-1E6A32A354B7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Cumplimiento!$A$68:$L$68</c15:sqref>
                        </c15:formulaRef>
                      </c:ext>
                    </c:extLst>
                    <c:strCache>
                      <c:ptCount val="12"/>
                      <c:pt idx="0">
                        <c:v>Enero</c:v>
                      </c:pt>
                      <c:pt idx="1">
                        <c:v>Febrero</c:v>
                      </c:pt>
                      <c:pt idx="2">
                        <c:v>Marzo</c:v>
                      </c:pt>
                      <c:pt idx="3">
                        <c:v>Abril</c:v>
                      </c:pt>
                      <c:pt idx="4">
                        <c:v>Mayo</c:v>
                      </c:pt>
                      <c:pt idx="5">
                        <c:v>Junio</c:v>
                      </c:pt>
                      <c:pt idx="6">
                        <c:v>Julio</c:v>
                      </c:pt>
                      <c:pt idx="7">
                        <c:v>Agosto</c:v>
                      </c:pt>
                      <c:pt idx="8">
                        <c:v>Sept</c:v>
                      </c:pt>
                      <c:pt idx="9">
                        <c:v>Octubre</c:v>
                      </c:pt>
                      <c:pt idx="10">
                        <c:v>Nov</c:v>
                      </c:pt>
                      <c:pt idx="11">
                        <c:v>Dic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Cumplimiento!$A$71:$L$71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E266-4707-AEFF-1E6A32A354B7}"/>
                  </c:ext>
                </c:extLst>
              </c15:ser>
            </c15:filteredBarSeries>
          </c:ext>
        </c:extLst>
      </c:barChart>
      <c:catAx>
        <c:axId val="13470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0382976"/>
        <c:crosses val="autoZero"/>
        <c:auto val="1"/>
        <c:lblAlgn val="ctr"/>
        <c:lblOffset val="100"/>
        <c:noMultiLvlLbl val="0"/>
      </c:catAx>
      <c:valAx>
        <c:axId val="1403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470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742950</xdr:colOff>
          <xdr:row>7</xdr:row>
          <xdr:rowOff>19050</xdr:rowOff>
        </xdr:from>
        <xdr:to>
          <xdr:col>13</xdr:col>
          <xdr:colOff>638175</xdr:colOff>
          <xdr:row>36</xdr:row>
          <xdr:rowOff>114300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0</xdr:colOff>
      <xdr:row>1</xdr:row>
      <xdr:rowOff>0</xdr:rowOff>
    </xdr:from>
    <xdr:to>
      <xdr:col>5</xdr:col>
      <xdr:colOff>266700</xdr:colOff>
      <xdr:row>4</xdr:row>
      <xdr:rowOff>126896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93FCD2C-8B20-4FC5-8EC1-C7B6463A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161925"/>
          <a:ext cx="1790700" cy="6412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0</xdr:row>
      <xdr:rowOff>0</xdr:rowOff>
    </xdr:from>
    <xdr:to>
      <xdr:col>0</xdr:col>
      <xdr:colOff>2000250</xdr:colOff>
      <xdr:row>3</xdr:row>
      <xdr:rowOff>107719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F89209C-C7D7-44AF-BC41-22BF90C883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0"/>
          <a:ext cx="1657350" cy="5934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29</xdr:row>
      <xdr:rowOff>9524</xdr:rowOff>
    </xdr:from>
    <xdr:to>
      <xdr:col>9</xdr:col>
      <xdr:colOff>9525</xdr:colOff>
      <xdr:row>45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1816951</xdr:colOff>
      <xdr:row>4</xdr:row>
      <xdr:rowOff>104775</xdr:rowOff>
    </xdr:to>
    <xdr:pic>
      <xdr:nvPicPr>
        <xdr:cNvPr id="5" name="4 Imagen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16951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323850</xdr:colOff>
      <xdr:row>34</xdr:row>
      <xdr:rowOff>504825</xdr:rowOff>
    </xdr:from>
    <xdr:to>
      <xdr:col>9</xdr:col>
      <xdr:colOff>657225</xdr:colOff>
      <xdr:row>42</xdr:row>
      <xdr:rowOff>85725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209550</xdr:colOff>
      <xdr:row>46</xdr:row>
      <xdr:rowOff>9525</xdr:rowOff>
    </xdr:from>
    <xdr:to>
      <xdr:col>8</xdr:col>
      <xdr:colOff>342900</xdr:colOff>
      <xdr:row>60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46</xdr:row>
      <xdr:rowOff>9525</xdr:rowOff>
    </xdr:from>
    <xdr:to>
      <xdr:col>14</xdr:col>
      <xdr:colOff>257175</xdr:colOff>
      <xdr:row>60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257175</xdr:colOff>
      <xdr:row>72</xdr:row>
      <xdr:rowOff>152400</xdr:rowOff>
    </xdr:from>
    <xdr:to>
      <xdr:col>8</xdr:col>
      <xdr:colOff>390525</xdr:colOff>
      <xdr:row>89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1793952</xdr:colOff>
      <xdr:row>4</xdr:row>
      <xdr:rowOff>95250</xdr:rowOff>
    </xdr:to>
    <xdr:pic>
      <xdr:nvPicPr>
        <xdr:cNvPr id="7" name="6 Imagen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3952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Calidad/Procesos/Adm&amp;Finan/Indicado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Configuraci&#243;n%20local/Archivos%20temporales%20de%20Internet/Content.IE5/RUIVAT2O/borrador%20plantilla%20indicadores%20ambientales%20COI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2004"/>
      <sheetName val="indica2004"/>
      <sheetName val="base S12005"/>
      <sheetName val="indicaS12005"/>
    </sheetNames>
    <sheetDataSet>
      <sheetData sheetId="0"/>
      <sheetData sheetId="1"/>
      <sheetData sheetId="2">
        <row r="1">
          <cell r="B1">
            <v>38292</v>
          </cell>
          <cell r="C1">
            <v>38322</v>
          </cell>
          <cell r="D1">
            <v>38353</v>
          </cell>
          <cell r="E1">
            <v>38384</v>
          </cell>
          <cell r="F1">
            <v>38412</v>
          </cell>
          <cell r="G1">
            <v>38443</v>
          </cell>
          <cell r="H1">
            <v>38473</v>
          </cell>
        </row>
        <row r="2">
          <cell r="A2" t="str">
            <v>ACT_CTE</v>
          </cell>
        </row>
        <row r="3">
          <cell r="A3" t="str">
            <v>PAS_CTE</v>
          </cell>
        </row>
        <row r="4">
          <cell r="A4" t="str">
            <v>INVENTARIO</v>
          </cell>
        </row>
        <row r="5">
          <cell r="A5" t="str">
            <v>TOT_PAS</v>
          </cell>
        </row>
        <row r="6">
          <cell r="A6" t="str">
            <v>TOT_ACT</v>
          </cell>
        </row>
        <row r="7">
          <cell r="A7" t="str">
            <v>PATRIMONIO</v>
          </cell>
        </row>
        <row r="8">
          <cell r="A8" t="str">
            <v>CAP_TRAB</v>
          </cell>
        </row>
        <row r="9">
          <cell r="A9" t="str">
            <v>UTIL_OPER</v>
          </cell>
        </row>
        <row r="10">
          <cell r="A10" t="str">
            <v>GTO_OPER</v>
          </cell>
        </row>
        <row r="11">
          <cell r="A11" t="str">
            <v>UTIL_NETA</v>
          </cell>
        </row>
        <row r="12">
          <cell r="A12" t="str">
            <v>COST_TOT</v>
          </cell>
        </row>
      </sheetData>
      <sheetData sheetId="3">
        <row r="9">
          <cell r="A9" t="str">
            <v>RAZON CORRIENTE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GRESO"/>
      <sheetName val="Produccion"/>
      <sheetName val="Agua"/>
      <sheetName val="Energia"/>
      <sheetName val="Respel"/>
      <sheetName val="RH"/>
      <sheetName val="Calidad de H2O"/>
      <sheetName val="Calidad de Aire"/>
      <sheetName val="VALIDACION"/>
      <sheetName val="Hoja1"/>
    </sheetNames>
    <sheetDataSet>
      <sheetData sheetId="0">
        <row r="2">
          <cell r="D2" t="str">
            <v>COIN LTDA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 refreshError="1">
        <row r="2">
          <cell r="C2">
            <v>111</v>
          </cell>
          <cell r="F2" t="str">
            <v>1. USAQUEN</v>
          </cell>
          <cell r="G2" t="str">
            <v>MICRO</v>
          </cell>
          <cell r="H2" t="str">
            <v>ENE-MAR</v>
          </cell>
          <cell r="I2">
            <v>2009</v>
          </cell>
          <cell r="J2" t="str">
            <v>1- Ambiental</v>
          </cell>
          <cell r="K2" t="str">
            <v>1 - Aire:calidad</v>
          </cell>
          <cell r="L2" t="str">
            <v>EFICACIA</v>
          </cell>
          <cell r="M2" t="str">
            <v>2010-1</v>
          </cell>
          <cell r="N2" t="str">
            <v>UNO</v>
          </cell>
        </row>
        <row r="3">
          <cell r="C3">
            <v>112</v>
          </cell>
          <cell r="F3" t="str">
            <v>2. CHAPINERO</v>
          </cell>
          <cell r="G3" t="str">
            <v>PEQUEÑA</v>
          </cell>
          <cell r="H3" t="str">
            <v>ABR-JUN</v>
          </cell>
          <cell r="I3">
            <v>2010</v>
          </cell>
          <cell r="J3" t="str">
            <v>2- Desarrollo sostenible</v>
          </cell>
          <cell r="K3" t="str">
            <v>2 - Aire: Ruido</v>
          </cell>
          <cell r="L3" t="str">
            <v>EFICIENCIA</v>
          </cell>
          <cell r="M3" t="str">
            <v>2010-2</v>
          </cell>
          <cell r="N3" t="str">
            <v>DOS</v>
          </cell>
        </row>
        <row r="4">
          <cell r="C4">
            <v>113</v>
          </cell>
          <cell r="F4" t="str">
            <v>3. SANTA FE</v>
          </cell>
          <cell r="G4" t="str">
            <v>MEDIANA</v>
          </cell>
          <cell r="H4" t="str">
            <v>JUL-SEP</v>
          </cell>
          <cell r="I4">
            <v>2011</v>
          </cell>
          <cell r="J4" t="str">
            <v>3- Gestión</v>
          </cell>
          <cell r="K4" t="str">
            <v>3 - Suelo: Erosión</v>
          </cell>
          <cell r="L4" t="str">
            <v>EFECTIVIDAD</v>
          </cell>
          <cell r="M4" t="str">
            <v>2011-1</v>
          </cell>
          <cell r="N4" t="str">
            <v>TRES</v>
          </cell>
        </row>
        <row r="5">
          <cell r="C5">
            <v>114</v>
          </cell>
          <cell r="F5" t="str">
            <v>4. SAN CRISTOBAL</v>
          </cell>
          <cell r="G5" t="str">
            <v>GRANDE</v>
          </cell>
          <cell r="H5" t="str">
            <v>OCT-DIC</v>
          </cell>
          <cell r="I5">
            <v>2012</v>
          </cell>
          <cell r="K5" t="str">
            <v>4 - Suelo: Inestabilidad</v>
          </cell>
          <cell r="M5" t="str">
            <v>2011-2</v>
          </cell>
          <cell r="N5" t="str">
            <v>CUATRO</v>
          </cell>
        </row>
        <row r="6">
          <cell r="C6">
            <v>115</v>
          </cell>
          <cell r="F6" t="str">
            <v>5. USME</v>
          </cell>
          <cell r="I6">
            <v>2013</v>
          </cell>
          <cell r="K6" t="str">
            <v>5 - Suelo: Sedimentación</v>
          </cell>
          <cell r="M6" t="str">
            <v>2012-1</v>
          </cell>
        </row>
        <row r="7">
          <cell r="C7">
            <v>116</v>
          </cell>
          <cell r="F7" t="str">
            <v>6. TUNJUELITO</v>
          </cell>
          <cell r="I7">
            <v>2014</v>
          </cell>
          <cell r="K7" t="str">
            <v>6 - Suleo: Compactación</v>
          </cell>
          <cell r="M7" t="str">
            <v>AGAS</v>
          </cell>
        </row>
        <row r="8">
          <cell r="C8">
            <v>117</v>
          </cell>
          <cell r="F8" t="str">
            <v>7. BOSA</v>
          </cell>
          <cell r="I8">
            <v>2015</v>
          </cell>
          <cell r="K8" t="str">
            <v>7 - Suelo: Manejo de residuos sólidos</v>
          </cell>
        </row>
        <row r="9">
          <cell r="C9">
            <v>118</v>
          </cell>
          <cell r="F9" t="str">
            <v>8. KENNEDY</v>
          </cell>
          <cell r="K9" t="str">
            <v>26 - Agua:  Uso eficiente</v>
          </cell>
        </row>
        <row r="10">
          <cell r="C10">
            <v>119</v>
          </cell>
          <cell r="F10" t="str">
            <v>9. FONTIBON</v>
          </cell>
          <cell r="K10" t="str">
            <v>8 - Agua: Inundación , desperdicio</v>
          </cell>
        </row>
        <row r="11">
          <cell r="F11" t="str">
            <v>10. ENGATIVA</v>
          </cell>
          <cell r="K11" t="str">
            <v>9 - Agua: Calidad</v>
          </cell>
        </row>
        <row r="12">
          <cell r="C12">
            <v>121</v>
          </cell>
          <cell r="F12" t="str">
            <v>11. SUBA</v>
          </cell>
          <cell r="K12" t="str">
            <v>10 - Agua: manejo fluvial</v>
          </cell>
        </row>
        <row r="13">
          <cell r="C13">
            <v>122</v>
          </cell>
          <cell r="F13" t="str">
            <v>12. BARRIOS UNIDOS</v>
          </cell>
          <cell r="K13" t="str">
            <v>11 - Agua: Variación de flujo</v>
          </cell>
        </row>
        <row r="14">
          <cell r="C14">
            <v>123</v>
          </cell>
          <cell r="F14" t="str">
            <v>13. TEUSAQUILLO</v>
          </cell>
          <cell r="K14" t="str">
            <v>12 - Agua: Vida acuática</v>
          </cell>
        </row>
        <row r="15">
          <cell r="C15">
            <v>124</v>
          </cell>
          <cell r="F15" t="str">
            <v>14. LOS MARTIRES</v>
          </cell>
          <cell r="K15" t="str">
            <v>13 - Flora: Cubierta vegetal</v>
          </cell>
        </row>
        <row r="16">
          <cell r="C16">
            <v>125</v>
          </cell>
          <cell r="F16" t="str">
            <v>15. ANTONIO NARIÑO</v>
          </cell>
          <cell r="K16" t="str">
            <v>14 - Flora: Tala o uso de madera</v>
          </cell>
        </row>
        <row r="17">
          <cell r="C17">
            <v>129</v>
          </cell>
          <cell r="F17" t="str">
            <v>16. PUENTE ARANDA</v>
          </cell>
          <cell r="K17" t="str">
            <v>15 - Fauna: Diversidad biológica</v>
          </cell>
        </row>
        <row r="18">
          <cell r="F18" t="str">
            <v>17. LA CANDELARIA</v>
          </cell>
          <cell r="K18" t="str">
            <v>16 - Fauna: Especies en peligro</v>
          </cell>
        </row>
        <row r="19">
          <cell r="C19">
            <v>130</v>
          </cell>
          <cell r="F19" t="str">
            <v>18. RAFAEL URIBE URIBE</v>
          </cell>
          <cell r="K19" t="str">
            <v>17 - Socieconómicos:  Uso actual del suelo</v>
          </cell>
        </row>
        <row r="20">
          <cell r="F20" t="str">
            <v>19. CIUDAD BOLIVAR</v>
          </cell>
          <cell r="K20" t="str">
            <v>18 - Socieconómicos:  Potencial agropecuario</v>
          </cell>
        </row>
        <row r="21">
          <cell r="C21">
            <v>140</v>
          </cell>
          <cell r="F21" t="str">
            <v>20. SUMAPAZ</v>
          </cell>
          <cell r="K21" t="str">
            <v>19 - Socieconómicos:  Potencial turístico</v>
          </cell>
        </row>
        <row r="22">
          <cell r="K22" t="str">
            <v>22 - Socieconómicos:  Desarrollo de cadena de suministro sostenible</v>
          </cell>
        </row>
        <row r="23">
          <cell r="K23" t="str">
            <v>23 - Socieconómicos:  Integración de compras verdes (proveedores y clientes)</v>
          </cell>
        </row>
        <row r="24">
          <cell r="C24">
            <v>150</v>
          </cell>
          <cell r="K24" t="str">
            <v>24 - Cultural:  Paisajística</v>
          </cell>
        </row>
        <row r="25">
          <cell r="K25" t="str">
            <v>25 - Energía:  Uso eficiente</v>
          </cell>
        </row>
        <row r="27">
          <cell r="C27">
            <v>201</v>
          </cell>
        </row>
        <row r="28">
          <cell r="C28">
            <v>202</v>
          </cell>
        </row>
        <row r="33">
          <cell r="C33">
            <v>501</v>
          </cell>
        </row>
        <row r="34">
          <cell r="C34">
            <v>502</v>
          </cell>
        </row>
        <row r="39">
          <cell r="C39">
            <v>1010</v>
          </cell>
        </row>
        <row r="41">
          <cell r="C41">
            <v>1020</v>
          </cell>
        </row>
        <row r="43">
          <cell r="C43">
            <v>1030</v>
          </cell>
        </row>
        <row r="48">
          <cell r="C48">
            <v>1110</v>
          </cell>
        </row>
        <row r="50">
          <cell r="C50">
            <v>1120</v>
          </cell>
        </row>
        <row r="54">
          <cell r="C54">
            <v>1200</v>
          </cell>
        </row>
        <row r="58">
          <cell r="C58">
            <v>1310</v>
          </cell>
        </row>
        <row r="60">
          <cell r="C60">
            <v>1320</v>
          </cell>
        </row>
        <row r="62">
          <cell r="C62">
            <v>1331</v>
          </cell>
        </row>
        <row r="63">
          <cell r="C63">
            <v>1339</v>
          </cell>
        </row>
        <row r="67">
          <cell r="C67">
            <v>1411</v>
          </cell>
        </row>
        <row r="68">
          <cell r="C68">
            <v>1412</v>
          </cell>
        </row>
        <row r="69">
          <cell r="C69">
            <v>1413</v>
          </cell>
        </row>
        <row r="70">
          <cell r="C70">
            <v>1414</v>
          </cell>
        </row>
        <row r="71">
          <cell r="C71">
            <v>1415</v>
          </cell>
        </row>
        <row r="73">
          <cell r="C73">
            <v>1421</v>
          </cell>
        </row>
        <row r="74">
          <cell r="C74">
            <v>1422</v>
          </cell>
        </row>
        <row r="76">
          <cell r="C76">
            <v>1431</v>
          </cell>
        </row>
        <row r="77">
          <cell r="C77">
            <v>1432</v>
          </cell>
        </row>
        <row r="79">
          <cell r="C79">
            <v>1490</v>
          </cell>
        </row>
        <row r="84">
          <cell r="C84">
            <v>1511</v>
          </cell>
        </row>
        <row r="85">
          <cell r="C85">
            <v>1512</v>
          </cell>
        </row>
        <row r="87">
          <cell r="C87">
            <v>1521</v>
          </cell>
        </row>
        <row r="88">
          <cell r="C88">
            <v>1522</v>
          </cell>
        </row>
        <row r="90">
          <cell r="C90">
            <v>1530</v>
          </cell>
        </row>
        <row r="93">
          <cell r="C93">
            <v>1541</v>
          </cell>
        </row>
        <row r="94">
          <cell r="C94">
            <v>1542</v>
          </cell>
        </row>
        <row r="95">
          <cell r="C95">
            <v>1543</v>
          </cell>
        </row>
        <row r="97">
          <cell r="C97">
            <v>1551</v>
          </cell>
        </row>
        <row r="98">
          <cell r="C98">
            <v>1552</v>
          </cell>
        </row>
        <row r="100">
          <cell r="C100">
            <v>1561</v>
          </cell>
        </row>
        <row r="101">
          <cell r="C101">
            <v>1562</v>
          </cell>
        </row>
        <row r="102">
          <cell r="C102">
            <v>1563</v>
          </cell>
        </row>
        <row r="103">
          <cell r="C103">
            <v>1564</v>
          </cell>
        </row>
        <row r="105">
          <cell r="C105">
            <v>1571</v>
          </cell>
        </row>
        <row r="106">
          <cell r="C106">
            <v>1572</v>
          </cell>
        </row>
        <row r="108">
          <cell r="C108">
            <v>1581</v>
          </cell>
        </row>
        <row r="109">
          <cell r="C109">
            <v>1589</v>
          </cell>
        </row>
        <row r="111">
          <cell r="C111">
            <v>1591</v>
          </cell>
        </row>
        <row r="113">
          <cell r="C113">
            <v>1592</v>
          </cell>
        </row>
        <row r="114">
          <cell r="C114">
            <v>1593</v>
          </cell>
        </row>
        <row r="115">
          <cell r="C115">
            <v>1594</v>
          </cell>
        </row>
        <row r="119">
          <cell r="C119">
            <v>1600</v>
          </cell>
        </row>
        <row r="123">
          <cell r="C123">
            <v>1710</v>
          </cell>
        </row>
        <row r="126">
          <cell r="C126">
            <v>1720</v>
          </cell>
        </row>
        <row r="127">
          <cell r="C127">
            <v>1730</v>
          </cell>
        </row>
        <row r="129">
          <cell r="C129">
            <v>1741</v>
          </cell>
        </row>
        <row r="130">
          <cell r="C130">
            <v>1742</v>
          </cell>
        </row>
        <row r="131">
          <cell r="C131">
            <v>1743</v>
          </cell>
        </row>
        <row r="132">
          <cell r="C132">
            <v>1749</v>
          </cell>
        </row>
        <row r="134">
          <cell r="C134">
            <v>1750</v>
          </cell>
        </row>
        <row r="138">
          <cell r="C138">
            <v>1810</v>
          </cell>
        </row>
        <row r="140">
          <cell r="C140">
            <v>1820</v>
          </cell>
        </row>
        <row r="145">
          <cell r="C145">
            <v>1910</v>
          </cell>
        </row>
        <row r="147">
          <cell r="C147">
            <v>1921</v>
          </cell>
        </row>
        <row r="148">
          <cell r="C148">
            <v>1922</v>
          </cell>
        </row>
        <row r="149">
          <cell r="C149">
            <v>1923</v>
          </cell>
        </row>
        <row r="150">
          <cell r="C150">
            <v>1924</v>
          </cell>
        </row>
        <row r="151">
          <cell r="C151">
            <v>1925</v>
          </cell>
        </row>
        <row r="152">
          <cell r="C152">
            <v>1926</v>
          </cell>
        </row>
        <row r="153">
          <cell r="C153">
            <v>1929</v>
          </cell>
        </row>
        <row r="156">
          <cell r="C156">
            <v>1931</v>
          </cell>
        </row>
        <row r="158">
          <cell r="C158">
            <v>1932</v>
          </cell>
        </row>
        <row r="160">
          <cell r="C160">
            <v>1939</v>
          </cell>
        </row>
        <row r="166">
          <cell r="C166">
            <v>2010</v>
          </cell>
        </row>
        <row r="169">
          <cell r="C169">
            <v>2020</v>
          </cell>
        </row>
        <row r="172">
          <cell r="C172">
            <v>2030</v>
          </cell>
        </row>
        <row r="174">
          <cell r="C174">
            <v>2040</v>
          </cell>
        </row>
        <row r="176">
          <cell r="C176">
            <v>2090</v>
          </cell>
        </row>
        <row r="180">
          <cell r="C180">
            <v>2101</v>
          </cell>
        </row>
        <row r="181">
          <cell r="C181">
            <v>2102</v>
          </cell>
        </row>
        <row r="182">
          <cell r="C182">
            <v>2109</v>
          </cell>
        </row>
        <row r="186">
          <cell r="C186">
            <v>2211</v>
          </cell>
        </row>
        <row r="187">
          <cell r="C187">
            <v>2212</v>
          </cell>
        </row>
        <row r="188">
          <cell r="C188">
            <v>2213</v>
          </cell>
        </row>
        <row r="189">
          <cell r="C189">
            <v>2219</v>
          </cell>
        </row>
        <row r="191">
          <cell r="C191">
            <v>2220</v>
          </cell>
        </row>
        <row r="193">
          <cell r="C193">
            <v>2231</v>
          </cell>
        </row>
        <row r="194">
          <cell r="C194">
            <v>2232</v>
          </cell>
        </row>
        <row r="195">
          <cell r="C195">
            <v>2233</v>
          </cell>
        </row>
        <row r="196">
          <cell r="C196">
            <v>2234</v>
          </cell>
        </row>
        <row r="197">
          <cell r="C197">
            <v>2239</v>
          </cell>
        </row>
        <row r="198">
          <cell r="C198">
            <v>224</v>
          </cell>
        </row>
        <row r="199">
          <cell r="C199">
            <v>2240</v>
          </cell>
        </row>
        <row r="203">
          <cell r="C203">
            <v>2310</v>
          </cell>
        </row>
        <row r="205">
          <cell r="C205">
            <v>2321</v>
          </cell>
        </row>
        <row r="206">
          <cell r="C206">
            <v>2322</v>
          </cell>
        </row>
        <row r="208">
          <cell r="C208">
            <v>2330</v>
          </cell>
        </row>
        <row r="212">
          <cell r="C212">
            <v>2411</v>
          </cell>
        </row>
        <row r="213">
          <cell r="C213">
            <v>2412</v>
          </cell>
        </row>
        <row r="214">
          <cell r="C214">
            <v>2413</v>
          </cell>
        </row>
        <row r="215">
          <cell r="C215">
            <v>2414</v>
          </cell>
        </row>
        <row r="217">
          <cell r="C217">
            <v>2421</v>
          </cell>
        </row>
        <row r="218">
          <cell r="C218">
            <v>2422</v>
          </cell>
        </row>
        <row r="219">
          <cell r="C219">
            <v>2423</v>
          </cell>
        </row>
        <row r="220">
          <cell r="C220">
            <v>2424</v>
          </cell>
        </row>
        <row r="221">
          <cell r="C221">
            <v>2429</v>
          </cell>
        </row>
        <row r="223">
          <cell r="C223">
            <v>2430</v>
          </cell>
        </row>
        <row r="224">
          <cell r="C224">
            <v>2499</v>
          </cell>
        </row>
        <row r="227">
          <cell r="C227">
            <v>2511</v>
          </cell>
        </row>
        <row r="228">
          <cell r="C228">
            <v>2512</v>
          </cell>
        </row>
        <row r="229">
          <cell r="C229">
            <v>2513</v>
          </cell>
        </row>
        <row r="230">
          <cell r="C230">
            <v>2519</v>
          </cell>
        </row>
        <row r="232">
          <cell r="C232">
            <v>2521</v>
          </cell>
        </row>
        <row r="233">
          <cell r="C233">
            <v>2529</v>
          </cell>
        </row>
        <row r="237">
          <cell r="C237">
            <v>2610</v>
          </cell>
        </row>
        <row r="239">
          <cell r="C239">
            <v>2691</v>
          </cell>
        </row>
        <row r="240">
          <cell r="C240">
            <v>2692</v>
          </cell>
        </row>
        <row r="241">
          <cell r="C241">
            <v>2693</v>
          </cell>
        </row>
        <row r="242">
          <cell r="C242">
            <v>2694</v>
          </cell>
        </row>
        <row r="243">
          <cell r="C243">
            <v>2695</v>
          </cell>
        </row>
        <row r="244">
          <cell r="C244">
            <v>2696</v>
          </cell>
        </row>
        <row r="245">
          <cell r="C245">
            <v>2699</v>
          </cell>
        </row>
        <row r="249">
          <cell r="C249">
            <v>2710</v>
          </cell>
        </row>
        <row r="251">
          <cell r="C251">
            <v>2721</v>
          </cell>
        </row>
        <row r="252">
          <cell r="C252">
            <v>2729</v>
          </cell>
        </row>
        <row r="254">
          <cell r="C254">
            <v>2731</v>
          </cell>
        </row>
        <row r="255">
          <cell r="C255">
            <v>2732</v>
          </cell>
        </row>
        <row r="259">
          <cell r="C259">
            <v>2811</v>
          </cell>
        </row>
        <row r="260">
          <cell r="C260">
            <v>2812</v>
          </cell>
        </row>
        <row r="261">
          <cell r="C261">
            <v>2813</v>
          </cell>
        </row>
        <row r="263">
          <cell r="C263">
            <v>2891</v>
          </cell>
        </row>
        <row r="264">
          <cell r="C264">
            <v>2892</v>
          </cell>
        </row>
        <row r="266">
          <cell r="C266">
            <v>2893</v>
          </cell>
        </row>
        <row r="267">
          <cell r="C267">
            <v>2899</v>
          </cell>
        </row>
        <row r="271">
          <cell r="C271">
            <v>2911</v>
          </cell>
        </row>
        <row r="272">
          <cell r="C272">
            <v>2912</v>
          </cell>
        </row>
        <row r="273">
          <cell r="C273">
            <v>2913</v>
          </cell>
        </row>
        <row r="274">
          <cell r="C274">
            <v>2914</v>
          </cell>
        </row>
        <row r="275">
          <cell r="C275">
            <v>2915</v>
          </cell>
        </row>
        <row r="276">
          <cell r="C276">
            <v>2919</v>
          </cell>
        </row>
        <row r="278">
          <cell r="C278">
            <v>2921</v>
          </cell>
        </row>
        <row r="279">
          <cell r="C279">
            <v>2922</v>
          </cell>
        </row>
        <row r="280">
          <cell r="C280">
            <v>2923</v>
          </cell>
        </row>
        <row r="281">
          <cell r="C281">
            <v>2924</v>
          </cell>
        </row>
        <row r="282">
          <cell r="C282">
            <v>2925</v>
          </cell>
        </row>
        <row r="283">
          <cell r="C283">
            <v>2926</v>
          </cell>
        </row>
        <row r="284">
          <cell r="C284">
            <v>2927</v>
          </cell>
        </row>
        <row r="285">
          <cell r="C285">
            <v>2929</v>
          </cell>
        </row>
        <row r="287">
          <cell r="C287">
            <v>2930</v>
          </cell>
        </row>
        <row r="291">
          <cell r="C291">
            <v>3000</v>
          </cell>
        </row>
        <row r="295">
          <cell r="C295">
            <v>3110</v>
          </cell>
        </row>
        <row r="297">
          <cell r="C297">
            <v>3120</v>
          </cell>
        </row>
        <row r="299">
          <cell r="C299">
            <v>3130</v>
          </cell>
        </row>
        <row r="301">
          <cell r="C301">
            <v>3140</v>
          </cell>
        </row>
        <row r="303">
          <cell r="C303">
            <v>3150</v>
          </cell>
        </row>
        <row r="305">
          <cell r="C305">
            <v>3190</v>
          </cell>
        </row>
        <row r="309">
          <cell r="C309">
            <v>3210</v>
          </cell>
        </row>
        <row r="311">
          <cell r="C311">
            <v>3220</v>
          </cell>
        </row>
        <row r="314">
          <cell r="C314">
            <v>3230</v>
          </cell>
        </row>
        <row r="320">
          <cell r="C320">
            <v>3311</v>
          </cell>
        </row>
        <row r="321">
          <cell r="C321">
            <v>3312</v>
          </cell>
        </row>
        <row r="323">
          <cell r="C323">
            <v>3313</v>
          </cell>
        </row>
        <row r="325">
          <cell r="C325">
            <v>3320</v>
          </cell>
        </row>
        <row r="327">
          <cell r="C327">
            <v>3330</v>
          </cell>
        </row>
        <row r="331">
          <cell r="C331">
            <v>3410</v>
          </cell>
        </row>
        <row r="333">
          <cell r="C333">
            <v>3420</v>
          </cell>
        </row>
        <row r="335">
          <cell r="C335">
            <v>3430</v>
          </cell>
        </row>
        <row r="339">
          <cell r="C339">
            <v>3511</v>
          </cell>
        </row>
        <row r="340">
          <cell r="C340">
            <v>3512</v>
          </cell>
        </row>
        <row r="342">
          <cell r="C342">
            <v>3520</v>
          </cell>
        </row>
        <row r="344">
          <cell r="C344">
            <v>3530</v>
          </cell>
        </row>
        <row r="346">
          <cell r="C346">
            <v>3591</v>
          </cell>
        </row>
        <row r="347">
          <cell r="C347">
            <v>3592</v>
          </cell>
        </row>
        <row r="348">
          <cell r="C348">
            <v>3599</v>
          </cell>
        </row>
        <row r="352">
          <cell r="C352">
            <v>3611</v>
          </cell>
        </row>
        <row r="353">
          <cell r="C353">
            <v>3612</v>
          </cell>
        </row>
        <row r="354">
          <cell r="C354">
            <v>3608</v>
          </cell>
        </row>
        <row r="355">
          <cell r="C355">
            <v>3614</v>
          </cell>
        </row>
        <row r="356">
          <cell r="C356">
            <v>3619</v>
          </cell>
        </row>
        <row r="358">
          <cell r="C358">
            <v>3691</v>
          </cell>
        </row>
        <row r="359">
          <cell r="C359">
            <v>3692</v>
          </cell>
        </row>
        <row r="360">
          <cell r="C360">
            <v>3693</v>
          </cell>
        </row>
        <row r="361">
          <cell r="C361">
            <v>3694</v>
          </cell>
        </row>
        <row r="362">
          <cell r="C362">
            <v>3699</v>
          </cell>
        </row>
        <row r="366">
          <cell r="C366">
            <v>3710</v>
          </cell>
        </row>
        <row r="368">
          <cell r="C368">
            <v>3720</v>
          </cell>
        </row>
        <row r="373">
          <cell r="C373">
            <v>4010</v>
          </cell>
        </row>
        <row r="375">
          <cell r="C375">
            <v>4020</v>
          </cell>
        </row>
        <row r="377">
          <cell r="C377">
            <v>4030</v>
          </cell>
        </row>
        <row r="381">
          <cell r="C381">
            <v>4100</v>
          </cell>
        </row>
        <row r="386">
          <cell r="C386">
            <v>4511</v>
          </cell>
        </row>
        <row r="387">
          <cell r="C387">
            <v>4512</v>
          </cell>
        </row>
        <row r="389">
          <cell r="C389">
            <v>4521</v>
          </cell>
        </row>
        <row r="390">
          <cell r="C390">
            <v>4522</v>
          </cell>
        </row>
        <row r="392">
          <cell r="C392">
            <v>4530</v>
          </cell>
        </row>
        <row r="394">
          <cell r="C394">
            <v>4541</v>
          </cell>
        </row>
        <row r="395">
          <cell r="C395">
            <v>4542</v>
          </cell>
        </row>
        <row r="396">
          <cell r="C396">
            <v>4543</v>
          </cell>
        </row>
        <row r="397">
          <cell r="C397">
            <v>4549</v>
          </cell>
        </row>
        <row r="399">
          <cell r="C399">
            <v>4551</v>
          </cell>
        </row>
        <row r="400">
          <cell r="C400">
            <v>4552</v>
          </cell>
        </row>
        <row r="401">
          <cell r="C401">
            <v>4559</v>
          </cell>
        </row>
        <row r="403">
          <cell r="C403">
            <v>4560</v>
          </cell>
        </row>
        <row r="410">
          <cell r="C410">
            <v>5011</v>
          </cell>
        </row>
        <row r="411">
          <cell r="C411">
            <v>5012</v>
          </cell>
        </row>
        <row r="413">
          <cell r="C413">
            <v>5020</v>
          </cell>
        </row>
        <row r="415">
          <cell r="C415">
            <v>5030</v>
          </cell>
        </row>
        <row r="417">
          <cell r="C417">
            <v>5040</v>
          </cell>
        </row>
        <row r="419">
          <cell r="C419">
            <v>5051</v>
          </cell>
        </row>
        <row r="420">
          <cell r="C420">
            <v>5052</v>
          </cell>
        </row>
        <row r="426">
          <cell r="C426">
            <v>5111</v>
          </cell>
        </row>
        <row r="428">
          <cell r="C428">
            <v>5112</v>
          </cell>
        </row>
        <row r="429">
          <cell r="C429">
            <v>5113</v>
          </cell>
        </row>
        <row r="430">
          <cell r="C430">
            <v>5119</v>
          </cell>
        </row>
        <row r="432">
          <cell r="C432">
            <v>5121</v>
          </cell>
        </row>
        <row r="433">
          <cell r="C433">
            <v>5122</v>
          </cell>
        </row>
        <row r="434">
          <cell r="C434">
            <v>5123</v>
          </cell>
        </row>
        <row r="435">
          <cell r="C435">
            <v>5124</v>
          </cell>
        </row>
        <row r="436">
          <cell r="C436">
            <v>5125</v>
          </cell>
        </row>
        <row r="437">
          <cell r="C437">
            <v>5126</v>
          </cell>
        </row>
        <row r="438">
          <cell r="C438">
            <v>5127</v>
          </cell>
        </row>
        <row r="440">
          <cell r="C440">
            <v>5131</v>
          </cell>
        </row>
        <row r="441">
          <cell r="C441">
            <v>5132</v>
          </cell>
        </row>
        <row r="442">
          <cell r="C442">
            <v>5133</v>
          </cell>
        </row>
        <row r="443">
          <cell r="C443">
            <v>5134</v>
          </cell>
        </row>
        <row r="444">
          <cell r="C444">
            <v>5135</v>
          </cell>
        </row>
        <row r="445">
          <cell r="C445">
            <v>5136</v>
          </cell>
        </row>
        <row r="446">
          <cell r="C446">
            <v>5137</v>
          </cell>
        </row>
        <row r="447">
          <cell r="C447">
            <v>5139</v>
          </cell>
        </row>
        <row r="449">
          <cell r="C449">
            <v>5141</v>
          </cell>
        </row>
        <row r="450">
          <cell r="C450">
            <v>5142</v>
          </cell>
        </row>
        <row r="452">
          <cell r="C452">
            <v>5151</v>
          </cell>
        </row>
        <row r="453">
          <cell r="C453">
            <v>5152</v>
          </cell>
        </row>
        <row r="454">
          <cell r="C454">
            <v>5153</v>
          </cell>
        </row>
        <row r="456">
          <cell r="C456">
            <v>5154</v>
          </cell>
        </row>
        <row r="457">
          <cell r="C457">
            <v>5155</v>
          </cell>
        </row>
        <row r="458">
          <cell r="C458">
            <v>5159</v>
          </cell>
        </row>
        <row r="460">
          <cell r="C460">
            <v>5161</v>
          </cell>
        </row>
        <row r="461">
          <cell r="C461">
            <v>5162</v>
          </cell>
        </row>
        <row r="462">
          <cell r="C462">
            <v>5163</v>
          </cell>
        </row>
        <row r="463">
          <cell r="C463">
            <v>5169</v>
          </cell>
        </row>
        <row r="465">
          <cell r="C465">
            <v>5170</v>
          </cell>
        </row>
        <row r="467">
          <cell r="C467">
            <v>5190</v>
          </cell>
        </row>
        <row r="472">
          <cell r="C472">
            <v>5211</v>
          </cell>
        </row>
        <row r="474">
          <cell r="C474">
            <v>5219</v>
          </cell>
        </row>
        <row r="477">
          <cell r="C477">
            <v>5221</v>
          </cell>
        </row>
        <row r="478">
          <cell r="C478">
            <v>5222</v>
          </cell>
        </row>
        <row r="479">
          <cell r="C479">
            <v>5223</v>
          </cell>
        </row>
        <row r="481">
          <cell r="C481">
            <v>5224</v>
          </cell>
        </row>
        <row r="482">
          <cell r="C482">
            <v>5225</v>
          </cell>
        </row>
        <row r="483">
          <cell r="C483">
            <v>5229</v>
          </cell>
        </row>
        <row r="485">
          <cell r="C485">
            <v>5231</v>
          </cell>
        </row>
        <row r="487">
          <cell r="C487">
            <v>5232</v>
          </cell>
        </row>
        <row r="488">
          <cell r="C488">
            <v>5233</v>
          </cell>
        </row>
        <row r="489">
          <cell r="C489">
            <v>5234</v>
          </cell>
        </row>
        <row r="490">
          <cell r="C490">
            <v>5235</v>
          </cell>
        </row>
        <row r="491">
          <cell r="C491">
            <v>5236</v>
          </cell>
        </row>
        <row r="492">
          <cell r="C492">
            <v>5237</v>
          </cell>
        </row>
        <row r="493">
          <cell r="C493">
            <v>5239</v>
          </cell>
        </row>
        <row r="495">
          <cell r="C495">
            <v>5241</v>
          </cell>
        </row>
        <row r="496">
          <cell r="C496">
            <v>5242</v>
          </cell>
        </row>
        <row r="497">
          <cell r="C497">
            <v>5243</v>
          </cell>
        </row>
        <row r="498">
          <cell r="C498">
            <v>5244</v>
          </cell>
        </row>
        <row r="499">
          <cell r="C499">
            <v>5245</v>
          </cell>
        </row>
        <row r="500">
          <cell r="C500">
            <v>5246</v>
          </cell>
        </row>
        <row r="501">
          <cell r="C501">
            <v>5249</v>
          </cell>
        </row>
        <row r="503">
          <cell r="C503">
            <v>5251</v>
          </cell>
        </row>
        <row r="504">
          <cell r="C504">
            <v>5252</v>
          </cell>
        </row>
        <row r="506">
          <cell r="C506">
            <v>5261</v>
          </cell>
        </row>
        <row r="507">
          <cell r="C507">
            <v>5262</v>
          </cell>
        </row>
        <row r="508">
          <cell r="C508">
            <v>5269</v>
          </cell>
        </row>
        <row r="510">
          <cell r="C510">
            <v>5271</v>
          </cell>
        </row>
        <row r="511">
          <cell r="C511">
            <v>5272</v>
          </cell>
        </row>
        <row r="516">
          <cell r="C516">
            <v>5511</v>
          </cell>
        </row>
        <row r="517">
          <cell r="C517">
            <v>5512</v>
          </cell>
        </row>
        <row r="518">
          <cell r="C518">
            <v>5513</v>
          </cell>
        </row>
        <row r="519">
          <cell r="C519">
            <v>5519</v>
          </cell>
        </row>
        <row r="521">
          <cell r="C521">
            <v>5521</v>
          </cell>
        </row>
        <row r="522">
          <cell r="C522">
            <v>5522</v>
          </cell>
        </row>
        <row r="523">
          <cell r="C523">
            <v>5523</v>
          </cell>
        </row>
        <row r="524">
          <cell r="C524">
            <v>5524</v>
          </cell>
        </row>
        <row r="525">
          <cell r="C525">
            <v>5529</v>
          </cell>
        </row>
        <row r="527">
          <cell r="C527">
            <v>5530</v>
          </cell>
        </row>
        <row r="532">
          <cell r="C532">
            <v>6010</v>
          </cell>
        </row>
        <row r="534">
          <cell r="C534">
            <v>6021</v>
          </cell>
        </row>
        <row r="535">
          <cell r="C535">
            <v>6022</v>
          </cell>
        </row>
        <row r="536">
          <cell r="C536">
            <v>6023</v>
          </cell>
        </row>
        <row r="538">
          <cell r="C538">
            <v>6031</v>
          </cell>
        </row>
        <row r="539">
          <cell r="C539">
            <v>6032</v>
          </cell>
        </row>
        <row r="540">
          <cell r="C540">
            <v>6039</v>
          </cell>
        </row>
        <row r="542">
          <cell r="C542">
            <v>6041</v>
          </cell>
        </row>
        <row r="543">
          <cell r="C543">
            <v>6042</v>
          </cell>
        </row>
        <row r="544">
          <cell r="C544">
            <v>6043</v>
          </cell>
        </row>
        <row r="545">
          <cell r="C545">
            <v>6044</v>
          </cell>
        </row>
        <row r="547">
          <cell r="C547">
            <v>6050</v>
          </cell>
        </row>
        <row r="551">
          <cell r="C551">
            <v>6111</v>
          </cell>
        </row>
        <row r="552">
          <cell r="C552">
            <v>6112</v>
          </cell>
        </row>
        <row r="554">
          <cell r="C554">
            <v>6120</v>
          </cell>
        </row>
        <row r="558">
          <cell r="C558">
            <v>6211</v>
          </cell>
        </row>
        <row r="559">
          <cell r="C559">
            <v>6212</v>
          </cell>
        </row>
        <row r="560">
          <cell r="C560">
            <v>6213</v>
          </cell>
        </row>
        <row r="561">
          <cell r="C561">
            <v>6214</v>
          </cell>
        </row>
        <row r="563">
          <cell r="C563">
            <v>6220</v>
          </cell>
        </row>
        <row r="567">
          <cell r="C567">
            <v>6310</v>
          </cell>
        </row>
        <row r="569">
          <cell r="C569">
            <v>6320</v>
          </cell>
        </row>
        <row r="571">
          <cell r="C571">
            <v>6331</v>
          </cell>
        </row>
        <row r="572">
          <cell r="C572">
            <v>6332</v>
          </cell>
        </row>
        <row r="573">
          <cell r="C573">
            <v>6333</v>
          </cell>
        </row>
        <row r="574">
          <cell r="C574">
            <v>6339</v>
          </cell>
        </row>
        <row r="576">
          <cell r="C576">
            <v>6340</v>
          </cell>
        </row>
        <row r="578">
          <cell r="C578">
            <v>6390</v>
          </cell>
        </row>
        <row r="582">
          <cell r="C582">
            <v>6411</v>
          </cell>
        </row>
        <row r="583">
          <cell r="C583">
            <v>6412</v>
          </cell>
        </row>
        <row r="584">
          <cell r="C584">
            <v>6414</v>
          </cell>
        </row>
        <row r="586">
          <cell r="C586">
            <v>6421</v>
          </cell>
        </row>
        <row r="587">
          <cell r="C587">
            <v>6422</v>
          </cell>
        </row>
        <row r="588">
          <cell r="C588">
            <v>6423</v>
          </cell>
        </row>
        <row r="589">
          <cell r="C589">
            <v>6424</v>
          </cell>
        </row>
        <row r="590">
          <cell r="C590">
            <v>6425</v>
          </cell>
        </row>
        <row r="591">
          <cell r="C591">
            <v>6426</v>
          </cell>
        </row>
        <row r="596">
          <cell r="C596">
            <v>6511</v>
          </cell>
        </row>
        <row r="597">
          <cell r="C597">
            <v>6512</v>
          </cell>
        </row>
        <row r="598">
          <cell r="C598">
            <v>6513</v>
          </cell>
        </row>
        <row r="599">
          <cell r="C599">
            <v>6514</v>
          </cell>
        </row>
        <row r="600">
          <cell r="C600">
            <v>6515</v>
          </cell>
        </row>
        <row r="601">
          <cell r="C601">
            <v>6516</v>
          </cell>
        </row>
        <row r="602">
          <cell r="C602">
            <v>6519</v>
          </cell>
        </row>
        <row r="604">
          <cell r="C604">
            <v>6591</v>
          </cell>
        </row>
        <row r="605">
          <cell r="C605">
            <v>6592</v>
          </cell>
        </row>
        <row r="606">
          <cell r="C606">
            <v>6593</v>
          </cell>
        </row>
        <row r="607">
          <cell r="C607">
            <v>6594</v>
          </cell>
        </row>
        <row r="608">
          <cell r="C608">
            <v>6595</v>
          </cell>
        </row>
        <row r="609">
          <cell r="C609">
            <v>6596</v>
          </cell>
        </row>
        <row r="610">
          <cell r="C610">
            <v>6599</v>
          </cell>
        </row>
        <row r="614">
          <cell r="C614">
            <v>6601</v>
          </cell>
        </row>
        <row r="615">
          <cell r="C615">
            <v>6602</v>
          </cell>
        </row>
        <row r="616">
          <cell r="C616">
            <v>6603</v>
          </cell>
        </row>
        <row r="617">
          <cell r="C617">
            <v>6604</v>
          </cell>
        </row>
        <row r="621">
          <cell r="C621">
            <v>6711</v>
          </cell>
        </row>
        <row r="622">
          <cell r="C622">
            <v>6712</v>
          </cell>
        </row>
        <row r="623">
          <cell r="C623">
            <v>6713</v>
          </cell>
        </row>
        <row r="624">
          <cell r="C624">
            <v>6714</v>
          </cell>
        </row>
        <row r="625">
          <cell r="C625">
            <v>6715</v>
          </cell>
        </row>
        <row r="626">
          <cell r="C626">
            <v>6719</v>
          </cell>
        </row>
        <row r="628">
          <cell r="C628">
            <v>6721</v>
          </cell>
        </row>
        <row r="629">
          <cell r="C629">
            <v>6722</v>
          </cell>
        </row>
        <row r="634">
          <cell r="C634">
            <v>7010</v>
          </cell>
        </row>
        <row r="636">
          <cell r="C636">
            <v>7020</v>
          </cell>
        </row>
        <row r="640">
          <cell r="C640">
            <v>7111</v>
          </cell>
        </row>
        <row r="641">
          <cell r="C641">
            <v>7112</v>
          </cell>
        </row>
        <row r="642">
          <cell r="C642">
            <v>7113</v>
          </cell>
        </row>
        <row r="644">
          <cell r="C644">
            <v>7121</v>
          </cell>
        </row>
        <row r="645">
          <cell r="C645">
            <v>7122</v>
          </cell>
        </row>
        <row r="646">
          <cell r="C646">
            <v>7123</v>
          </cell>
        </row>
        <row r="647">
          <cell r="C647">
            <v>7129</v>
          </cell>
        </row>
        <row r="649">
          <cell r="C649">
            <v>7130</v>
          </cell>
        </row>
        <row r="653">
          <cell r="C653">
            <v>7210</v>
          </cell>
        </row>
        <row r="655">
          <cell r="C655">
            <v>7220</v>
          </cell>
        </row>
        <row r="657">
          <cell r="C657">
            <v>7230</v>
          </cell>
        </row>
        <row r="659">
          <cell r="C659">
            <v>7240</v>
          </cell>
        </row>
        <row r="661">
          <cell r="C661">
            <v>7250</v>
          </cell>
        </row>
        <row r="663">
          <cell r="C663">
            <v>7290</v>
          </cell>
        </row>
        <row r="667">
          <cell r="C667">
            <v>7310</v>
          </cell>
        </row>
        <row r="669">
          <cell r="C669">
            <v>7320</v>
          </cell>
        </row>
        <row r="674">
          <cell r="C674">
            <v>7411</v>
          </cell>
        </row>
        <row r="675">
          <cell r="C675">
            <v>7412</v>
          </cell>
        </row>
        <row r="676">
          <cell r="C676">
            <v>7413</v>
          </cell>
        </row>
        <row r="677">
          <cell r="C677">
            <v>7414</v>
          </cell>
        </row>
        <row r="679">
          <cell r="C679">
            <v>7421</v>
          </cell>
        </row>
        <row r="680">
          <cell r="C680">
            <v>7422</v>
          </cell>
        </row>
        <row r="682">
          <cell r="C682">
            <v>7430</v>
          </cell>
        </row>
        <row r="684">
          <cell r="C684">
            <v>7491</v>
          </cell>
        </row>
        <row r="685">
          <cell r="C685">
            <v>7492</v>
          </cell>
        </row>
        <row r="686">
          <cell r="C686">
            <v>7493</v>
          </cell>
        </row>
        <row r="687">
          <cell r="C687">
            <v>7494</v>
          </cell>
        </row>
        <row r="688">
          <cell r="C688">
            <v>7495</v>
          </cell>
        </row>
        <row r="689">
          <cell r="C689">
            <v>7499</v>
          </cell>
        </row>
        <row r="694">
          <cell r="C694">
            <v>7511</v>
          </cell>
        </row>
        <row r="695">
          <cell r="C695">
            <v>7512</v>
          </cell>
        </row>
        <row r="696">
          <cell r="C696">
            <v>7513</v>
          </cell>
        </row>
        <row r="697">
          <cell r="C697">
            <v>7514</v>
          </cell>
        </row>
        <row r="698">
          <cell r="C698">
            <v>7515</v>
          </cell>
        </row>
        <row r="700">
          <cell r="C700">
            <v>7521</v>
          </cell>
        </row>
        <row r="701">
          <cell r="C701">
            <v>7522</v>
          </cell>
        </row>
        <row r="702">
          <cell r="C702">
            <v>7523</v>
          </cell>
        </row>
        <row r="703">
          <cell r="C703">
            <v>7524</v>
          </cell>
        </row>
        <row r="705">
          <cell r="C705">
            <v>7530</v>
          </cell>
        </row>
        <row r="710">
          <cell r="C710">
            <v>8011</v>
          </cell>
        </row>
        <row r="711">
          <cell r="C711">
            <v>8012</v>
          </cell>
        </row>
        <row r="713">
          <cell r="C713">
            <v>8021</v>
          </cell>
        </row>
        <row r="714">
          <cell r="C714">
            <v>8022</v>
          </cell>
        </row>
        <row r="716">
          <cell r="C716">
            <v>8030</v>
          </cell>
        </row>
        <row r="718">
          <cell r="C718">
            <v>8041</v>
          </cell>
        </row>
        <row r="719">
          <cell r="C719">
            <v>8042</v>
          </cell>
        </row>
        <row r="720">
          <cell r="C720">
            <v>8043</v>
          </cell>
        </row>
        <row r="721">
          <cell r="C721">
            <v>8044</v>
          </cell>
        </row>
        <row r="722">
          <cell r="C722">
            <v>8045</v>
          </cell>
        </row>
        <row r="723">
          <cell r="C723">
            <v>8046</v>
          </cell>
        </row>
        <row r="725">
          <cell r="C725">
            <v>8050</v>
          </cell>
        </row>
        <row r="727">
          <cell r="C727">
            <v>8060</v>
          </cell>
        </row>
        <row r="732">
          <cell r="C732">
            <v>8511</v>
          </cell>
        </row>
        <row r="733">
          <cell r="C733">
            <v>8512</v>
          </cell>
        </row>
        <row r="734">
          <cell r="C734">
            <v>8513</v>
          </cell>
        </row>
        <row r="735">
          <cell r="C735">
            <v>8514</v>
          </cell>
        </row>
        <row r="736">
          <cell r="C736">
            <v>8515</v>
          </cell>
        </row>
        <row r="737">
          <cell r="C737">
            <v>8519</v>
          </cell>
        </row>
        <row r="739">
          <cell r="C739">
            <v>8520</v>
          </cell>
        </row>
        <row r="741">
          <cell r="C741">
            <v>8531</v>
          </cell>
        </row>
        <row r="742">
          <cell r="C742">
            <v>8532</v>
          </cell>
        </row>
        <row r="747">
          <cell r="C747">
            <v>9000</v>
          </cell>
        </row>
        <row r="751">
          <cell r="C751">
            <v>9111</v>
          </cell>
        </row>
        <row r="752">
          <cell r="C752">
            <v>9112</v>
          </cell>
        </row>
        <row r="754">
          <cell r="C754">
            <v>9120</v>
          </cell>
        </row>
        <row r="756">
          <cell r="C756">
            <v>9191</v>
          </cell>
        </row>
        <row r="757">
          <cell r="C757">
            <v>9192</v>
          </cell>
        </row>
        <row r="758">
          <cell r="C758">
            <v>9199</v>
          </cell>
        </row>
        <row r="762">
          <cell r="C762">
            <v>9211</v>
          </cell>
        </row>
        <row r="763">
          <cell r="C763">
            <v>9212</v>
          </cell>
        </row>
        <row r="764">
          <cell r="C764">
            <v>9213</v>
          </cell>
        </row>
        <row r="765">
          <cell r="C765">
            <v>9214</v>
          </cell>
        </row>
        <row r="766">
          <cell r="C766">
            <v>9219</v>
          </cell>
        </row>
        <row r="768">
          <cell r="C768">
            <v>9220</v>
          </cell>
        </row>
        <row r="770">
          <cell r="C770">
            <v>9231</v>
          </cell>
        </row>
        <row r="771">
          <cell r="C771">
            <v>9232</v>
          </cell>
        </row>
        <row r="772">
          <cell r="C772">
            <v>9233</v>
          </cell>
        </row>
        <row r="774">
          <cell r="C774">
            <v>9241</v>
          </cell>
        </row>
        <row r="775">
          <cell r="C775">
            <v>9242</v>
          </cell>
        </row>
        <row r="776">
          <cell r="C776">
            <v>9249</v>
          </cell>
        </row>
        <row r="780">
          <cell r="C780">
            <v>9301</v>
          </cell>
        </row>
        <row r="781">
          <cell r="C781">
            <v>9302</v>
          </cell>
        </row>
        <row r="782">
          <cell r="C782">
            <v>9303</v>
          </cell>
        </row>
        <row r="783">
          <cell r="C783">
            <v>9309</v>
          </cell>
        </row>
        <row r="788">
          <cell r="C788">
            <v>9500</v>
          </cell>
        </row>
        <row r="793">
          <cell r="C793">
            <v>9900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2:M4"/>
  <sheetViews>
    <sheetView showGridLines="0" tabSelected="1" topLeftCell="B1" workbookViewId="0">
      <selection activeCell="P30" sqref="P30"/>
    </sheetView>
  </sheetViews>
  <sheetFormatPr baseColWidth="10" defaultRowHeight="12.75" x14ac:dyDescent="0.2"/>
  <sheetData>
    <row r="2" spans="11:13" x14ac:dyDescent="0.2">
      <c r="K2" s="32" t="s">
        <v>42</v>
      </c>
      <c r="L2" s="32"/>
      <c r="M2" s="32"/>
    </row>
    <row r="3" spans="11:13" x14ac:dyDescent="0.2">
      <c r="K3" s="31"/>
      <c r="L3" s="32" t="s">
        <v>43</v>
      </c>
      <c r="M3" s="32"/>
    </row>
    <row r="4" spans="11:13" ht="15" customHeight="1" x14ac:dyDescent="0.2">
      <c r="K4" s="31"/>
      <c r="L4" s="32" t="s">
        <v>45</v>
      </c>
      <c r="M4" s="32"/>
    </row>
  </sheetData>
  <mergeCells count="3">
    <mergeCell ref="K2:M2"/>
    <mergeCell ref="L3:M3"/>
    <mergeCell ref="L4:M4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8193" r:id="rId4">
          <objectPr defaultSize="0" r:id="rId5">
            <anchor moveWithCells="1" sizeWithCells="1">
              <from>
                <xdr:col>3</xdr:col>
                <xdr:colOff>742950</xdr:colOff>
                <xdr:row>7</xdr:row>
                <xdr:rowOff>19050</xdr:rowOff>
              </from>
              <to>
                <xdr:col>13</xdr:col>
                <xdr:colOff>638175</xdr:colOff>
                <xdr:row>36</xdr:row>
                <xdr:rowOff>114300</xdr:rowOff>
              </to>
            </anchor>
          </objectPr>
        </oleObject>
      </mc:Choice>
      <mc:Fallback>
        <oleObject progId="Word.Document.12" shapeId="819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7"/>
  <sheetViews>
    <sheetView workbookViewId="0">
      <selection activeCell="B9" sqref="B9"/>
    </sheetView>
  </sheetViews>
  <sheetFormatPr baseColWidth="10" defaultRowHeight="12.75" x14ac:dyDescent="0.2"/>
  <cols>
    <col min="1" max="1" width="31.28515625" style="1" customWidth="1"/>
    <col min="2" max="3" width="14.42578125" style="1" customWidth="1"/>
    <col min="4" max="7" width="12.7109375" style="1" bestFit="1" customWidth="1"/>
    <col min="8" max="8" width="13.5703125" style="1" customWidth="1"/>
    <col min="9" max="14" width="12.7109375" style="1" bestFit="1" customWidth="1"/>
    <col min="15" max="15" width="18.7109375" style="18" bestFit="1" customWidth="1"/>
    <col min="16" max="16" width="12.7109375" style="1" customWidth="1"/>
    <col min="17" max="17" width="13.85546875" style="1" bestFit="1" customWidth="1"/>
    <col min="18" max="16384" width="11.42578125" style="1"/>
  </cols>
  <sheetData>
    <row r="1" spans="1:17" x14ac:dyDescent="0.2">
      <c r="L1" s="32" t="s">
        <v>42</v>
      </c>
      <c r="M1" s="32"/>
      <c r="N1" s="32"/>
    </row>
    <row r="2" spans="1:17" x14ac:dyDescent="0.2">
      <c r="L2" s="31"/>
      <c r="M2" s="32" t="s">
        <v>43</v>
      </c>
      <c r="N2" s="32"/>
    </row>
    <row r="3" spans="1:17" x14ac:dyDescent="0.2">
      <c r="L3" s="31"/>
      <c r="M3" s="32" t="s">
        <v>45</v>
      </c>
      <c r="N3" s="32"/>
    </row>
    <row r="5" spans="1:17" x14ac:dyDescent="0.2">
      <c r="A5" s="53" t="s">
        <v>19</v>
      </c>
      <c r="B5" s="53" t="s">
        <v>10</v>
      </c>
      <c r="C5" s="35" t="s">
        <v>9</v>
      </c>
      <c r="D5" s="35" t="s">
        <v>8</v>
      </c>
      <c r="E5" s="35" t="s">
        <v>7</v>
      </c>
      <c r="F5" s="35" t="s">
        <v>6</v>
      </c>
      <c r="G5" s="35" t="s">
        <v>5</v>
      </c>
      <c r="H5" s="35" t="s">
        <v>4</v>
      </c>
      <c r="I5" s="35" t="s">
        <v>3</v>
      </c>
      <c r="J5" s="35" t="s">
        <v>2</v>
      </c>
      <c r="K5" s="35" t="s">
        <v>14</v>
      </c>
      <c r="L5" s="35" t="s">
        <v>1</v>
      </c>
      <c r="M5" s="35" t="s">
        <v>12</v>
      </c>
      <c r="N5" s="35" t="s">
        <v>13</v>
      </c>
    </row>
    <row r="6" spans="1:17" ht="16.5" customHeight="1" x14ac:dyDescent="0.2">
      <c r="A6" s="53"/>
      <c r="B6" s="53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7" ht="26.25" customHeight="1" x14ac:dyDescent="0.2">
      <c r="A7" s="53"/>
      <c r="B7" s="53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7" x14ac:dyDescent="0.2">
      <c r="A8" s="53"/>
      <c r="B8" s="53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</row>
    <row r="9" spans="1:17" s="5" customFormat="1" ht="40.5" customHeight="1" x14ac:dyDescent="0.2">
      <c r="A9" s="4" t="s">
        <v>34</v>
      </c>
      <c r="B9" s="11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19"/>
      <c r="P9" s="8"/>
      <c r="Q9" s="9"/>
    </row>
    <row r="10" spans="1:17" ht="40.5" customHeight="1" x14ac:dyDescent="0.2">
      <c r="A10" s="2" t="s">
        <v>35</v>
      </c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P10" s="3"/>
    </row>
    <row r="11" spans="1:17" ht="40.5" customHeight="1" x14ac:dyDescent="0.2">
      <c r="A11" s="2" t="s">
        <v>36</v>
      </c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P11" s="3"/>
    </row>
    <row r="12" spans="1:17" ht="40.5" customHeight="1" x14ac:dyDescent="0.2">
      <c r="A12" s="2" t="s">
        <v>37</v>
      </c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P12" s="3"/>
    </row>
    <row r="13" spans="1:17" ht="40.5" customHeight="1" x14ac:dyDescent="0.2">
      <c r="A13" s="2" t="s">
        <v>38</v>
      </c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P13" s="3"/>
    </row>
    <row r="14" spans="1:17" ht="40.5" customHeight="1" x14ac:dyDescent="0.2">
      <c r="A14" s="2" t="s">
        <v>16</v>
      </c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P14" s="3"/>
    </row>
    <row r="15" spans="1:17" ht="40.5" customHeight="1" x14ac:dyDescent="0.2">
      <c r="A15" s="2" t="s">
        <v>17</v>
      </c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P15" s="3"/>
    </row>
    <row r="16" spans="1:17" ht="40.5" customHeight="1" x14ac:dyDescent="0.2">
      <c r="A16" s="2" t="s">
        <v>15</v>
      </c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P16" s="3"/>
    </row>
    <row r="17" spans="1:16" ht="40.5" customHeight="1" x14ac:dyDescent="0.2">
      <c r="A17" s="2" t="s">
        <v>26</v>
      </c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P17" s="3"/>
    </row>
    <row r="18" spans="1:16" ht="40.5" customHeight="1" x14ac:dyDescent="0.2">
      <c r="A18" s="2" t="s">
        <v>25</v>
      </c>
      <c r="B18" s="7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P18" s="3"/>
    </row>
    <row r="19" spans="1:16" ht="40.5" customHeight="1" x14ac:dyDescent="0.2">
      <c r="A19" s="2" t="s">
        <v>27</v>
      </c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P19" s="3"/>
    </row>
    <row r="20" spans="1:16" ht="40.5" customHeight="1" x14ac:dyDescent="0.2">
      <c r="A20" s="2" t="s">
        <v>20</v>
      </c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P20" s="3"/>
    </row>
    <row r="21" spans="1:16" s="15" customFormat="1" ht="21.75" customHeight="1" x14ac:dyDescent="0.25">
      <c r="A21" s="13" t="s">
        <v>0</v>
      </c>
      <c r="B21" s="14">
        <f t="shared" ref="B21:N21" si="0">SUM(B9:B20)</f>
        <v>0</v>
      </c>
      <c r="C21" s="13">
        <f t="shared" si="0"/>
        <v>0</v>
      </c>
      <c r="D21" s="13">
        <f t="shared" si="0"/>
        <v>0</v>
      </c>
      <c r="E21" s="13">
        <f t="shared" si="0"/>
        <v>0</v>
      </c>
      <c r="F21" s="13">
        <f t="shared" si="0"/>
        <v>0</v>
      </c>
      <c r="G21" s="13">
        <f t="shared" si="0"/>
        <v>0</v>
      </c>
      <c r="H21" s="13">
        <f t="shared" si="0"/>
        <v>0</v>
      </c>
      <c r="I21" s="13">
        <f t="shared" si="0"/>
        <v>0</v>
      </c>
      <c r="J21" s="13">
        <f t="shared" si="0"/>
        <v>0</v>
      </c>
      <c r="K21" s="13">
        <f t="shared" si="0"/>
        <v>0</v>
      </c>
      <c r="L21" s="13">
        <f t="shared" si="0"/>
        <v>0</v>
      </c>
      <c r="M21" s="13">
        <f t="shared" si="0"/>
        <v>0</v>
      </c>
      <c r="N21" s="13">
        <f t="shared" si="0"/>
        <v>0</v>
      </c>
      <c r="O21" s="20"/>
    </row>
    <row r="22" spans="1:16" ht="15" customHeight="1" x14ac:dyDescent="0.2">
      <c r="A22" s="52" t="s">
        <v>11</v>
      </c>
      <c r="B22" s="33"/>
      <c r="C22" s="33"/>
      <c r="D22" s="33" t="s">
        <v>21</v>
      </c>
      <c r="E22" s="33"/>
      <c r="F22" s="33"/>
      <c r="G22" s="33"/>
      <c r="H22" s="33"/>
      <c r="I22" s="33"/>
      <c r="J22" s="33"/>
      <c r="K22" s="33"/>
      <c r="L22" s="33"/>
      <c r="M22" s="33"/>
      <c r="N22" s="34"/>
    </row>
    <row r="23" spans="1:16" x14ac:dyDescent="0.2">
      <c r="A23" s="38" t="s">
        <v>46</v>
      </c>
      <c r="B23" s="39"/>
      <c r="C23" s="40"/>
      <c r="D23" s="51" t="s">
        <v>39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</row>
    <row r="24" spans="1:16" x14ac:dyDescent="0.2">
      <c r="A24" s="41"/>
      <c r="B24" s="42"/>
      <c r="C24" s="43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6" x14ac:dyDescent="0.2">
      <c r="A25" s="41"/>
      <c r="B25" s="42"/>
      <c r="C25" s="43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6" ht="21.75" customHeight="1" x14ac:dyDescent="0.2">
      <c r="A26" s="44"/>
      <c r="B26" s="45"/>
      <c r="C26" s="46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6" ht="12.75" customHeight="1" x14ac:dyDescent="0.2">
      <c r="A27" s="47" t="s">
        <v>31</v>
      </c>
      <c r="B27" s="48"/>
      <c r="C27" s="49"/>
      <c r="D27" s="50" t="s">
        <v>30</v>
      </c>
      <c r="E27" s="50"/>
      <c r="F27" s="50"/>
      <c r="G27" s="50"/>
      <c r="H27" s="50"/>
      <c r="I27" s="50"/>
      <c r="J27" s="50"/>
      <c r="K27" s="50"/>
      <c r="L27" s="50"/>
      <c r="M27" s="50"/>
      <c r="N27" s="50"/>
    </row>
  </sheetData>
  <mergeCells count="23">
    <mergeCell ref="A23:C26"/>
    <mergeCell ref="A27:C27"/>
    <mergeCell ref="D27:N27"/>
    <mergeCell ref="D23:N26"/>
    <mergeCell ref="C5:C8"/>
    <mergeCell ref="A22:C22"/>
    <mergeCell ref="M5:M8"/>
    <mergeCell ref="N5:N8"/>
    <mergeCell ref="H5:H8"/>
    <mergeCell ref="K5:K8"/>
    <mergeCell ref="F5:F8"/>
    <mergeCell ref="I5:I8"/>
    <mergeCell ref="A5:A8"/>
    <mergeCell ref="B5:B8"/>
    <mergeCell ref="J5:J8"/>
    <mergeCell ref="L5:L8"/>
    <mergeCell ref="L1:N1"/>
    <mergeCell ref="M2:N2"/>
    <mergeCell ref="D22:N22"/>
    <mergeCell ref="E5:E8"/>
    <mergeCell ref="D5:D8"/>
    <mergeCell ref="G5:G8"/>
    <mergeCell ref="M3:N3"/>
  </mergeCells>
  <phoneticPr fontId="5" type="noConversion"/>
  <printOptions horizontalCentered="1"/>
  <pageMargins left="0.19685039370078741" right="0.19685039370078741" top="0.27559055118110237" bottom="0" header="0" footer="0"/>
  <pageSetup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5"/>
  <sheetViews>
    <sheetView topLeftCell="A16" workbookViewId="0">
      <selection activeCell="A24" sqref="A24:C27"/>
    </sheetView>
  </sheetViews>
  <sheetFormatPr baseColWidth="10" defaultRowHeight="12.75" x14ac:dyDescent="0.2"/>
  <cols>
    <col min="1" max="1" width="34.28515625" customWidth="1"/>
    <col min="2" max="2" width="19.5703125" customWidth="1"/>
    <col min="3" max="3" width="15.7109375" customWidth="1"/>
    <col min="4" max="4" width="14.42578125" customWidth="1"/>
    <col min="5" max="8" width="13.85546875" bestFit="1" customWidth="1"/>
    <col min="9" max="9" width="12.7109375" bestFit="1" customWidth="1"/>
    <col min="10" max="10" width="12.85546875" customWidth="1"/>
    <col min="11" max="11" width="14.85546875" customWidth="1"/>
    <col min="12" max="14" width="12.7109375" bestFit="1" customWidth="1"/>
    <col min="15" max="15" width="14" bestFit="1" customWidth="1"/>
    <col min="17" max="17" width="8.5703125" customWidth="1"/>
    <col min="19" max="19" width="8.5703125" customWidth="1"/>
    <col min="20" max="25" width="9" customWidth="1"/>
  </cols>
  <sheetData>
    <row r="1" spans="1:15" x14ac:dyDescent="0.2">
      <c r="M1" s="32" t="s">
        <v>42</v>
      </c>
      <c r="N1" s="32"/>
      <c r="O1" s="32"/>
    </row>
    <row r="2" spans="1:15" x14ac:dyDescent="0.2">
      <c r="M2" s="31"/>
      <c r="N2" s="32" t="s">
        <v>43</v>
      </c>
      <c r="O2" s="32"/>
    </row>
    <row r="3" spans="1:15" x14ac:dyDescent="0.2">
      <c r="M3" s="31"/>
      <c r="N3" s="32" t="s">
        <v>44</v>
      </c>
      <c r="O3" s="32"/>
    </row>
    <row r="6" spans="1:15" x14ac:dyDescent="0.2">
      <c r="A6" s="54" t="s">
        <v>19</v>
      </c>
      <c r="B6" s="54" t="s">
        <v>10</v>
      </c>
      <c r="C6" s="35" t="s">
        <v>9</v>
      </c>
      <c r="D6" s="35" t="s">
        <v>8</v>
      </c>
      <c r="E6" s="35" t="s">
        <v>7</v>
      </c>
      <c r="F6" s="35" t="s">
        <v>6</v>
      </c>
      <c r="G6" s="35" t="s">
        <v>5</v>
      </c>
      <c r="H6" s="35" t="s">
        <v>4</v>
      </c>
      <c r="I6" s="35" t="s">
        <v>3</v>
      </c>
      <c r="J6" s="35" t="s">
        <v>2</v>
      </c>
      <c r="K6" s="35" t="s">
        <v>14</v>
      </c>
      <c r="L6" s="35" t="s">
        <v>1</v>
      </c>
      <c r="M6" s="35" t="s">
        <v>12</v>
      </c>
      <c r="N6" s="35" t="s">
        <v>13</v>
      </c>
      <c r="O6" s="57" t="s">
        <v>28</v>
      </c>
    </row>
    <row r="7" spans="1:15" x14ac:dyDescent="0.2">
      <c r="A7" s="55"/>
      <c r="B7" s="5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58"/>
    </row>
    <row r="8" spans="1:15" x14ac:dyDescent="0.2">
      <c r="A8" s="55"/>
      <c r="B8" s="5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58"/>
    </row>
    <row r="9" spans="1:15" x14ac:dyDescent="0.2">
      <c r="A9" s="56"/>
      <c r="B9" s="5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59"/>
    </row>
    <row r="10" spans="1:15" ht="40.5" customHeight="1" x14ac:dyDescent="0.2">
      <c r="A10" s="4" t="s">
        <v>34</v>
      </c>
      <c r="B10" s="11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16">
        <f>SUM(C10:N10)</f>
        <v>0</v>
      </c>
    </row>
    <row r="11" spans="1:15" ht="40.5" customHeight="1" x14ac:dyDescent="0.2">
      <c r="A11" s="2" t="s">
        <v>35</v>
      </c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16">
        <f t="shared" ref="O11:O21" si="0">SUM(C11:N11)</f>
        <v>0</v>
      </c>
    </row>
    <row r="12" spans="1:15" ht="40.5" customHeight="1" x14ac:dyDescent="0.2">
      <c r="A12" s="2" t="s">
        <v>36</v>
      </c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16">
        <f t="shared" si="0"/>
        <v>0</v>
      </c>
    </row>
    <row r="13" spans="1:15" ht="40.5" customHeight="1" x14ac:dyDescent="0.2">
      <c r="A13" s="2" t="s">
        <v>37</v>
      </c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16">
        <f>SUM(C13:N13)</f>
        <v>0</v>
      </c>
    </row>
    <row r="14" spans="1:15" ht="40.5" customHeight="1" x14ac:dyDescent="0.2">
      <c r="A14" s="2" t="s">
        <v>38</v>
      </c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16">
        <f t="shared" si="0"/>
        <v>0</v>
      </c>
    </row>
    <row r="15" spans="1:15" ht="40.5" customHeight="1" x14ac:dyDescent="0.2">
      <c r="A15" s="2" t="s">
        <v>16</v>
      </c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16">
        <f t="shared" si="0"/>
        <v>0</v>
      </c>
    </row>
    <row r="16" spans="1:15" ht="40.5" customHeight="1" x14ac:dyDescent="0.2">
      <c r="A16" s="2" t="s">
        <v>17</v>
      </c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16">
        <f t="shared" si="0"/>
        <v>0</v>
      </c>
    </row>
    <row r="17" spans="1:15" ht="40.5" customHeight="1" x14ac:dyDescent="0.2">
      <c r="A17" s="2" t="s">
        <v>15</v>
      </c>
      <c r="B17" s="10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16">
        <f t="shared" si="0"/>
        <v>0</v>
      </c>
    </row>
    <row r="18" spans="1:15" ht="40.5" customHeight="1" x14ac:dyDescent="0.2">
      <c r="A18" s="2" t="s">
        <v>26</v>
      </c>
      <c r="B18" s="10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16">
        <f t="shared" si="0"/>
        <v>0</v>
      </c>
    </row>
    <row r="19" spans="1:15" ht="40.5" customHeight="1" x14ac:dyDescent="0.2">
      <c r="A19" s="2" t="s">
        <v>25</v>
      </c>
      <c r="B19" s="7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16">
        <f t="shared" si="0"/>
        <v>0</v>
      </c>
    </row>
    <row r="20" spans="1:15" ht="40.5" customHeight="1" x14ac:dyDescent="0.2">
      <c r="A20" s="2" t="s">
        <v>27</v>
      </c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16">
        <f t="shared" si="0"/>
        <v>0</v>
      </c>
    </row>
    <row r="21" spans="1:15" ht="40.5" customHeight="1" x14ac:dyDescent="0.2">
      <c r="A21" s="2" t="s">
        <v>20</v>
      </c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16">
        <f t="shared" si="0"/>
        <v>0</v>
      </c>
    </row>
    <row r="22" spans="1:15" ht="21" customHeight="1" x14ac:dyDescent="0.2">
      <c r="A22" s="13" t="s">
        <v>0</v>
      </c>
      <c r="B22" s="14">
        <f t="shared" ref="B22:O22" si="1">SUM(B10:B21)</f>
        <v>0</v>
      </c>
      <c r="C22" s="13">
        <f t="shared" si="1"/>
        <v>0</v>
      </c>
      <c r="D22" s="13">
        <f t="shared" si="1"/>
        <v>0</v>
      </c>
      <c r="E22" s="13">
        <f t="shared" si="1"/>
        <v>0</v>
      </c>
      <c r="F22" s="13">
        <f t="shared" si="1"/>
        <v>0</v>
      </c>
      <c r="G22" s="13">
        <f t="shared" si="1"/>
        <v>0</v>
      </c>
      <c r="H22" s="13">
        <f t="shared" si="1"/>
        <v>0</v>
      </c>
      <c r="I22" s="13">
        <f t="shared" si="1"/>
        <v>0</v>
      </c>
      <c r="J22" s="13">
        <f t="shared" si="1"/>
        <v>0</v>
      </c>
      <c r="K22" s="13">
        <f t="shared" si="1"/>
        <v>0</v>
      </c>
      <c r="L22" s="13">
        <f t="shared" si="1"/>
        <v>0</v>
      </c>
      <c r="M22" s="13">
        <f t="shared" si="1"/>
        <v>0</v>
      </c>
      <c r="N22" s="13">
        <f t="shared" si="1"/>
        <v>0</v>
      </c>
      <c r="O22" s="17">
        <f t="shared" si="1"/>
        <v>0</v>
      </c>
    </row>
    <row r="23" spans="1:15" ht="16.5" customHeight="1" x14ac:dyDescent="0.2">
      <c r="A23" s="52" t="s">
        <v>11</v>
      </c>
      <c r="B23" s="33"/>
      <c r="C23" s="33"/>
      <c r="D23" s="33" t="s">
        <v>21</v>
      </c>
      <c r="E23" s="33"/>
      <c r="F23" s="33"/>
      <c r="G23" s="33"/>
      <c r="H23" s="33"/>
      <c r="I23" s="33"/>
      <c r="J23" s="33"/>
      <c r="K23" s="33"/>
      <c r="L23" s="33"/>
      <c r="M23" s="33"/>
      <c r="N23" s="34"/>
    </row>
    <row r="24" spans="1:15" x14ac:dyDescent="0.2">
      <c r="A24" s="38" t="s">
        <v>46</v>
      </c>
      <c r="B24" s="39"/>
      <c r="C24" s="40"/>
      <c r="D24" s="51" t="s">
        <v>39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5" x14ac:dyDescent="0.2">
      <c r="A25" s="41"/>
      <c r="B25" s="42"/>
      <c r="C25" s="43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5" x14ac:dyDescent="0.2">
      <c r="A26" s="41"/>
      <c r="B26" s="42"/>
      <c r="C26" s="43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5" x14ac:dyDescent="0.2">
      <c r="A27" s="44"/>
      <c r="B27" s="45"/>
      <c r="C27" s="46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5" x14ac:dyDescent="0.2">
      <c r="A28" s="47" t="s">
        <v>31</v>
      </c>
      <c r="B28" s="48"/>
      <c r="C28" s="49"/>
      <c r="D28" s="50" t="s">
        <v>30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</row>
    <row r="29" spans="1:15" s="29" customFormat="1" x14ac:dyDescent="0.2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</row>
    <row r="30" spans="1:15" x14ac:dyDescent="0.2">
      <c r="A30" s="54" t="s">
        <v>19</v>
      </c>
      <c r="B30" s="54" t="s">
        <v>41</v>
      </c>
      <c r="C30" s="54" t="s">
        <v>40</v>
      </c>
    </row>
    <row r="31" spans="1:15" x14ac:dyDescent="0.2">
      <c r="A31" s="55"/>
      <c r="B31" s="55"/>
      <c r="C31" s="55"/>
    </row>
    <row r="32" spans="1:15" x14ac:dyDescent="0.2">
      <c r="A32" s="55"/>
      <c r="B32" s="55"/>
      <c r="C32" s="55"/>
    </row>
    <row r="33" spans="1:3" x14ac:dyDescent="0.2">
      <c r="A33" s="56"/>
      <c r="B33" s="56"/>
      <c r="C33" s="56"/>
    </row>
    <row r="34" spans="1:3" x14ac:dyDescent="0.2">
      <c r="A34" s="4" t="s">
        <v>34</v>
      </c>
      <c r="B34" s="16">
        <f>+O10</f>
        <v>0</v>
      </c>
      <c r="C34" s="11">
        <f>+B10</f>
        <v>0</v>
      </c>
    </row>
    <row r="35" spans="1:3" ht="33.75" x14ac:dyDescent="0.2">
      <c r="A35" s="2" t="s">
        <v>35</v>
      </c>
      <c r="B35" s="16">
        <f t="shared" ref="B35:B45" si="2">+O11</f>
        <v>0</v>
      </c>
      <c r="C35" s="11">
        <f t="shared" ref="C35:C45" si="3">+B11</f>
        <v>0</v>
      </c>
    </row>
    <row r="36" spans="1:3" x14ac:dyDescent="0.2">
      <c r="A36" s="2" t="s">
        <v>36</v>
      </c>
      <c r="B36" s="16">
        <f t="shared" si="2"/>
        <v>0</v>
      </c>
      <c r="C36" s="11">
        <f t="shared" si="3"/>
        <v>0</v>
      </c>
    </row>
    <row r="37" spans="1:3" x14ac:dyDescent="0.2">
      <c r="A37" s="2" t="s">
        <v>37</v>
      </c>
      <c r="B37" s="16">
        <f t="shared" si="2"/>
        <v>0</v>
      </c>
      <c r="C37" s="11">
        <f t="shared" si="3"/>
        <v>0</v>
      </c>
    </row>
    <row r="38" spans="1:3" ht="22.5" x14ac:dyDescent="0.2">
      <c r="A38" s="2" t="s">
        <v>38</v>
      </c>
      <c r="B38" s="16">
        <f t="shared" si="2"/>
        <v>0</v>
      </c>
      <c r="C38" s="11">
        <f t="shared" si="3"/>
        <v>0</v>
      </c>
    </row>
    <row r="39" spans="1:3" x14ac:dyDescent="0.2">
      <c r="A39" s="2" t="s">
        <v>16</v>
      </c>
      <c r="B39" s="16">
        <f t="shared" si="2"/>
        <v>0</v>
      </c>
      <c r="C39" s="11">
        <f t="shared" si="3"/>
        <v>0</v>
      </c>
    </row>
    <row r="40" spans="1:3" x14ac:dyDescent="0.2">
      <c r="A40" s="2" t="s">
        <v>17</v>
      </c>
      <c r="B40" s="16">
        <f t="shared" si="2"/>
        <v>0</v>
      </c>
      <c r="C40" s="11">
        <f t="shared" si="3"/>
        <v>0</v>
      </c>
    </row>
    <row r="41" spans="1:3" x14ac:dyDescent="0.2">
      <c r="A41" s="2" t="s">
        <v>15</v>
      </c>
      <c r="B41" s="16">
        <f t="shared" si="2"/>
        <v>0</v>
      </c>
      <c r="C41" s="11">
        <f t="shared" si="3"/>
        <v>0</v>
      </c>
    </row>
    <row r="42" spans="1:3" x14ac:dyDescent="0.2">
      <c r="A42" s="2" t="s">
        <v>26</v>
      </c>
      <c r="B42" s="16">
        <f t="shared" si="2"/>
        <v>0</v>
      </c>
      <c r="C42" s="11">
        <f t="shared" si="3"/>
        <v>0</v>
      </c>
    </row>
    <row r="43" spans="1:3" x14ac:dyDescent="0.2">
      <c r="A43" s="2" t="s">
        <v>25</v>
      </c>
      <c r="B43" s="16">
        <f t="shared" si="2"/>
        <v>0</v>
      </c>
      <c r="C43" s="11">
        <f t="shared" si="3"/>
        <v>0</v>
      </c>
    </row>
    <row r="44" spans="1:3" x14ac:dyDescent="0.2">
      <c r="A44" s="2" t="s">
        <v>27</v>
      </c>
      <c r="B44" s="16">
        <f t="shared" si="2"/>
        <v>0</v>
      </c>
      <c r="C44" s="11">
        <f t="shared" si="3"/>
        <v>0</v>
      </c>
    </row>
    <row r="45" spans="1:3" x14ac:dyDescent="0.2">
      <c r="A45" s="2" t="s">
        <v>20</v>
      </c>
      <c r="B45" s="16">
        <f t="shared" si="2"/>
        <v>0</v>
      </c>
      <c r="C45" s="11">
        <f t="shared" si="3"/>
        <v>0</v>
      </c>
    </row>
  </sheetData>
  <mergeCells count="27">
    <mergeCell ref="M1:O1"/>
    <mergeCell ref="N2:O2"/>
    <mergeCell ref="O6:O9"/>
    <mergeCell ref="G6:G9"/>
    <mergeCell ref="H6:H9"/>
    <mergeCell ref="I6:I9"/>
    <mergeCell ref="J6:J9"/>
    <mergeCell ref="K6:K9"/>
    <mergeCell ref="N3:O3"/>
    <mergeCell ref="C6:C9"/>
    <mergeCell ref="A6:A9"/>
    <mergeCell ref="B6:B9"/>
    <mergeCell ref="D6:D9"/>
    <mergeCell ref="A23:C23"/>
    <mergeCell ref="D23:N23"/>
    <mergeCell ref="L6:L9"/>
    <mergeCell ref="M6:M9"/>
    <mergeCell ref="N6:N9"/>
    <mergeCell ref="E6:E9"/>
    <mergeCell ref="F6:F9"/>
    <mergeCell ref="A30:A33"/>
    <mergeCell ref="B30:B33"/>
    <mergeCell ref="C30:C33"/>
    <mergeCell ref="D24:N27"/>
    <mergeCell ref="A24:C27"/>
    <mergeCell ref="A28:C28"/>
    <mergeCell ref="D28:N28"/>
  </mergeCells>
  <phoneticPr fontId="0" type="noConversion"/>
  <printOptions horizontalCentered="1"/>
  <pageMargins left="0" right="0" top="0" bottom="0" header="0" footer="0"/>
  <pageSetup scale="60" orientation="landscape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72"/>
  <sheetViews>
    <sheetView workbookViewId="0">
      <selection activeCell="B10" sqref="B10"/>
    </sheetView>
  </sheetViews>
  <sheetFormatPr baseColWidth="10" defaultRowHeight="12.75" x14ac:dyDescent="0.2"/>
  <cols>
    <col min="1" max="1" width="34.42578125" customWidth="1"/>
    <col min="2" max="2" width="15.5703125" customWidth="1"/>
    <col min="3" max="4" width="15.7109375" customWidth="1"/>
    <col min="5" max="9" width="12.7109375" bestFit="1" customWidth="1"/>
    <col min="10" max="10" width="12.85546875" customWidth="1"/>
    <col min="11" max="11" width="14" customWidth="1"/>
    <col min="12" max="14" width="12.7109375" bestFit="1" customWidth="1"/>
    <col min="15" max="15" width="14" bestFit="1" customWidth="1"/>
    <col min="17" max="17" width="8.5703125" customWidth="1"/>
    <col min="19" max="19" width="8.5703125" customWidth="1"/>
    <col min="20" max="25" width="9" customWidth="1"/>
  </cols>
  <sheetData>
    <row r="1" spans="1:15" x14ac:dyDescent="0.2">
      <c r="M1" s="32" t="s">
        <v>42</v>
      </c>
      <c r="N1" s="32"/>
      <c r="O1" s="32"/>
    </row>
    <row r="2" spans="1:15" x14ac:dyDescent="0.2">
      <c r="M2" s="31"/>
      <c r="N2" s="32" t="s">
        <v>43</v>
      </c>
      <c r="O2" s="32"/>
    </row>
    <row r="3" spans="1:15" x14ac:dyDescent="0.2">
      <c r="M3" s="31"/>
      <c r="N3" s="32" t="s">
        <v>44</v>
      </c>
      <c r="O3" s="32"/>
    </row>
    <row r="5" spans="1:15" x14ac:dyDescent="0.2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</row>
    <row r="6" spans="1:15" x14ac:dyDescent="0.2">
      <c r="A6" s="54" t="s">
        <v>19</v>
      </c>
      <c r="B6" s="54" t="s">
        <v>10</v>
      </c>
      <c r="C6" s="35" t="s">
        <v>9</v>
      </c>
      <c r="D6" s="35" t="s">
        <v>8</v>
      </c>
      <c r="E6" s="35" t="s">
        <v>7</v>
      </c>
      <c r="F6" s="35" t="s">
        <v>6</v>
      </c>
      <c r="G6" s="35" t="s">
        <v>5</v>
      </c>
      <c r="H6" s="35" t="s">
        <v>4</v>
      </c>
      <c r="I6" s="35" t="s">
        <v>3</v>
      </c>
      <c r="J6" s="35" t="s">
        <v>2</v>
      </c>
      <c r="K6" s="35" t="s">
        <v>14</v>
      </c>
      <c r="L6" s="35" t="s">
        <v>1</v>
      </c>
      <c r="M6" s="35" t="s">
        <v>12</v>
      </c>
      <c r="N6" s="35" t="s">
        <v>13</v>
      </c>
      <c r="O6" s="57" t="s">
        <v>28</v>
      </c>
    </row>
    <row r="7" spans="1:15" x14ac:dyDescent="0.2">
      <c r="A7" s="55"/>
      <c r="B7" s="55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58"/>
    </row>
    <row r="8" spans="1:15" x14ac:dyDescent="0.2">
      <c r="A8" s="55"/>
      <c r="B8" s="55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58"/>
    </row>
    <row r="9" spans="1:15" x14ac:dyDescent="0.2">
      <c r="A9" s="56"/>
      <c r="B9" s="56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59"/>
    </row>
    <row r="10" spans="1:15" ht="40.5" customHeight="1" x14ac:dyDescent="0.2">
      <c r="A10" s="4" t="s">
        <v>34</v>
      </c>
      <c r="B10" s="11">
        <f>+Presupuesto!B9</f>
        <v>0</v>
      </c>
      <c r="C10" s="21" t="e">
        <f>+Ejecutado!C10/Presupuesto!C9</f>
        <v>#DIV/0!</v>
      </c>
      <c r="D10" s="21" t="e">
        <f>+Ejecutado!D10/Presupuesto!D9</f>
        <v>#DIV/0!</v>
      </c>
      <c r="E10" s="21" t="e">
        <f>+Ejecutado!E10/Presupuesto!E9</f>
        <v>#DIV/0!</v>
      </c>
      <c r="F10" s="21" t="e">
        <f>+Ejecutado!F10/Presupuesto!F9</f>
        <v>#DIV/0!</v>
      </c>
      <c r="G10" s="21" t="e">
        <f>+Ejecutado!G10/Presupuesto!G9</f>
        <v>#DIV/0!</v>
      </c>
      <c r="H10" s="21" t="e">
        <f>+Ejecutado!H10/Presupuesto!H9</f>
        <v>#DIV/0!</v>
      </c>
      <c r="I10" s="21" t="e">
        <f>+Ejecutado!I10/Presupuesto!I9</f>
        <v>#DIV/0!</v>
      </c>
      <c r="J10" s="21" t="e">
        <f>+Ejecutado!J10/Presupuesto!J9</f>
        <v>#DIV/0!</v>
      </c>
      <c r="K10" s="21" t="e">
        <f>+Ejecutado!K10/Presupuesto!K9</f>
        <v>#DIV/0!</v>
      </c>
      <c r="L10" s="21" t="e">
        <f>+Ejecutado!L10/Presupuesto!L9</f>
        <v>#DIV/0!</v>
      </c>
      <c r="M10" s="21" t="e">
        <f>+Ejecutado!M10/Presupuesto!M9</f>
        <v>#DIV/0!</v>
      </c>
      <c r="N10" s="21" t="e">
        <f>+Ejecutado!N10/Presupuesto!N9</f>
        <v>#DIV/0!</v>
      </c>
      <c r="O10" s="22" t="e">
        <f>AVERAGE(C10:N10)</f>
        <v>#DIV/0!</v>
      </c>
    </row>
    <row r="11" spans="1:15" ht="40.5" customHeight="1" x14ac:dyDescent="0.2">
      <c r="A11" s="2" t="s">
        <v>35</v>
      </c>
      <c r="B11" s="10">
        <f>+Presupuesto!B10</f>
        <v>0</v>
      </c>
      <c r="C11" s="21" t="e">
        <f>+Ejecutado!C11/Presupuesto!C10</f>
        <v>#DIV/0!</v>
      </c>
      <c r="D11" s="21" t="e">
        <f>+Ejecutado!D11/Presupuesto!D10</f>
        <v>#DIV/0!</v>
      </c>
      <c r="E11" s="21" t="e">
        <f>+Ejecutado!E11/Presupuesto!E10</f>
        <v>#DIV/0!</v>
      </c>
      <c r="F11" s="21" t="e">
        <f>+Ejecutado!F11/Presupuesto!F10</f>
        <v>#DIV/0!</v>
      </c>
      <c r="G11" s="21" t="e">
        <f>+Ejecutado!G11/Presupuesto!G10</f>
        <v>#DIV/0!</v>
      </c>
      <c r="H11" s="21" t="e">
        <f>+Ejecutado!H11/Presupuesto!H10</f>
        <v>#DIV/0!</v>
      </c>
      <c r="I11" s="21" t="e">
        <f>+Ejecutado!I11/Presupuesto!I10</f>
        <v>#DIV/0!</v>
      </c>
      <c r="J11" s="21" t="e">
        <f>+Ejecutado!J11/Presupuesto!J10</f>
        <v>#DIV/0!</v>
      </c>
      <c r="K11" s="21" t="e">
        <f>+Ejecutado!K11/Presupuesto!K10</f>
        <v>#DIV/0!</v>
      </c>
      <c r="L11" s="21" t="e">
        <f>+Ejecutado!L11/Presupuesto!L10</f>
        <v>#DIV/0!</v>
      </c>
      <c r="M11" s="21" t="e">
        <f>+Ejecutado!M11/Presupuesto!M10</f>
        <v>#DIV/0!</v>
      </c>
      <c r="N11" s="21" t="e">
        <f>+Ejecutado!N11/Presupuesto!N10</f>
        <v>#DIV/0!</v>
      </c>
      <c r="O11" s="22" t="e">
        <f t="shared" ref="O11:O19" si="0">AVERAGE(C11:N11)</f>
        <v>#DIV/0!</v>
      </c>
    </row>
    <row r="12" spans="1:15" ht="40.5" customHeight="1" x14ac:dyDescent="0.2">
      <c r="A12" s="2" t="s">
        <v>36</v>
      </c>
      <c r="B12" s="10">
        <f>+Presupuesto!B11</f>
        <v>0</v>
      </c>
      <c r="C12" s="21" t="e">
        <f>+Ejecutado!C12/Presupuesto!C11</f>
        <v>#DIV/0!</v>
      </c>
      <c r="D12" s="21" t="e">
        <f>+Ejecutado!D12/Presupuesto!D11</f>
        <v>#DIV/0!</v>
      </c>
      <c r="E12" s="21" t="e">
        <f>+Ejecutado!E12/Presupuesto!E11</f>
        <v>#DIV/0!</v>
      </c>
      <c r="F12" s="21" t="e">
        <f>+Ejecutado!F12/Presupuesto!F11</f>
        <v>#DIV/0!</v>
      </c>
      <c r="G12" s="21" t="e">
        <f>+Ejecutado!G12/Presupuesto!G11</f>
        <v>#DIV/0!</v>
      </c>
      <c r="H12" s="21" t="e">
        <f>+Ejecutado!H12/Presupuesto!H11</f>
        <v>#DIV/0!</v>
      </c>
      <c r="I12" s="21" t="e">
        <f>+Ejecutado!I12/Presupuesto!I11</f>
        <v>#DIV/0!</v>
      </c>
      <c r="J12" s="21" t="e">
        <f>+Ejecutado!J12/Presupuesto!J11</f>
        <v>#DIV/0!</v>
      </c>
      <c r="K12" s="21" t="e">
        <f>+Ejecutado!K12/Presupuesto!K11</f>
        <v>#DIV/0!</v>
      </c>
      <c r="L12" s="21" t="e">
        <f>+Ejecutado!L12/Presupuesto!L11</f>
        <v>#DIV/0!</v>
      </c>
      <c r="M12" s="21" t="e">
        <f>+Ejecutado!M12/Presupuesto!M11</f>
        <v>#DIV/0!</v>
      </c>
      <c r="N12" s="21" t="e">
        <f>+Ejecutado!N12/Presupuesto!N11</f>
        <v>#DIV/0!</v>
      </c>
      <c r="O12" s="22" t="e">
        <f t="shared" si="0"/>
        <v>#DIV/0!</v>
      </c>
    </row>
    <row r="13" spans="1:15" ht="40.5" customHeight="1" x14ac:dyDescent="0.2">
      <c r="A13" s="2" t="s">
        <v>37</v>
      </c>
      <c r="B13" s="10">
        <f>+Presupuesto!B12</f>
        <v>0</v>
      </c>
      <c r="C13" s="21" t="e">
        <f>+Ejecutado!C14/Presupuesto!C13</f>
        <v>#DIV/0!</v>
      </c>
      <c r="D13" s="21" t="e">
        <f>+Ejecutado!D14/Presupuesto!D13</f>
        <v>#DIV/0!</v>
      </c>
      <c r="E13" s="21" t="e">
        <f>+Ejecutado!E14/Presupuesto!E13</f>
        <v>#DIV/0!</v>
      </c>
      <c r="F13" s="21" t="e">
        <f>+Ejecutado!F14/Presupuesto!F13</f>
        <v>#DIV/0!</v>
      </c>
      <c r="G13" s="21" t="e">
        <f>+Ejecutado!G14/Presupuesto!G13</f>
        <v>#DIV/0!</v>
      </c>
      <c r="H13" s="21" t="e">
        <f>+Ejecutado!H14/Presupuesto!H13</f>
        <v>#DIV/0!</v>
      </c>
      <c r="I13" s="21" t="e">
        <f>+Ejecutado!I14/Presupuesto!I13</f>
        <v>#DIV/0!</v>
      </c>
      <c r="J13" s="21" t="e">
        <f>+Ejecutado!J14/Presupuesto!J13</f>
        <v>#DIV/0!</v>
      </c>
      <c r="K13" s="21" t="e">
        <f>+Ejecutado!K14/Presupuesto!K13</f>
        <v>#DIV/0!</v>
      </c>
      <c r="L13" s="21" t="e">
        <f>+Ejecutado!L14/Presupuesto!L13</f>
        <v>#DIV/0!</v>
      </c>
      <c r="M13" s="21" t="e">
        <f>+Ejecutado!M14/Presupuesto!M13</f>
        <v>#DIV/0!</v>
      </c>
      <c r="N13" s="21" t="e">
        <f>+Ejecutado!N14/Presupuesto!N13</f>
        <v>#DIV/0!</v>
      </c>
      <c r="O13" s="22" t="e">
        <f t="shared" si="0"/>
        <v>#DIV/0!</v>
      </c>
    </row>
    <row r="14" spans="1:15" ht="40.5" customHeight="1" x14ac:dyDescent="0.2">
      <c r="A14" s="2" t="s">
        <v>38</v>
      </c>
      <c r="B14" s="10">
        <f>+Presupuesto!B13</f>
        <v>0</v>
      </c>
      <c r="C14" s="21" t="e">
        <f>+Ejecutado!C15/Presupuesto!C14</f>
        <v>#DIV/0!</v>
      </c>
      <c r="D14" s="21" t="e">
        <f>+Ejecutado!D15/Presupuesto!D14</f>
        <v>#DIV/0!</v>
      </c>
      <c r="E14" s="21" t="e">
        <f>+Ejecutado!E15/Presupuesto!E14</f>
        <v>#DIV/0!</v>
      </c>
      <c r="F14" s="21" t="e">
        <f>+Ejecutado!F15/Presupuesto!F14</f>
        <v>#DIV/0!</v>
      </c>
      <c r="G14" s="21" t="e">
        <f>+Ejecutado!G15/Presupuesto!G14</f>
        <v>#DIV/0!</v>
      </c>
      <c r="H14" s="21" t="e">
        <f>+Ejecutado!H15/Presupuesto!H14</f>
        <v>#DIV/0!</v>
      </c>
      <c r="I14" s="21" t="e">
        <f>+Ejecutado!I15/Presupuesto!I14</f>
        <v>#DIV/0!</v>
      </c>
      <c r="J14" s="21" t="e">
        <f>+Ejecutado!J15/Presupuesto!J14</f>
        <v>#DIV/0!</v>
      </c>
      <c r="K14" s="21" t="e">
        <f>+Ejecutado!K15/Presupuesto!K14</f>
        <v>#DIV/0!</v>
      </c>
      <c r="L14" s="21" t="e">
        <f>+Ejecutado!L15/Presupuesto!L14</f>
        <v>#DIV/0!</v>
      </c>
      <c r="M14" s="21" t="e">
        <f>+Ejecutado!M15/Presupuesto!M14</f>
        <v>#DIV/0!</v>
      </c>
      <c r="N14" s="21" t="e">
        <f>+Ejecutado!N15/Presupuesto!N14</f>
        <v>#DIV/0!</v>
      </c>
      <c r="O14" s="22" t="e">
        <f t="shared" si="0"/>
        <v>#DIV/0!</v>
      </c>
    </row>
    <row r="15" spans="1:15" ht="40.5" customHeight="1" x14ac:dyDescent="0.2">
      <c r="A15" s="2" t="s">
        <v>16</v>
      </c>
      <c r="B15" s="10">
        <f>+Presupuesto!B14</f>
        <v>0</v>
      </c>
      <c r="C15" s="21" t="e">
        <f>+Ejecutado!C16/Presupuesto!C15</f>
        <v>#DIV/0!</v>
      </c>
      <c r="D15" s="21" t="e">
        <f>+Ejecutado!D16/Presupuesto!D15</f>
        <v>#DIV/0!</v>
      </c>
      <c r="E15" s="21" t="e">
        <f>+Ejecutado!E16/Presupuesto!E15</f>
        <v>#DIV/0!</v>
      </c>
      <c r="F15" s="21" t="e">
        <f>+Ejecutado!F16/Presupuesto!F15</f>
        <v>#DIV/0!</v>
      </c>
      <c r="G15" s="21" t="e">
        <f>+Ejecutado!G16/Presupuesto!G15</f>
        <v>#DIV/0!</v>
      </c>
      <c r="H15" s="21" t="e">
        <f>+Ejecutado!H16/Presupuesto!H15</f>
        <v>#DIV/0!</v>
      </c>
      <c r="I15" s="21" t="e">
        <f>+Ejecutado!I16/Presupuesto!I15</f>
        <v>#DIV/0!</v>
      </c>
      <c r="J15" s="21" t="e">
        <f>+Ejecutado!J16/Presupuesto!J15</f>
        <v>#DIV/0!</v>
      </c>
      <c r="K15" s="21" t="e">
        <f>+Ejecutado!K16/Presupuesto!K15</f>
        <v>#DIV/0!</v>
      </c>
      <c r="L15" s="21" t="e">
        <f>+Ejecutado!L16/Presupuesto!L15</f>
        <v>#DIV/0!</v>
      </c>
      <c r="M15" s="21" t="e">
        <f>+Ejecutado!M16/Presupuesto!M15</f>
        <v>#DIV/0!</v>
      </c>
      <c r="N15" s="21" t="e">
        <f>+Ejecutado!N16/Presupuesto!N15</f>
        <v>#DIV/0!</v>
      </c>
      <c r="O15" s="22" t="e">
        <f t="shared" si="0"/>
        <v>#DIV/0!</v>
      </c>
    </row>
    <row r="16" spans="1:15" ht="40.5" customHeight="1" x14ac:dyDescent="0.2">
      <c r="A16" s="2" t="s">
        <v>17</v>
      </c>
      <c r="B16" s="10">
        <f>+Presupuesto!B15</f>
        <v>0</v>
      </c>
      <c r="C16" s="21" t="e">
        <f>+Ejecutado!C17/Presupuesto!C16</f>
        <v>#DIV/0!</v>
      </c>
      <c r="D16" s="21" t="e">
        <f>+Ejecutado!D17/Presupuesto!D16</f>
        <v>#DIV/0!</v>
      </c>
      <c r="E16" s="21" t="e">
        <f>+Ejecutado!E17/Presupuesto!E16</f>
        <v>#DIV/0!</v>
      </c>
      <c r="F16" s="21" t="e">
        <f>+Ejecutado!F17/Presupuesto!F16</f>
        <v>#DIV/0!</v>
      </c>
      <c r="G16" s="21" t="e">
        <f>+Ejecutado!G17/Presupuesto!G16</f>
        <v>#DIV/0!</v>
      </c>
      <c r="H16" s="21" t="e">
        <f>+Ejecutado!H17/Presupuesto!H16</f>
        <v>#DIV/0!</v>
      </c>
      <c r="I16" s="21" t="e">
        <f>+Ejecutado!I17/Presupuesto!I16</f>
        <v>#DIV/0!</v>
      </c>
      <c r="J16" s="21" t="e">
        <f>+Ejecutado!J17/Presupuesto!J16</f>
        <v>#DIV/0!</v>
      </c>
      <c r="K16" s="21" t="e">
        <f>+Ejecutado!K17/Presupuesto!K16</f>
        <v>#DIV/0!</v>
      </c>
      <c r="L16" s="21" t="e">
        <f>+Ejecutado!L17/Presupuesto!L16</f>
        <v>#DIV/0!</v>
      </c>
      <c r="M16" s="21" t="e">
        <f>+Ejecutado!M17/Presupuesto!M16</f>
        <v>#DIV/0!</v>
      </c>
      <c r="N16" s="21" t="e">
        <f>+Ejecutado!N17/Presupuesto!N16</f>
        <v>#DIV/0!</v>
      </c>
      <c r="O16" s="22" t="e">
        <f t="shared" si="0"/>
        <v>#DIV/0!</v>
      </c>
    </row>
    <row r="17" spans="1:15" ht="40.5" customHeight="1" x14ac:dyDescent="0.2">
      <c r="A17" s="2" t="s">
        <v>15</v>
      </c>
      <c r="B17" s="10">
        <f>+Presupuesto!B16</f>
        <v>0</v>
      </c>
      <c r="C17" s="21" t="e">
        <f>+Ejecutado!C18/Presupuesto!C17</f>
        <v>#DIV/0!</v>
      </c>
      <c r="D17" s="21" t="e">
        <f>+Ejecutado!D18/Presupuesto!D17</f>
        <v>#DIV/0!</v>
      </c>
      <c r="E17" s="21" t="e">
        <f>+Ejecutado!E18/Presupuesto!E17</f>
        <v>#DIV/0!</v>
      </c>
      <c r="F17" s="21" t="e">
        <f>+Ejecutado!F18/Presupuesto!F17</f>
        <v>#DIV/0!</v>
      </c>
      <c r="G17" s="21" t="e">
        <f>+Ejecutado!G18/Presupuesto!G17</f>
        <v>#DIV/0!</v>
      </c>
      <c r="H17" s="21" t="e">
        <f>+Ejecutado!H18/Presupuesto!H17</f>
        <v>#DIV/0!</v>
      </c>
      <c r="I17" s="21" t="e">
        <f>+Ejecutado!I18/Presupuesto!I17</f>
        <v>#DIV/0!</v>
      </c>
      <c r="J17" s="21" t="e">
        <f>+Ejecutado!J18/Presupuesto!J17</f>
        <v>#DIV/0!</v>
      </c>
      <c r="K17" s="21" t="e">
        <f>+Ejecutado!K18/Presupuesto!K17</f>
        <v>#DIV/0!</v>
      </c>
      <c r="L17" s="21" t="e">
        <f>+Ejecutado!L18/Presupuesto!L17</f>
        <v>#DIV/0!</v>
      </c>
      <c r="M17" s="21" t="e">
        <f>+Ejecutado!M18/Presupuesto!M17</f>
        <v>#DIV/0!</v>
      </c>
      <c r="N17" s="21" t="e">
        <f>+Ejecutado!N18/Presupuesto!N17</f>
        <v>#DIV/0!</v>
      </c>
      <c r="O17" s="22" t="e">
        <f t="shared" si="0"/>
        <v>#DIV/0!</v>
      </c>
    </row>
    <row r="18" spans="1:15" ht="40.5" customHeight="1" x14ac:dyDescent="0.2">
      <c r="A18" s="2" t="s">
        <v>26</v>
      </c>
      <c r="B18" s="7">
        <f>+Presupuesto!B17</f>
        <v>0</v>
      </c>
      <c r="C18" s="21" t="e">
        <f>+Ejecutado!C19/Presupuesto!C18</f>
        <v>#DIV/0!</v>
      </c>
      <c r="D18" s="21" t="e">
        <f>+Ejecutado!D19/Presupuesto!D18</f>
        <v>#DIV/0!</v>
      </c>
      <c r="E18" s="21" t="e">
        <f>+Ejecutado!E19/Presupuesto!E18</f>
        <v>#DIV/0!</v>
      </c>
      <c r="F18" s="21" t="e">
        <f>+Ejecutado!F19/Presupuesto!F18</f>
        <v>#DIV/0!</v>
      </c>
      <c r="G18" s="21" t="e">
        <f>+Ejecutado!G19/Presupuesto!G18</f>
        <v>#DIV/0!</v>
      </c>
      <c r="H18" s="21" t="e">
        <f>+Ejecutado!H19/Presupuesto!H18</f>
        <v>#DIV/0!</v>
      </c>
      <c r="I18" s="21" t="e">
        <f>+Ejecutado!I19/Presupuesto!I18</f>
        <v>#DIV/0!</v>
      </c>
      <c r="J18" s="21" t="e">
        <f>+Ejecutado!J19/Presupuesto!J18</f>
        <v>#DIV/0!</v>
      </c>
      <c r="K18" s="21" t="e">
        <f>+Ejecutado!K19/Presupuesto!K18</f>
        <v>#DIV/0!</v>
      </c>
      <c r="L18" s="21" t="e">
        <f>+Ejecutado!L19/Presupuesto!L18</f>
        <v>#DIV/0!</v>
      </c>
      <c r="M18" s="21" t="e">
        <f>+Ejecutado!M19/Presupuesto!M18</f>
        <v>#DIV/0!</v>
      </c>
      <c r="N18" s="21" t="e">
        <f>+Ejecutado!N19/Presupuesto!N18</f>
        <v>#DIV/0!</v>
      </c>
      <c r="O18" s="22" t="e">
        <f t="shared" si="0"/>
        <v>#DIV/0!</v>
      </c>
    </row>
    <row r="19" spans="1:15" ht="40.5" customHeight="1" x14ac:dyDescent="0.2">
      <c r="A19" s="2" t="s">
        <v>25</v>
      </c>
      <c r="B19" s="10">
        <f>+Presupuesto!B18</f>
        <v>0</v>
      </c>
      <c r="C19" s="21" t="e">
        <f>+Ejecutado!C20/Presupuesto!C19</f>
        <v>#DIV/0!</v>
      </c>
      <c r="D19" s="21" t="e">
        <f>+Ejecutado!D20/Presupuesto!D19</f>
        <v>#DIV/0!</v>
      </c>
      <c r="E19" s="21" t="e">
        <f>+Ejecutado!E20/Presupuesto!E19</f>
        <v>#DIV/0!</v>
      </c>
      <c r="F19" s="21" t="e">
        <f>+Ejecutado!F20/Presupuesto!F19</f>
        <v>#DIV/0!</v>
      </c>
      <c r="G19" s="21" t="e">
        <f>+Ejecutado!G20/Presupuesto!G19</f>
        <v>#DIV/0!</v>
      </c>
      <c r="H19" s="21" t="e">
        <f>+Ejecutado!H20/Presupuesto!H19</f>
        <v>#DIV/0!</v>
      </c>
      <c r="I19" s="21" t="e">
        <f>+Ejecutado!I20/Presupuesto!I19</f>
        <v>#DIV/0!</v>
      </c>
      <c r="J19" s="21" t="e">
        <f>+Ejecutado!J20/Presupuesto!J19</f>
        <v>#DIV/0!</v>
      </c>
      <c r="K19" s="21" t="e">
        <f>+Ejecutado!K20/Presupuesto!K19</f>
        <v>#DIV/0!</v>
      </c>
      <c r="L19" s="21" t="e">
        <f>+Ejecutado!L20/Presupuesto!L19</f>
        <v>#DIV/0!</v>
      </c>
      <c r="M19" s="21" t="e">
        <f>+Ejecutado!M20/Presupuesto!M19</f>
        <v>#DIV/0!</v>
      </c>
      <c r="N19" s="21" t="e">
        <f>+Ejecutado!N20/Presupuesto!N19</f>
        <v>#DIV/0!</v>
      </c>
      <c r="O19" s="22" t="e">
        <f t="shared" si="0"/>
        <v>#DIV/0!</v>
      </c>
    </row>
    <row r="20" spans="1:15" ht="40.5" customHeight="1" x14ac:dyDescent="0.2">
      <c r="A20" s="2" t="s">
        <v>27</v>
      </c>
      <c r="B20" s="10">
        <f>+Presupuesto!B19</f>
        <v>0</v>
      </c>
      <c r="C20" s="21" t="e">
        <f>+Ejecutado!C21/Presupuesto!C20</f>
        <v>#DIV/0!</v>
      </c>
      <c r="D20" s="21" t="e">
        <f>+Ejecutado!D21/Presupuesto!D20</f>
        <v>#DIV/0!</v>
      </c>
      <c r="E20" s="21" t="e">
        <f>+Ejecutado!E21/Presupuesto!E20</f>
        <v>#DIV/0!</v>
      </c>
      <c r="F20" s="21" t="e">
        <f>+Ejecutado!F21/Presupuesto!F20</f>
        <v>#DIV/0!</v>
      </c>
      <c r="G20" s="21" t="e">
        <f>+Ejecutado!G21/Presupuesto!G20</f>
        <v>#DIV/0!</v>
      </c>
      <c r="H20" s="21" t="e">
        <f>+Ejecutado!H21/Presupuesto!H20</f>
        <v>#DIV/0!</v>
      </c>
      <c r="I20" s="21" t="e">
        <f>+Ejecutado!I21/Presupuesto!I20</f>
        <v>#DIV/0!</v>
      </c>
      <c r="J20" s="21" t="e">
        <f>+Ejecutado!J21/Presupuesto!J20</f>
        <v>#DIV/0!</v>
      </c>
      <c r="K20" s="21" t="e">
        <f>+Ejecutado!K21/Presupuesto!K20</f>
        <v>#DIV/0!</v>
      </c>
      <c r="L20" s="21" t="e">
        <f>+Ejecutado!L21/Presupuesto!L20</f>
        <v>#DIV/0!</v>
      </c>
      <c r="M20" s="21" t="e">
        <f>+Ejecutado!M21/Presupuesto!M20</f>
        <v>#DIV/0!</v>
      </c>
      <c r="N20" s="21" t="e">
        <f>+Ejecutado!N21/Presupuesto!N20</f>
        <v>#DIV/0!</v>
      </c>
      <c r="O20" s="22" t="e">
        <f t="shared" ref="O20" si="1">AVERAGE(C20:N20)</f>
        <v>#DIV/0!</v>
      </c>
    </row>
    <row r="21" spans="1:15" ht="40.5" customHeight="1" x14ac:dyDescent="0.2">
      <c r="A21" s="2" t="s">
        <v>20</v>
      </c>
      <c r="B21" s="10">
        <f>+Presupuesto!B20</f>
        <v>0</v>
      </c>
      <c r="C21" s="21" t="e">
        <f>+Ejecutado!C22/Presupuesto!C21</f>
        <v>#DIV/0!</v>
      </c>
      <c r="D21" s="21" t="e">
        <f>+Ejecutado!D22/Presupuesto!D21</f>
        <v>#DIV/0!</v>
      </c>
      <c r="E21" s="21" t="e">
        <f>+Ejecutado!E22/Presupuesto!E21</f>
        <v>#DIV/0!</v>
      </c>
      <c r="F21" s="21" t="e">
        <f>+Ejecutado!F22/Presupuesto!F21</f>
        <v>#DIV/0!</v>
      </c>
      <c r="G21" s="21" t="e">
        <f>+Ejecutado!G22/Presupuesto!G21</f>
        <v>#DIV/0!</v>
      </c>
      <c r="H21" s="21" t="e">
        <f>+Ejecutado!H22/Presupuesto!H21</f>
        <v>#DIV/0!</v>
      </c>
      <c r="I21" s="21" t="e">
        <f>+Ejecutado!I22/Presupuesto!I21</f>
        <v>#DIV/0!</v>
      </c>
      <c r="J21" s="21" t="e">
        <f>+Ejecutado!J22/Presupuesto!J21</f>
        <v>#DIV/0!</v>
      </c>
      <c r="K21" s="21" t="e">
        <f>+Ejecutado!K22/Presupuesto!K21</f>
        <v>#DIV/0!</v>
      </c>
      <c r="L21" s="21" t="e">
        <f>+Ejecutado!L22/Presupuesto!L21</f>
        <v>#DIV/0!</v>
      </c>
      <c r="M21" s="21" t="e">
        <f>+Ejecutado!M22/Presupuesto!M21</f>
        <v>#DIV/0!</v>
      </c>
      <c r="N21" s="21" t="e">
        <f>+Ejecutado!N22/Presupuesto!N21</f>
        <v>#DIV/0!</v>
      </c>
      <c r="O21" s="22" t="e">
        <f>AVERAGE(C21:N21)</f>
        <v>#DIV/0!</v>
      </c>
    </row>
    <row r="22" spans="1:15" ht="40.5" customHeight="1" x14ac:dyDescent="0.2">
      <c r="A22" s="26"/>
      <c r="B22" s="14">
        <f>SUM(B11:B21)</f>
        <v>0</v>
      </c>
      <c r="C22" s="23" t="e">
        <f>AVERAGE(C10:C21)</f>
        <v>#DIV/0!</v>
      </c>
      <c r="D22" s="23" t="e">
        <f t="shared" ref="D22:N22" si="2">AVERAGE(D10:D21)</f>
        <v>#DIV/0!</v>
      </c>
      <c r="E22" s="23" t="e">
        <f t="shared" si="2"/>
        <v>#DIV/0!</v>
      </c>
      <c r="F22" s="23" t="e">
        <f t="shared" si="2"/>
        <v>#DIV/0!</v>
      </c>
      <c r="G22" s="23" t="e">
        <f t="shared" si="2"/>
        <v>#DIV/0!</v>
      </c>
      <c r="H22" s="23" t="e">
        <f t="shared" si="2"/>
        <v>#DIV/0!</v>
      </c>
      <c r="I22" s="23" t="e">
        <f t="shared" si="2"/>
        <v>#DIV/0!</v>
      </c>
      <c r="J22" s="23" t="e">
        <f t="shared" si="2"/>
        <v>#DIV/0!</v>
      </c>
      <c r="K22" s="23" t="e">
        <f t="shared" si="2"/>
        <v>#DIV/0!</v>
      </c>
      <c r="L22" s="23" t="e">
        <f t="shared" si="2"/>
        <v>#DIV/0!</v>
      </c>
      <c r="M22" s="23" t="e">
        <f t="shared" si="2"/>
        <v>#DIV/0!</v>
      </c>
      <c r="N22" s="23" t="e">
        <f t="shared" si="2"/>
        <v>#DIV/0!</v>
      </c>
      <c r="O22" s="23" t="e">
        <f>AVERAGE(O11:O21)</f>
        <v>#DIV/0!</v>
      </c>
    </row>
    <row r="23" spans="1:15" ht="16.5" customHeight="1" x14ac:dyDescent="0.2">
      <c r="A23" s="52" t="s">
        <v>11</v>
      </c>
      <c r="B23" s="33"/>
      <c r="C23" s="33"/>
      <c r="D23" s="33" t="s">
        <v>21</v>
      </c>
      <c r="E23" s="33"/>
      <c r="F23" s="33"/>
      <c r="G23" s="33"/>
      <c r="H23" s="33"/>
      <c r="I23" s="33"/>
      <c r="J23" s="33"/>
      <c r="K23" s="33"/>
      <c r="L23" s="33"/>
      <c r="M23" s="33"/>
      <c r="N23" s="34"/>
    </row>
    <row r="24" spans="1:15" x14ac:dyDescent="0.2">
      <c r="A24" s="38" t="s">
        <v>33</v>
      </c>
      <c r="B24" s="39"/>
      <c r="C24" s="40"/>
      <c r="D24" s="51" t="s">
        <v>32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5" spans="1:15" x14ac:dyDescent="0.2">
      <c r="A25" s="41"/>
      <c r="B25" s="42"/>
      <c r="C25" s="43"/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</row>
    <row r="26" spans="1:15" x14ac:dyDescent="0.2">
      <c r="A26" s="41"/>
      <c r="B26" s="42"/>
      <c r="C26" s="43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</row>
    <row r="27" spans="1:15" x14ac:dyDescent="0.2">
      <c r="A27" s="44"/>
      <c r="B27" s="45"/>
      <c r="C27" s="46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</row>
    <row r="28" spans="1:15" x14ac:dyDescent="0.2">
      <c r="A28" s="47" t="s">
        <v>31</v>
      </c>
      <c r="B28" s="48"/>
      <c r="C28" s="49"/>
      <c r="D28" s="50" t="s">
        <v>30</v>
      </c>
      <c r="E28" s="50"/>
      <c r="F28" s="50"/>
      <c r="G28" s="50"/>
      <c r="H28" s="50"/>
      <c r="I28" s="50"/>
      <c r="J28" s="50"/>
      <c r="K28" s="50"/>
      <c r="L28" s="50"/>
      <c r="M28" s="50"/>
      <c r="N28" s="50"/>
    </row>
    <row r="30" spans="1:15" hidden="1" x14ac:dyDescent="0.2"/>
    <row r="31" spans="1:15" hidden="1" x14ac:dyDescent="0.2"/>
    <row r="32" spans="1:15" hidden="1" x14ac:dyDescent="0.2"/>
    <row r="33" spans="1:3" hidden="1" x14ac:dyDescent="0.2">
      <c r="A33" s="24" t="s">
        <v>19</v>
      </c>
      <c r="B33" t="s">
        <v>28</v>
      </c>
    </row>
    <row r="34" spans="1:3" hidden="1" x14ac:dyDescent="0.2">
      <c r="A34" s="12" t="s">
        <v>18</v>
      </c>
      <c r="B34" s="25">
        <v>0.4984690362183597</v>
      </c>
    </row>
    <row r="35" spans="1:3" ht="22.5" hidden="1" x14ac:dyDescent="0.2">
      <c r="A35" s="12" t="s">
        <v>22</v>
      </c>
      <c r="B35" s="25">
        <v>0.74961194166666667</v>
      </c>
    </row>
    <row r="36" spans="1:3" ht="22.5" hidden="1" x14ac:dyDescent="0.2">
      <c r="A36" s="12" t="s">
        <v>23</v>
      </c>
      <c r="B36" s="25">
        <v>0</v>
      </c>
    </row>
    <row r="37" spans="1:3" ht="22.5" hidden="1" x14ac:dyDescent="0.2">
      <c r="A37" s="12" t="s">
        <v>24</v>
      </c>
      <c r="B37" s="25">
        <v>0.33076005292160843</v>
      </c>
    </row>
    <row r="38" spans="1:3" hidden="1" x14ac:dyDescent="0.2">
      <c r="A38" s="12" t="s">
        <v>16</v>
      </c>
      <c r="B38" s="25">
        <v>0.53551325712823694</v>
      </c>
    </row>
    <row r="39" spans="1:3" hidden="1" x14ac:dyDescent="0.2">
      <c r="A39" s="12" t="s">
        <v>17</v>
      </c>
      <c r="B39" s="25">
        <v>0.76728058974358959</v>
      </c>
    </row>
    <row r="40" spans="1:3" hidden="1" x14ac:dyDescent="0.2">
      <c r="A40" s="12" t="s">
        <v>15</v>
      </c>
      <c r="B40" s="25">
        <v>0.63643666666666665</v>
      </c>
    </row>
    <row r="41" spans="1:3" hidden="1" x14ac:dyDescent="0.2">
      <c r="A41" s="12" t="s">
        <v>26</v>
      </c>
      <c r="B41" s="25">
        <v>0.94015557606223032</v>
      </c>
    </row>
    <row r="42" spans="1:3" hidden="1" x14ac:dyDescent="0.2">
      <c r="A42" s="12" t="s">
        <v>25</v>
      </c>
      <c r="B42" s="25">
        <v>0.17983231260531826</v>
      </c>
    </row>
    <row r="43" spans="1:3" hidden="1" x14ac:dyDescent="0.2">
      <c r="A43" s="12" t="s">
        <v>27</v>
      </c>
      <c r="B43" s="25">
        <v>1.6301800000000002</v>
      </c>
    </row>
    <row r="44" spans="1:3" hidden="1" x14ac:dyDescent="0.2">
      <c r="A44" s="12" t="s">
        <v>29</v>
      </c>
      <c r="B44" s="25">
        <v>2.3482138702389261</v>
      </c>
    </row>
    <row r="45" spans="1:3" hidden="1" x14ac:dyDescent="0.2">
      <c r="A45" s="12" t="s">
        <v>20</v>
      </c>
      <c r="B45" s="25">
        <v>0.55797688404623191</v>
      </c>
    </row>
    <row r="46" spans="1:3" hidden="1" x14ac:dyDescent="0.2"/>
    <row r="47" spans="1:3" x14ac:dyDescent="0.2">
      <c r="A47" s="54" t="s">
        <v>19</v>
      </c>
      <c r="B47" s="54" t="s">
        <v>41</v>
      </c>
      <c r="C47" s="54" t="s">
        <v>40</v>
      </c>
    </row>
    <row r="48" spans="1:3" x14ac:dyDescent="0.2">
      <c r="A48" s="55"/>
      <c r="B48" s="55"/>
      <c r="C48" s="55"/>
    </row>
    <row r="49" spans="1:3" x14ac:dyDescent="0.2">
      <c r="A49" s="55"/>
      <c r="B49" s="55"/>
      <c r="C49" s="55"/>
    </row>
    <row r="50" spans="1:3" x14ac:dyDescent="0.2">
      <c r="A50" s="56"/>
      <c r="B50" s="56"/>
      <c r="C50" s="56"/>
    </row>
    <row r="51" spans="1:3" x14ac:dyDescent="0.2">
      <c r="A51" s="4" t="s">
        <v>34</v>
      </c>
      <c r="B51" s="30" t="e">
        <f>+O10</f>
        <v>#DIV/0!</v>
      </c>
      <c r="C51" s="11">
        <f>+B10</f>
        <v>0</v>
      </c>
    </row>
    <row r="52" spans="1:3" ht="33.75" x14ac:dyDescent="0.2">
      <c r="A52" s="2" t="s">
        <v>35</v>
      </c>
      <c r="B52" s="30" t="e">
        <f t="shared" ref="B52:B62" si="3">+O11</f>
        <v>#DIV/0!</v>
      </c>
      <c r="C52" s="11">
        <f t="shared" ref="C52:C62" si="4">+B11</f>
        <v>0</v>
      </c>
    </row>
    <row r="53" spans="1:3" x14ac:dyDescent="0.2">
      <c r="A53" s="2" t="s">
        <v>36</v>
      </c>
      <c r="B53" s="30" t="e">
        <f t="shared" si="3"/>
        <v>#DIV/0!</v>
      </c>
      <c r="C53" s="11">
        <f t="shared" si="4"/>
        <v>0</v>
      </c>
    </row>
    <row r="54" spans="1:3" x14ac:dyDescent="0.2">
      <c r="A54" s="2" t="s">
        <v>37</v>
      </c>
      <c r="B54" s="30" t="e">
        <f t="shared" si="3"/>
        <v>#DIV/0!</v>
      </c>
      <c r="C54" s="11">
        <f t="shared" si="4"/>
        <v>0</v>
      </c>
    </row>
    <row r="55" spans="1:3" ht="22.5" x14ac:dyDescent="0.2">
      <c r="A55" s="2" t="s">
        <v>38</v>
      </c>
      <c r="B55" s="30" t="e">
        <f t="shared" si="3"/>
        <v>#DIV/0!</v>
      </c>
      <c r="C55" s="11">
        <f t="shared" si="4"/>
        <v>0</v>
      </c>
    </row>
    <row r="56" spans="1:3" x14ac:dyDescent="0.2">
      <c r="A56" s="2" t="s">
        <v>16</v>
      </c>
      <c r="B56" s="30" t="e">
        <f t="shared" si="3"/>
        <v>#DIV/0!</v>
      </c>
      <c r="C56" s="11">
        <f t="shared" si="4"/>
        <v>0</v>
      </c>
    </row>
    <row r="57" spans="1:3" x14ac:dyDescent="0.2">
      <c r="A57" s="2" t="s">
        <v>17</v>
      </c>
      <c r="B57" s="30" t="e">
        <f t="shared" si="3"/>
        <v>#DIV/0!</v>
      </c>
      <c r="C57" s="11">
        <f t="shared" si="4"/>
        <v>0</v>
      </c>
    </row>
    <row r="58" spans="1:3" x14ac:dyDescent="0.2">
      <c r="A58" s="2" t="s">
        <v>15</v>
      </c>
      <c r="B58" s="30" t="e">
        <f t="shared" si="3"/>
        <v>#DIV/0!</v>
      </c>
      <c r="C58" s="11">
        <f t="shared" si="4"/>
        <v>0</v>
      </c>
    </row>
    <row r="59" spans="1:3" x14ac:dyDescent="0.2">
      <c r="A59" s="2" t="s">
        <v>26</v>
      </c>
      <c r="B59" s="30" t="e">
        <f t="shared" si="3"/>
        <v>#DIV/0!</v>
      </c>
      <c r="C59" s="11">
        <f t="shared" si="4"/>
        <v>0</v>
      </c>
    </row>
    <row r="60" spans="1:3" x14ac:dyDescent="0.2">
      <c r="A60" s="2" t="s">
        <v>25</v>
      </c>
      <c r="B60" s="30" t="e">
        <f t="shared" si="3"/>
        <v>#DIV/0!</v>
      </c>
      <c r="C60" s="11">
        <f t="shared" si="4"/>
        <v>0</v>
      </c>
    </row>
    <row r="61" spans="1:3" x14ac:dyDescent="0.2">
      <c r="A61" s="2" t="s">
        <v>27</v>
      </c>
      <c r="B61" s="30" t="e">
        <f t="shared" si="3"/>
        <v>#DIV/0!</v>
      </c>
      <c r="C61" s="11">
        <f t="shared" si="4"/>
        <v>0</v>
      </c>
    </row>
    <row r="62" spans="1:3" x14ac:dyDescent="0.2">
      <c r="A62" s="2" t="s">
        <v>20</v>
      </c>
      <c r="B62" s="30" t="e">
        <f t="shared" si="3"/>
        <v>#DIV/0!</v>
      </c>
      <c r="C62" s="11">
        <f t="shared" si="4"/>
        <v>0</v>
      </c>
    </row>
    <row r="68" spans="1:12" x14ac:dyDescent="0.2">
      <c r="A68" s="35" t="s">
        <v>9</v>
      </c>
      <c r="B68" s="35" t="s">
        <v>8</v>
      </c>
      <c r="C68" s="35" t="s">
        <v>7</v>
      </c>
      <c r="D68" s="35" t="s">
        <v>6</v>
      </c>
      <c r="E68" s="35" t="s">
        <v>5</v>
      </c>
      <c r="F68" s="35" t="s">
        <v>4</v>
      </c>
      <c r="G68" s="35" t="s">
        <v>3</v>
      </c>
      <c r="H68" s="35" t="s">
        <v>2</v>
      </c>
      <c r="I68" s="35" t="s">
        <v>14</v>
      </c>
      <c r="J68" s="35" t="s">
        <v>1</v>
      </c>
      <c r="K68" s="35" t="s">
        <v>12</v>
      </c>
      <c r="L68" s="35" t="s">
        <v>13</v>
      </c>
    </row>
    <row r="69" spans="1:12" x14ac:dyDescent="0.2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x14ac:dyDescent="0.2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</row>
    <row r="71" spans="1:12" x14ac:dyDescent="0.2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</row>
    <row r="72" spans="1:12" ht="15.75" x14ac:dyDescent="0.2">
      <c r="A72" s="23" t="e">
        <f t="shared" ref="A72:L72" si="5">+C22</f>
        <v>#DIV/0!</v>
      </c>
      <c r="B72" s="23" t="e">
        <f t="shared" si="5"/>
        <v>#DIV/0!</v>
      </c>
      <c r="C72" s="23" t="e">
        <f t="shared" si="5"/>
        <v>#DIV/0!</v>
      </c>
      <c r="D72" s="23" t="e">
        <f t="shared" si="5"/>
        <v>#DIV/0!</v>
      </c>
      <c r="E72" s="23" t="e">
        <f t="shared" si="5"/>
        <v>#DIV/0!</v>
      </c>
      <c r="F72" s="23" t="e">
        <f t="shared" si="5"/>
        <v>#DIV/0!</v>
      </c>
      <c r="G72" s="23" t="e">
        <f t="shared" si="5"/>
        <v>#DIV/0!</v>
      </c>
      <c r="H72" s="23" t="e">
        <f t="shared" si="5"/>
        <v>#DIV/0!</v>
      </c>
      <c r="I72" s="23" t="e">
        <f t="shared" si="5"/>
        <v>#DIV/0!</v>
      </c>
      <c r="J72" s="23" t="e">
        <f t="shared" si="5"/>
        <v>#DIV/0!</v>
      </c>
      <c r="K72" s="23" t="e">
        <f t="shared" si="5"/>
        <v>#DIV/0!</v>
      </c>
      <c r="L72" s="23" t="e">
        <f t="shared" si="5"/>
        <v>#DIV/0!</v>
      </c>
    </row>
  </sheetData>
  <mergeCells count="40">
    <mergeCell ref="A28:C28"/>
    <mergeCell ref="D28:N28"/>
    <mergeCell ref="N6:N9"/>
    <mergeCell ref="A5:O5"/>
    <mergeCell ref="E6:E9"/>
    <mergeCell ref="F6:F9"/>
    <mergeCell ref="G6:G9"/>
    <mergeCell ref="A24:C27"/>
    <mergeCell ref="A6:A9"/>
    <mergeCell ref="B6:B9"/>
    <mergeCell ref="C6:C9"/>
    <mergeCell ref="D6:D9"/>
    <mergeCell ref="D24:N27"/>
    <mergeCell ref="H6:H9"/>
    <mergeCell ref="I6:I9"/>
    <mergeCell ref="J6:J9"/>
    <mergeCell ref="K6:K9"/>
    <mergeCell ref="L6:L9"/>
    <mergeCell ref="M6:M9"/>
    <mergeCell ref="A23:C23"/>
    <mergeCell ref="M1:O1"/>
    <mergeCell ref="N2:O2"/>
    <mergeCell ref="O6:O9"/>
    <mergeCell ref="D23:N23"/>
    <mergeCell ref="N3:O3"/>
    <mergeCell ref="A47:A50"/>
    <mergeCell ref="B47:B50"/>
    <mergeCell ref="C47:C50"/>
    <mergeCell ref="A68:A71"/>
    <mergeCell ref="B68:B71"/>
    <mergeCell ref="C68:C71"/>
    <mergeCell ref="I68:I71"/>
    <mergeCell ref="J68:J71"/>
    <mergeCell ref="K68:K71"/>
    <mergeCell ref="L68:L71"/>
    <mergeCell ref="D68:D71"/>
    <mergeCell ref="E68:E71"/>
    <mergeCell ref="F68:F71"/>
    <mergeCell ref="G68:G71"/>
    <mergeCell ref="H68:H71"/>
  </mergeCells>
  <printOptions horizontalCentered="1"/>
  <pageMargins left="0" right="0" top="0" bottom="0" header="0" footer="0"/>
  <pageSetup scale="60" orientation="landscape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Cuadro de Actualizaciones</vt:lpstr>
      <vt:lpstr>Presupuesto</vt:lpstr>
      <vt:lpstr>Ejecutado</vt:lpstr>
      <vt:lpstr>Cumplimiento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Gestion del Riesgo</cp:lastModifiedBy>
  <cp:lastPrinted>2013-11-19T20:43:56Z</cp:lastPrinted>
  <dcterms:created xsi:type="dcterms:W3CDTF">2005-08-01T22:22:07Z</dcterms:created>
  <dcterms:modified xsi:type="dcterms:W3CDTF">2019-01-28T20:31:41Z</dcterms:modified>
</cp:coreProperties>
</file>