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emf" ContentType="image/x-emf"/>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Default Extension="docx" ContentType="application/vnd.openxmlformats-officedocument.wordprocessingml.document"/>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510" yWindow="0" windowWidth="8580" windowHeight="7485"/>
  </bookViews>
  <sheets>
    <sheet name="Cuadro de Actualizaciones" sheetId="15" r:id="rId1"/>
    <sheet name="60-1000-07" sheetId="16" r:id="rId2"/>
    <sheet name="TABLA DE PELIGROS" sheetId="2" state="hidden" r:id="rId3"/>
    <sheet name="NIVEL DE DEFICIENCIA" sheetId="3" state="hidden" r:id="rId4"/>
    <sheet name="NIVEL DE EXPOSICIÓN" sheetId="4" state="hidden" r:id="rId5"/>
    <sheet name="PROBABILIDAD" sheetId="5" state="hidden" r:id="rId6"/>
    <sheet name="CONSECUENCIA" sheetId="6" state="hidden" r:id="rId7"/>
    <sheet name="NIVEL DEL RIESGO" sheetId="7" state="hidden" r:id="rId8"/>
    <sheet name="ACEPTABILIDAD DEL RIESGO" sheetId="8" state="hidden" r:id="rId9"/>
    <sheet name="PROYECCIÓN" sheetId="14" state="hidden" r:id="rId10"/>
  </sheets>
  <definedNames>
    <definedName name="_xlnm._FilterDatabase" localSheetId="1" hidden="1">'60-1000-07'!$A$16:$NH$362</definedName>
  </definedNames>
  <calcPr calcId="124519"/>
</workbook>
</file>

<file path=xl/calcChain.xml><?xml version="1.0" encoding="utf-8"?>
<calcChain xmlns="http://schemas.openxmlformats.org/spreadsheetml/2006/main">
  <c r="I12" i="16"/>
  <c r="O362" l="1"/>
  <c r="R362" s="1"/>
  <c r="O361"/>
  <c r="R361" s="1"/>
  <c r="O360"/>
  <c r="R360" s="1"/>
  <c r="O359"/>
  <c r="R359" s="1"/>
  <c r="O358"/>
  <c r="R358" s="1"/>
  <c r="O357"/>
  <c r="R357" s="1"/>
  <c r="O356"/>
  <c r="R356" s="1"/>
  <c r="O355"/>
  <c r="R355" s="1"/>
  <c r="O354"/>
  <c r="R354" s="1"/>
  <c r="O353"/>
  <c r="R353" s="1"/>
  <c r="O352" l="1"/>
  <c r="R352" s="1"/>
  <c r="O351"/>
  <c r="R351" s="1"/>
  <c r="O350"/>
  <c r="R350" s="1"/>
  <c r="O348"/>
  <c r="R348" s="1"/>
  <c r="O349"/>
  <c r="R349" s="1"/>
  <c r="O347"/>
  <c r="R347" s="1"/>
  <c r="O346"/>
  <c r="R346" s="1"/>
  <c r="O341" l="1"/>
  <c r="O342"/>
  <c r="R342" s="1"/>
  <c r="O343"/>
  <c r="R343" s="1"/>
  <c r="O344"/>
  <c r="R344" s="1"/>
  <c r="O345"/>
  <c r="R345" s="1"/>
  <c r="R341" l="1"/>
  <c r="O340" l="1"/>
  <c r="R340" s="1"/>
  <c r="O339" l="1"/>
  <c r="R339" s="1"/>
  <c r="O17" l="1"/>
  <c r="O260"/>
  <c r="R260" l="1"/>
  <c r="AC96" i="14"/>
  <c r="Z96"/>
  <c r="M96"/>
  <c r="P96" s="1"/>
  <c r="Z95"/>
  <c r="AC95" s="1"/>
  <c r="M95"/>
  <c r="P95" s="1"/>
  <c r="Z94"/>
  <c r="AC94" s="1"/>
  <c r="M94"/>
  <c r="P94" s="1"/>
  <c r="Z93"/>
  <c r="AC93" s="1"/>
  <c r="M93"/>
  <c r="P93" s="1"/>
  <c r="Z92"/>
  <c r="AC92" s="1"/>
  <c r="M92"/>
  <c r="P92" s="1"/>
  <c r="Z91"/>
  <c r="AC91" s="1"/>
  <c r="M91"/>
  <c r="P91" s="1"/>
  <c r="Z90"/>
  <c r="AC90" s="1"/>
  <c r="M90"/>
  <c r="P90" s="1"/>
  <c r="Z89"/>
  <c r="AC89" s="1"/>
  <c r="M89"/>
  <c r="P89" s="1"/>
  <c r="Z88"/>
  <c r="AC88" s="1"/>
  <c r="M88"/>
  <c r="P88" s="1"/>
  <c r="Z87"/>
  <c r="AC87" s="1"/>
  <c r="M87"/>
  <c r="P87" s="1"/>
  <c r="Z86"/>
  <c r="AC86" s="1"/>
  <c r="M86"/>
  <c r="P86" s="1"/>
  <c r="Z85"/>
  <c r="AC85" s="1"/>
  <c r="M85"/>
  <c r="P85" s="1"/>
  <c r="Z84"/>
  <c r="AC84" s="1"/>
  <c r="M84"/>
  <c r="P84" s="1"/>
  <c r="Z83"/>
  <c r="AC83" s="1"/>
  <c r="M83"/>
  <c r="P83" s="1"/>
  <c r="Z82"/>
  <c r="AC82" s="1"/>
  <c r="M82"/>
  <c r="P82" s="1"/>
  <c r="Z81"/>
  <c r="AC81" s="1"/>
  <c r="M81"/>
  <c r="P81" s="1"/>
  <c r="Z80"/>
  <c r="AC80" s="1"/>
  <c r="M80"/>
  <c r="P80" s="1"/>
  <c r="Z79"/>
  <c r="AC79" s="1"/>
  <c r="M79"/>
  <c r="P79" s="1"/>
  <c r="AG78"/>
  <c r="AC78"/>
  <c r="Z78"/>
  <c r="P78"/>
  <c r="M78"/>
  <c r="AC77"/>
  <c r="Z77"/>
  <c r="P77"/>
  <c r="M77"/>
  <c r="AG76"/>
  <c r="Z76"/>
  <c r="AC76" s="1"/>
  <c r="M76"/>
  <c r="P76" s="1"/>
  <c r="AG75"/>
  <c r="AC75"/>
  <c r="Z75"/>
  <c r="P75"/>
  <c r="M75"/>
  <c r="AC74"/>
  <c r="Z74"/>
  <c r="P74"/>
  <c r="M74"/>
  <c r="AC73"/>
  <c r="Z73"/>
  <c r="P73"/>
  <c r="M73"/>
  <c r="AC72"/>
  <c r="Z72"/>
  <c r="P72"/>
  <c r="M72"/>
  <c r="AC71"/>
  <c r="Z71"/>
  <c r="P71"/>
  <c r="M71"/>
  <c r="AG70"/>
  <c r="Z70"/>
  <c r="AC70" s="1"/>
  <c r="M70"/>
  <c r="P70" s="1"/>
  <c r="Z69"/>
  <c r="AC69" s="1"/>
  <c r="M69"/>
  <c r="P69" s="1"/>
  <c r="Z68"/>
  <c r="AC68" s="1"/>
  <c r="M68"/>
  <c r="P68" s="1"/>
  <c r="AG67"/>
  <c r="AC67"/>
  <c r="Z67"/>
  <c r="P67"/>
  <c r="AF67" s="1"/>
  <c r="M67"/>
  <c r="AC66"/>
  <c r="Z66"/>
  <c r="P66"/>
  <c r="M66"/>
  <c r="AC65"/>
  <c r="Z65"/>
  <c r="P65"/>
  <c r="M65"/>
  <c r="AC64"/>
  <c r="Z64"/>
  <c r="P64"/>
  <c r="M64"/>
  <c r="AC63"/>
  <c r="Z63"/>
  <c r="M63"/>
  <c r="P63" s="1"/>
  <c r="Z62"/>
  <c r="AC62" s="1"/>
  <c r="P62"/>
  <c r="M62"/>
  <c r="AC61"/>
  <c r="Z61"/>
  <c r="M61"/>
  <c r="P61" s="1"/>
  <c r="AG60"/>
  <c r="Z60"/>
  <c r="AC60" s="1"/>
  <c r="M60"/>
  <c r="P60" s="1"/>
  <c r="Z59"/>
  <c r="AC59" s="1"/>
  <c r="M59"/>
  <c r="P59" s="1"/>
  <c r="Z58"/>
  <c r="AC58" s="1"/>
  <c r="M58"/>
  <c r="P58" s="1"/>
  <c r="AG57"/>
  <c r="Z57"/>
  <c r="AC57" s="1"/>
  <c r="P57"/>
  <c r="M57"/>
  <c r="AC56"/>
  <c r="Z56"/>
  <c r="M56"/>
  <c r="P56" s="1"/>
  <c r="Z55"/>
  <c r="AC55" s="1"/>
  <c r="P55"/>
  <c r="M55"/>
  <c r="AG54"/>
  <c r="Z54"/>
  <c r="AC54" s="1"/>
  <c r="M54"/>
  <c r="P54" s="1"/>
  <c r="Z53"/>
  <c r="AC53" s="1"/>
  <c r="M53"/>
  <c r="P53" s="1"/>
  <c r="Z52"/>
  <c r="AC52" s="1"/>
  <c r="M52"/>
  <c r="P52" s="1"/>
  <c r="Z51"/>
  <c r="AC51" s="1"/>
  <c r="M51"/>
  <c r="P51" s="1"/>
  <c r="Z50"/>
  <c r="AC50" s="1"/>
  <c r="M50"/>
  <c r="P50" s="1"/>
  <c r="Z49"/>
  <c r="AC49" s="1"/>
  <c r="M49"/>
  <c r="P49" s="1"/>
  <c r="Z48"/>
  <c r="AC48" s="1"/>
  <c r="M48"/>
  <c r="P48" s="1"/>
  <c r="Z47"/>
  <c r="AC47" s="1"/>
  <c r="M47"/>
  <c r="P47" s="1"/>
  <c r="Z46"/>
  <c r="AC46" s="1"/>
  <c r="M46"/>
  <c r="P46" s="1"/>
  <c r="Z45"/>
  <c r="AC45" s="1"/>
  <c r="M45"/>
  <c r="P45" s="1"/>
  <c r="Z44"/>
  <c r="AC44" s="1"/>
  <c r="M44"/>
  <c r="P44" s="1"/>
  <c r="Z43"/>
  <c r="AC43" s="1"/>
  <c r="M43"/>
  <c r="P43" s="1"/>
  <c r="Z42"/>
  <c r="AC42" s="1"/>
  <c r="M42"/>
  <c r="P42" s="1"/>
  <c r="Z41"/>
  <c r="AC41" s="1"/>
  <c r="M41"/>
  <c r="P41" s="1"/>
  <c r="Z40"/>
  <c r="AC40" s="1"/>
  <c r="M40"/>
  <c r="P40" s="1"/>
  <c r="Z39"/>
  <c r="AC39" s="1"/>
  <c r="M39"/>
  <c r="P39" s="1"/>
  <c r="Z38"/>
  <c r="AC38" s="1"/>
  <c r="M38"/>
  <c r="P38" s="1"/>
  <c r="AG37"/>
  <c r="AC37"/>
  <c r="Z37"/>
  <c r="M37"/>
  <c r="P37" s="1"/>
  <c r="Z36"/>
  <c r="AC36" s="1"/>
  <c r="P36"/>
  <c r="M36"/>
  <c r="AC35"/>
  <c r="Z35"/>
  <c r="M35"/>
  <c r="P35" s="1"/>
  <c r="Z34"/>
  <c r="AC34" s="1"/>
  <c r="P34"/>
  <c r="M34"/>
  <c r="AC33"/>
  <c r="Z33"/>
  <c r="M33"/>
  <c r="P33" s="1"/>
  <c r="Z32"/>
  <c r="AC32" s="1"/>
  <c r="P32"/>
  <c r="M32"/>
  <c r="AC31"/>
  <c r="Z31"/>
  <c r="M31"/>
  <c r="P31" s="1"/>
  <c r="Z30"/>
  <c r="AC30" s="1"/>
  <c r="P30"/>
  <c r="M30"/>
  <c r="AC29"/>
  <c r="Z29"/>
  <c r="M29"/>
  <c r="P29" s="1"/>
  <c r="Z28"/>
  <c r="AC28" s="1"/>
  <c r="P28"/>
  <c r="M28"/>
  <c r="AC27"/>
  <c r="Z27"/>
  <c r="M27"/>
  <c r="P27" s="1"/>
  <c r="AG26"/>
  <c r="Z26"/>
  <c r="AC26" s="1"/>
  <c r="P26"/>
  <c r="M26"/>
  <c r="AC25"/>
  <c r="Z25"/>
  <c r="M25"/>
  <c r="P25" s="1"/>
  <c r="Z24"/>
  <c r="AC24" s="1"/>
  <c r="P24"/>
  <c r="AF24" s="1"/>
  <c r="M24"/>
  <c r="AC23"/>
  <c r="Z23"/>
  <c r="M23"/>
  <c r="P23" s="1"/>
  <c r="AF23" s="1"/>
  <c r="Z22"/>
  <c r="AC22" s="1"/>
  <c r="P22"/>
  <c r="M22"/>
  <c r="AC21"/>
  <c r="Z21"/>
  <c r="P21"/>
  <c r="M21"/>
  <c r="AC20"/>
  <c r="Z20"/>
  <c r="P20"/>
  <c r="M20"/>
  <c r="AG19"/>
  <c r="Z19"/>
  <c r="AC19" s="1"/>
  <c r="P19"/>
  <c r="AF19" s="1"/>
  <c r="AI19" s="1"/>
  <c r="M19"/>
  <c r="AC18"/>
  <c r="Z18"/>
  <c r="M18"/>
  <c r="P18" s="1"/>
  <c r="Z17"/>
  <c r="AC17" s="1"/>
  <c r="P17"/>
  <c r="M17"/>
  <c r="AG16"/>
  <c r="AC16"/>
  <c r="Z16"/>
  <c r="P16"/>
  <c r="M16"/>
  <c r="AC15"/>
  <c r="Z15"/>
  <c r="P15"/>
  <c r="AF15" s="1"/>
  <c r="M15"/>
  <c r="AG14"/>
  <c r="Z14"/>
  <c r="AC14" s="1"/>
  <c r="P14"/>
  <c r="M14"/>
  <c r="AG13"/>
  <c r="AC13"/>
  <c r="Z13"/>
  <c r="P13"/>
  <c r="M13"/>
  <c r="AC12"/>
  <c r="Z12"/>
  <c r="P12"/>
  <c r="AF12" s="1"/>
  <c r="M12"/>
  <c r="AC11"/>
  <c r="Z11"/>
  <c r="P11"/>
  <c r="M11"/>
  <c r="AC10"/>
  <c r="Z10"/>
  <c r="P10"/>
  <c r="AF10" s="1"/>
  <c r="M10"/>
  <c r="AC9"/>
  <c r="Z9"/>
  <c r="P9"/>
  <c r="M9"/>
  <c r="AC8"/>
  <c r="Z8"/>
  <c r="P8"/>
  <c r="AF8" s="1"/>
  <c r="M8"/>
  <c r="AC7"/>
  <c r="Z7"/>
  <c r="P7"/>
  <c r="M7"/>
  <c r="AC6"/>
  <c r="Z6"/>
  <c r="P6"/>
  <c r="AF6" s="1"/>
  <c r="M6"/>
  <c r="O338" i="16"/>
  <c r="O337"/>
  <c r="R337" s="1"/>
  <c r="O336"/>
  <c r="O335"/>
  <c r="O334"/>
  <c r="O333"/>
  <c r="O332"/>
  <c r="R332" s="1"/>
  <c r="O331"/>
  <c r="R331" s="1"/>
  <c r="O330"/>
  <c r="R330" s="1"/>
  <c r="O329"/>
  <c r="R329" s="1"/>
  <c r="O328"/>
  <c r="O327"/>
  <c r="O326"/>
  <c r="O325"/>
  <c r="O324"/>
  <c r="O323"/>
  <c r="O322"/>
  <c r="O321"/>
  <c r="R321" s="1"/>
  <c r="O320"/>
  <c r="R320" s="1"/>
  <c r="O319"/>
  <c r="R319" s="1"/>
  <c r="O318"/>
  <c r="R318" s="1"/>
  <c r="O317"/>
  <c r="O316"/>
  <c r="O315"/>
  <c r="O314"/>
  <c r="O313"/>
  <c r="O312"/>
  <c r="O311"/>
  <c r="R311" s="1"/>
  <c r="O310"/>
  <c r="R310" s="1"/>
  <c r="O309"/>
  <c r="R309" s="1"/>
  <c r="O308"/>
  <c r="O307"/>
  <c r="R307" s="1"/>
  <c r="O306"/>
  <c r="O305"/>
  <c r="R305" s="1"/>
  <c r="O304"/>
  <c r="O303"/>
  <c r="R303" s="1"/>
  <c r="O302"/>
  <c r="R302" s="1"/>
  <c r="O301"/>
  <c r="R301" s="1"/>
  <c r="O300"/>
  <c r="R300" s="1"/>
  <c r="O299"/>
  <c r="O298"/>
  <c r="O297"/>
  <c r="O296"/>
  <c r="O295"/>
  <c r="O294"/>
  <c r="O293"/>
  <c r="R293" s="1"/>
  <c r="O292"/>
  <c r="R292" s="1"/>
  <c r="O291"/>
  <c r="R291" s="1"/>
  <c r="O290"/>
  <c r="O289"/>
  <c r="R289" s="1"/>
  <c r="O288"/>
  <c r="O287"/>
  <c r="O286"/>
  <c r="O285"/>
  <c r="R285" s="1"/>
  <c r="O284"/>
  <c r="R284" s="1"/>
  <c r="O283"/>
  <c r="R283" s="1"/>
  <c r="O282"/>
  <c r="R282" s="1"/>
  <c r="O281"/>
  <c r="O280"/>
  <c r="O279"/>
  <c r="O278"/>
  <c r="O277"/>
  <c r="O276"/>
  <c r="O275"/>
  <c r="O274"/>
  <c r="R274" s="1"/>
  <c r="O273"/>
  <c r="R273" s="1"/>
  <c r="O272"/>
  <c r="R272" s="1"/>
  <c r="O271"/>
  <c r="R271" s="1"/>
  <c r="O270"/>
  <c r="O269"/>
  <c r="O268"/>
  <c r="R268" s="1"/>
  <c r="O267"/>
  <c r="O266"/>
  <c r="R266" s="1"/>
  <c r="O265"/>
  <c r="O264"/>
  <c r="R264" s="1"/>
  <c r="O263"/>
  <c r="R263" s="1"/>
  <c r="O262"/>
  <c r="R262" s="1"/>
  <c r="O261"/>
  <c r="R261" s="1"/>
  <c r="O259"/>
  <c r="R259" s="1"/>
  <c r="O258"/>
  <c r="O257"/>
  <c r="R257" s="1"/>
  <c r="O256"/>
  <c r="O255"/>
  <c r="R255" s="1"/>
  <c r="O254"/>
  <c r="O253"/>
  <c r="R253" s="1"/>
  <c r="O252"/>
  <c r="R252" s="1"/>
  <c r="O251"/>
  <c r="R251" s="1"/>
  <c r="O250"/>
  <c r="R250" s="1"/>
  <c r="O249"/>
  <c r="R249" s="1"/>
  <c r="O248"/>
  <c r="O247"/>
  <c r="R247" s="1"/>
  <c r="O246"/>
  <c r="O245"/>
  <c r="R245" s="1"/>
  <c r="O244"/>
  <c r="O243"/>
  <c r="R243" s="1"/>
  <c r="O242"/>
  <c r="R242" s="1"/>
  <c r="O241"/>
  <c r="R241" s="1"/>
  <c r="O240"/>
  <c r="R240" s="1"/>
  <c r="O239"/>
  <c r="O238"/>
  <c r="R238" s="1"/>
  <c r="O237"/>
  <c r="O236"/>
  <c r="R236" s="1"/>
  <c r="O235"/>
  <c r="R235" s="1"/>
  <c r="O234"/>
  <c r="O233"/>
  <c r="R233" s="1"/>
  <c r="O232"/>
  <c r="R232" s="1"/>
  <c r="O231"/>
  <c r="R231" s="1"/>
  <c r="O230"/>
  <c r="R230" s="1"/>
  <c r="O229"/>
  <c r="R229" s="1"/>
  <c r="O228"/>
  <c r="O227"/>
  <c r="R227" s="1"/>
  <c r="O226"/>
  <c r="O225"/>
  <c r="R225" s="1"/>
  <c r="O224"/>
  <c r="O223"/>
  <c r="R223" s="1"/>
  <c r="O222"/>
  <c r="R222" s="1"/>
  <c r="O221"/>
  <c r="R221" s="1"/>
  <c r="O220"/>
  <c r="R220" s="1"/>
  <c r="O219"/>
  <c r="O218"/>
  <c r="R218" s="1"/>
  <c r="O217"/>
  <c r="O216"/>
  <c r="R216" s="1"/>
  <c r="O215"/>
  <c r="O214"/>
  <c r="R214" s="1"/>
  <c r="O213"/>
  <c r="R213" s="1"/>
  <c r="O212"/>
  <c r="R212" s="1"/>
  <c r="O211"/>
  <c r="R211" s="1"/>
  <c r="O210"/>
  <c r="R210" s="1"/>
  <c r="O209"/>
  <c r="R209" s="1"/>
  <c r="O208"/>
  <c r="O207"/>
  <c r="R207" s="1"/>
  <c r="O206"/>
  <c r="O205"/>
  <c r="R205" s="1"/>
  <c r="O204"/>
  <c r="O203"/>
  <c r="R203" s="1"/>
  <c r="O202"/>
  <c r="R202" s="1"/>
  <c r="O201"/>
  <c r="R201" s="1"/>
  <c r="O200"/>
  <c r="R200" s="1"/>
  <c r="O199"/>
  <c r="O198"/>
  <c r="O197"/>
  <c r="O196"/>
  <c r="O195"/>
  <c r="O194"/>
  <c r="O193"/>
  <c r="O192"/>
  <c r="R192" s="1"/>
  <c r="O191"/>
  <c r="R191" s="1"/>
  <c r="O190"/>
  <c r="R190" s="1"/>
  <c r="O189"/>
  <c r="R189" s="1"/>
  <c r="O188"/>
  <c r="R188" s="1"/>
  <c r="O187"/>
  <c r="O186"/>
  <c r="O185"/>
  <c r="O184"/>
  <c r="O183"/>
  <c r="O182"/>
  <c r="O181"/>
  <c r="R181" s="1"/>
  <c r="O180"/>
  <c r="R180" s="1"/>
  <c r="O179"/>
  <c r="R179" s="1"/>
  <c r="O178"/>
  <c r="O177"/>
  <c r="O176"/>
  <c r="O175"/>
  <c r="O174"/>
  <c r="O173"/>
  <c r="O172"/>
  <c r="O171"/>
  <c r="O170"/>
  <c r="R170" s="1"/>
  <c r="O169"/>
  <c r="R169" s="1"/>
  <c r="O168"/>
  <c r="R168" s="1"/>
  <c r="O167"/>
  <c r="R167" s="1"/>
  <c r="O166"/>
  <c r="R166" s="1"/>
  <c r="O165"/>
  <c r="O164"/>
  <c r="O163"/>
  <c r="O162"/>
  <c r="O161"/>
  <c r="O160"/>
  <c r="O159"/>
  <c r="R159" s="1"/>
  <c r="O158"/>
  <c r="R158" s="1"/>
  <c r="O157"/>
  <c r="O156"/>
  <c r="O155"/>
  <c r="O154"/>
  <c r="O153"/>
  <c r="O152"/>
  <c r="O151"/>
  <c r="R151" s="1"/>
  <c r="O150"/>
  <c r="R150" s="1"/>
  <c r="O149"/>
  <c r="R149" s="1"/>
  <c r="O148"/>
  <c r="O147"/>
  <c r="O146"/>
  <c r="O145"/>
  <c r="O144"/>
  <c r="O143"/>
  <c r="O142"/>
  <c r="R142" s="1"/>
  <c r="O141"/>
  <c r="R141" s="1"/>
  <c r="O140"/>
  <c r="R140" s="1"/>
  <c r="O139"/>
  <c r="O138"/>
  <c r="O137"/>
  <c r="O136"/>
  <c r="O135"/>
  <c r="O134"/>
  <c r="O133"/>
  <c r="O132"/>
  <c r="R132" s="1"/>
  <c r="O131"/>
  <c r="R131" s="1"/>
  <c r="O130"/>
  <c r="R130" s="1"/>
  <c r="O129"/>
  <c r="R129" s="1"/>
  <c r="O128"/>
  <c r="R128" s="1"/>
  <c r="O127"/>
  <c r="O126"/>
  <c r="R126" s="1"/>
  <c r="O125"/>
  <c r="O124"/>
  <c r="R124" s="1"/>
  <c r="O123"/>
  <c r="O122"/>
  <c r="R122" s="1"/>
  <c r="O121"/>
  <c r="O120"/>
  <c r="R120" s="1"/>
  <c r="O119"/>
  <c r="R119" s="1"/>
  <c r="O118"/>
  <c r="R118" s="1"/>
  <c r="O117"/>
  <c r="R117" s="1"/>
  <c r="O116"/>
  <c r="R116" s="1"/>
  <c r="O115"/>
  <c r="R115" s="1"/>
  <c r="O114"/>
  <c r="O113"/>
  <c r="R113" s="1"/>
  <c r="O112"/>
  <c r="O111"/>
  <c r="R111" s="1"/>
  <c r="O110"/>
  <c r="O109"/>
  <c r="R109" s="1"/>
  <c r="O108"/>
  <c r="R108" s="1"/>
  <c r="O107"/>
  <c r="R107" s="1"/>
  <c r="O106"/>
  <c r="R106" s="1"/>
  <c r="O105"/>
  <c r="O104"/>
  <c r="R104" s="1"/>
  <c r="O103"/>
  <c r="O102"/>
  <c r="R102" s="1"/>
  <c r="O101"/>
  <c r="O100"/>
  <c r="R100" s="1"/>
  <c r="O99"/>
  <c r="R99" s="1"/>
  <c r="O98"/>
  <c r="R98" s="1"/>
  <c r="O97"/>
  <c r="R97" s="1"/>
  <c r="O96"/>
  <c r="O95"/>
  <c r="R95" s="1"/>
  <c r="O94"/>
  <c r="O93"/>
  <c r="R93" s="1"/>
  <c r="O92"/>
  <c r="O91"/>
  <c r="R91" s="1"/>
  <c r="O90"/>
  <c r="O89"/>
  <c r="R89" s="1"/>
  <c r="O88"/>
  <c r="R88" s="1"/>
  <c r="O87"/>
  <c r="R87" s="1"/>
  <c r="O86"/>
  <c r="R86" s="1"/>
  <c r="O85"/>
  <c r="O84"/>
  <c r="R84" s="1"/>
  <c r="O83"/>
  <c r="O82"/>
  <c r="R82" s="1"/>
  <c r="O81"/>
  <c r="O80"/>
  <c r="R80" s="1"/>
  <c r="O79"/>
  <c r="O78"/>
  <c r="R78" s="1"/>
  <c r="O77"/>
  <c r="R77" s="1"/>
  <c r="O76"/>
  <c r="R76" s="1"/>
  <c r="O75"/>
  <c r="R75" s="1"/>
  <c r="O74"/>
  <c r="R74" s="1"/>
  <c r="O73"/>
  <c r="R73" s="1"/>
  <c r="O72"/>
  <c r="O71"/>
  <c r="R71" s="1"/>
  <c r="O70"/>
  <c r="O69"/>
  <c r="R69" s="1"/>
  <c r="O68"/>
  <c r="O67"/>
  <c r="R67" s="1"/>
  <c r="O66"/>
  <c r="R66" s="1"/>
  <c r="O65"/>
  <c r="R65" s="1"/>
  <c r="O64"/>
  <c r="R64" s="1"/>
  <c r="O63"/>
  <c r="O62"/>
  <c r="R62" s="1"/>
  <c r="O61"/>
  <c r="O60"/>
  <c r="R60" s="1"/>
  <c r="O59"/>
  <c r="O58"/>
  <c r="R58" s="1"/>
  <c r="O57"/>
  <c r="O56"/>
  <c r="R56" s="1"/>
  <c r="O55"/>
  <c r="R55" s="1"/>
  <c r="O54"/>
  <c r="R54" s="1"/>
  <c r="O53"/>
  <c r="R53" s="1"/>
  <c r="O52"/>
  <c r="R52" s="1"/>
  <c r="O51"/>
  <c r="R51" s="1"/>
  <c r="O50"/>
  <c r="O49"/>
  <c r="R49" s="1"/>
  <c r="O48"/>
  <c r="O47"/>
  <c r="R47" s="1"/>
  <c r="O46"/>
  <c r="O45"/>
  <c r="R45" s="1"/>
  <c r="O44"/>
  <c r="R44" s="1"/>
  <c r="O43"/>
  <c r="R43" s="1"/>
  <c r="O42"/>
  <c r="R42" s="1"/>
  <c r="O41"/>
  <c r="O40"/>
  <c r="R40" s="1"/>
  <c r="O39"/>
  <c r="O38"/>
  <c r="R38" s="1"/>
  <c r="O37"/>
  <c r="R37" s="1"/>
  <c r="O36"/>
  <c r="O35"/>
  <c r="R35" s="1"/>
  <c r="O34"/>
  <c r="O33"/>
  <c r="R33" s="1"/>
  <c r="O32"/>
  <c r="R32" s="1"/>
  <c r="O31"/>
  <c r="R31" s="1"/>
  <c r="O30"/>
  <c r="R30" s="1"/>
  <c r="O29"/>
  <c r="O28"/>
  <c r="O27"/>
  <c r="O26"/>
  <c r="R26" s="1"/>
  <c r="O25"/>
  <c r="O24"/>
  <c r="R24" s="1"/>
  <c r="O23"/>
  <c r="O22"/>
  <c r="R22" s="1"/>
  <c r="O21"/>
  <c r="R21" s="1"/>
  <c r="O20"/>
  <c r="R20" s="1"/>
  <c r="O19"/>
  <c r="R19" s="1"/>
  <c r="O18"/>
  <c r="R18" s="1"/>
  <c r="R17"/>
  <c r="AF14" i="14" l="1"/>
  <c r="AI14" s="1"/>
  <c r="AI18"/>
  <c r="AF18"/>
  <c r="AI6"/>
  <c r="AI8"/>
  <c r="AI10"/>
  <c r="AI12"/>
  <c r="AI15"/>
  <c r="AF17"/>
  <c r="AI17" s="1"/>
  <c r="AF20"/>
  <c r="AF21"/>
  <c r="AI21" s="1"/>
  <c r="AI29"/>
  <c r="AF29"/>
  <c r="AF33"/>
  <c r="AI33" s="1"/>
  <c r="AF37"/>
  <c r="AI37"/>
  <c r="AI38"/>
  <c r="AF38"/>
  <c r="AF40"/>
  <c r="AI40" s="1"/>
  <c r="AI42"/>
  <c r="AF42"/>
  <c r="AF44"/>
  <c r="AI44" s="1"/>
  <c r="AI46"/>
  <c r="AF46"/>
  <c r="AF48"/>
  <c r="AI48" s="1"/>
  <c r="AI50"/>
  <c r="AF50"/>
  <c r="AF52"/>
  <c r="AI52" s="1"/>
  <c r="AI54"/>
  <c r="AF54"/>
  <c r="AF61"/>
  <c r="AI61" s="1"/>
  <c r="AF69"/>
  <c r="AI69"/>
  <c r="AI80"/>
  <c r="AF80"/>
  <c r="AF82"/>
  <c r="AI82" s="1"/>
  <c r="AI84"/>
  <c r="AF84"/>
  <c r="AF86"/>
  <c r="AI86" s="1"/>
  <c r="AI88"/>
  <c r="AF88"/>
  <c r="AF90"/>
  <c r="AI90" s="1"/>
  <c r="AI92"/>
  <c r="AF92"/>
  <c r="AF94"/>
  <c r="AI94" s="1"/>
  <c r="AI96"/>
  <c r="AF96"/>
  <c r="AF7"/>
  <c r="AI7" s="1"/>
  <c r="AF9"/>
  <c r="AI9" s="1"/>
  <c r="AF11"/>
  <c r="AI11" s="1"/>
  <c r="AF13"/>
  <c r="AI13" s="1"/>
  <c r="AF16"/>
  <c r="AI16" s="1"/>
  <c r="AI23"/>
  <c r="AF26"/>
  <c r="AI26" s="1"/>
  <c r="AI27"/>
  <c r="AF27"/>
  <c r="AF28"/>
  <c r="AF58"/>
  <c r="AI58" s="1"/>
  <c r="AF60"/>
  <c r="AI60"/>
  <c r="AI31"/>
  <c r="AF31"/>
  <c r="AF35"/>
  <c r="AI35" s="1"/>
  <c r="AF39"/>
  <c r="AI39"/>
  <c r="AF41"/>
  <c r="AI41" s="1"/>
  <c r="AF43"/>
  <c r="AI43"/>
  <c r="AF45"/>
  <c r="AI45" s="1"/>
  <c r="AF47"/>
  <c r="AI47"/>
  <c r="AF49"/>
  <c r="AI49" s="1"/>
  <c r="AF51"/>
  <c r="AI51"/>
  <c r="AF53"/>
  <c r="AI53" s="1"/>
  <c r="AF56"/>
  <c r="AI56" s="1"/>
  <c r="AI63"/>
  <c r="AF63"/>
  <c r="AF68"/>
  <c r="AI68" s="1"/>
  <c r="AI70"/>
  <c r="AF70"/>
  <c r="AF76"/>
  <c r="AI76"/>
  <c r="AF79"/>
  <c r="AI79"/>
  <c r="AF81"/>
  <c r="AI81" s="1"/>
  <c r="AF83"/>
  <c r="AI83"/>
  <c r="AF85"/>
  <c r="AI85" s="1"/>
  <c r="AF87"/>
  <c r="AI87"/>
  <c r="AF89"/>
  <c r="AI89" s="1"/>
  <c r="AF91"/>
  <c r="AI91"/>
  <c r="AF93"/>
  <c r="AI93" s="1"/>
  <c r="AF95"/>
  <c r="AI95"/>
  <c r="AI20"/>
  <c r="AF22"/>
  <c r="AF25"/>
  <c r="AI25" s="1"/>
  <c r="AI28"/>
  <c r="AI59"/>
  <c r="AF59"/>
  <c r="AI22"/>
  <c r="AI24"/>
  <c r="AF30"/>
  <c r="AI30" s="1"/>
  <c r="AF32"/>
  <c r="AI32" s="1"/>
  <c r="AF34"/>
  <c r="AI34" s="1"/>
  <c r="AF36"/>
  <c r="AI36" s="1"/>
  <c r="AF55"/>
  <c r="AI55" s="1"/>
  <c r="AF57"/>
  <c r="AI57" s="1"/>
  <c r="AF62"/>
  <c r="AI62" s="1"/>
  <c r="AF64"/>
  <c r="AI64" s="1"/>
  <c r="AF66"/>
  <c r="AI66" s="1"/>
  <c r="AI67"/>
  <c r="AF71"/>
  <c r="AI71" s="1"/>
  <c r="AF73"/>
  <c r="AI73" s="1"/>
  <c r="AF75"/>
  <c r="AI75" s="1"/>
  <c r="AF78"/>
  <c r="AI78" s="1"/>
  <c r="AF65"/>
  <c r="AI65" s="1"/>
  <c r="AF72"/>
  <c r="AI72" s="1"/>
  <c r="AF74"/>
  <c r="AI74" s="1"/>
  <c r="AF77"/>
  <c r="AI77" s="1"/>
  <c r="R28" i="16"/>
  <c r="R59"/>
  <c r="R281"/>
  <c r="R338"/>
  <c r="R29"/>
  <c r="R103"/>
  <c r="R114"/>
  <c r="R123"/>
  <c r="R215"/>
  <c r="R217"/>
  <c r="R219"/>
  <c r="R224"/>
  <c r="R226"/>
  <c r="R228"/>
  <c r="R234"/>
  <c r="R237"/>
  <c r="R239"/>
  <c r="R244"/>
  <c r="R246"/>
  <c r="R248"/>
  <c r="R254"/>
  <c r="R256"/>
  <c r="R258"/>
  <c r="R265"/>
  <c r="R267"/>
  <c r="R269"/>
  <c r="R304"/>
  <c r="R306"/>
  <c r="R308"/>
  <c r="R325"/>
  <c r="R25"/>
  <c r="R41"/>
  <c r="R63"/>
  <c r="R110"/>
  <c r="R127"/>
  <c r="R206"/>
  <c r="R277"/>
  <c r="R333"/>
  <c r="R125"/>
  <c r="R134"/>
  <c r="R136"/>
  <c r="R138"/>
  <c r="R144"/>
  <c r="R146"/>
  <c r="R148"/>
  <c r="R152"/>
  <c r="R154"/>
  <c r="R156"/>
  <c r="R160"/>
  <c r="R162"/>
  <c r="R164"/>
  <c r="R172"/>
  <c r="R174"/>
  <c r="R176"/>
  <c r="R178"/>
  <c r="R182"/>
  <c r="R184"/>
  <c r="R186"/>
  <c r="R194"/>
  <c r="R196"/>
  <c r="R198"/>
  <c r="R204"/>
  <c r="R275"/>
  <c r="R287"/>
  <c r="R312"/>
  <c r="R314"/>
  <c r="R316"/>
  <c r="R323"/>
  <c r="R335"/>
  <c r="R23"/>
  <c r="R27"/>
  <c r="R34"/>
  <c r="R36"/>
  <c r="R39"/>
  <c r="R46"/>
  <c r="R48"/>
  <c r="R50"/>
  <c r="R57"/>
  <c r="R61"/>
  <c r="R68"/>
  <c r="R70"/>
  <c r="R72"/>
  <c r="R79"/>
  <c r="R81"/>
  <c r="R83"/>
  <c r="R85"/>
  <c r="R90"/>
  <c r="R92"/>
  <c r="R94"/>
  <c r="R96"/>
  <c r="R101"/>
  <c r="R105"/>
  <c r="R112"/>
  <c r="R121"/>
  <c r="R133"/>
  <c r="R135"/>
  <c r="R137"/>
  <c r="R139"/>
  <c r="R143"/>
  <c r="R145"/>
  <c r="R147"/>
  <c r="R153"/>
  <c r="R155"/>
  <c r="R157"/>
  <c r="R161"/>
  <c r="R163"/>
  <c r="R165"/>
  <c r="R171"/>
  <c r="R173"/>
  <c r="R175"/>
  <c r="R177"/>
  <c r="R183"/>
  <c r="R185"/>
  <c r="R187"/>
  <c r="R193"/>
  <c r="R195"/>
  <c r="R197"/>
  <c r="R199"/>
  <c r="R208"/>
  <c r="R279"/>
  <c r="R297"/>
  <c r="R313"/>
  <c r="R315"/>
  <c r="R317"/>
  <c r="R327"/>
  <c r="R299"/>
  <c r="R295"/>
  <c r="R290"/>
  <c r="R288"/>
  <c r="R286"/>
  <c r="R276"/>
  <c r="R280"/>
  <c r="R296"/>
  <c r="R322"/>
  <c r="R326"/>
  <c r="R334"/>
  <c r="R278"/>
  <c r="R294"/>
  <c r="R298"/>
  <c r="R324"/>
  <c r="R328"/>
  <c r="R336"/>
  <c r="R270"/>
</calcChain>
</file>

<file path=xl/sharedStrings.xml><?xml version="1.0" encoding="utf-8"?>
<sst xmlns="http://schemas.openxmlformats.org/spreadsheetml/2006/main" count="6205" uniqueCount="1085">
  <si>
    <t>PROCESO</t>
  </si>
  <si>
    <t>ZONA/LUGAR</t>
  </si>
  <si>
    <t>ACTIVIDADES</t>
  </si>
  <si>
    <t>TAREAS</t>
  </si>
  <si>
    <t>RUTINARIO (Si o NO)</t>
  </si>
  <si>
    <t>PELIGRO</t>
  </si>
  <si>
    <t>EFECTOS POSIBLES</t>
  </si>
  <si>
    <t>CONTROLES EXISTENTES</t>
  </si>
  <si>
    <t>EVALUACION DEL RIESGO</t>
  </si>
  <si>
    <t>CRITERIOS PARA ESTABLECER CONTROLES</t>
  </si>
  <si>
    <t>DESCRIPCIÓN</t>
  </si>
  <si>
    <t>CALIFICACIÓN</t>
  </si>
  <si>
    <t>MEDIO</t>
  </si>
  <si>
    <t>PERSONA</t>
  </si>
  <si>
    <t>NIVEL DE DEFICIENCIA</t>
  </si>
  <si>
    <t>NIVEL DE EXPOSICIÓN</t>
  </si>
  <si>
    <t>INTERPRETACIÓN DEL NIVEL DE PROBABILIDAD</t>
  </si>
  <si>
    <t>NIVEL DE CONSECUENCIA</t>
  </si>
  <si>
    <t>NIVEL DE RIESGO (NR) E INTERVENCIÓN</t>
  </si>
  <si>
    <t>INTERPRETACIÓN DEL NR</t>
  </si>
  <si>
    <t>ACEPTABILIDAD DEL RIESGO</t>
  </si>
  <si>
    <t>No. DE EXPUESTOS</t>
  </si>
  <si>
    <t>PEOR CONSECUENCIA</t>
  </si>
  <si>
    <t>EXISTENCIA REQUISITO LEGAL ESPECÍFICO ASOCIADO (SI o NO)</t>
  </si>
  <si>
    <t>MEDIDAS DE INTERVENCIÓN</t>
  </si>
  <si>
    <t>ELIMINACIÓN</t>
  </si>
  <si>
    <t>SUSTITUCIÓN</t>
  </si>
  <si>
    <t>CONTROLES DE INGENIERIA</t>
  </si>
  <si>
    <t>EQUIPOS / ELEMENTOS DE PROTECCIÓN PERSONAL</t>
  </si>
  <si>
    <t>NIVEL DE PROBABILIDAD           (ND X NE)</t>
  </si>
  <si>
    <t>TABLA 1: IDENTIFICACION DE PELIGOS</t>
  </si>
  <si>
    <t xml:space="preserve">PELIGRO: </t>
  </si>
  <si>
    <t>Fuente, situación o acto con potencial de daño en terminos de lesion o enfermedad a las personas, o un combinación de estos.</t>
  </si>
  <si>
    <t>CLASIFICACIÓN</t>
  </si>
  <si>
    <t>BIOLOGICO</t>
  </si>
  <si>
    <t>FISICO</t>
  </si>
  <si>
    <t>QUIMICO</t>
  </si>
  <si>
    <t>PSICOSOCIAL</t>
  </si>
  <si>
    <t>BIOMECANICO</t>
  </si>
  <si>
    <t>CONDICIONES DE SEGURIDAD</t>
  </si>
  <si>
    <t>FENOMENOS NATURALES</t>
  </si>
  <si>
    <t>VIRUS</t>
  </si>
  <si>
    <t>BACTERIAS</t>
  </si>
  <si>
    <t>HONGOS</t>
  </si>
  <si>
    <t>RICKETSIAS</t>
  </si>
  <si>
    <t>PARASITOS</t>
  </si>
  <si>
    <t>PICADURAS</t>
  </si>
  <si>
    <t>MORDEDURAS</t>
  </si>
  <si>
    <t>SECRECIONES O EXCREMENTOS</t>
  </si>
  <si>
    <t>RUIDO</t>
  </si>
  <si>
    <t>IMPACTO</t>
  </si>
  <si>
    <t>INTERMITENTE</t>
  </si>
  <si>
    <t>CONTINUO</t>
  </si>
  <si>
    <t>ILUMINACIÓN</t>
  </si>
  <si>
    <t>EXCESO</t>
  </si>
  <si>
    <t>DEFECTO</t>
  </si>
  <si>
    <t>VIBRACIÓN</t>
  </si>
  <si>
    <t>CUERPO ENTERO</t>
  </si>
  <si>
    <t>SEGMENTARIA</t>
  </si>
  <si>
    <t>CALOR</t>
  </si>
  <si>
    <t>FRIO</t>
  </si>
  <si>
    <t>TEMPERTURAS EXTREMAS</t>
  </si>
  <si>
    <t>PRESION ATMOSFERICA</t>
  </si>
  <si>
    <t>NORMAL</t>
  </si>
  <si>
    <t>AJUSTADA</t>
  </si>
  <si>
    <t>RADIACIONE IONIZANTES</t>
  </si>
  <si>
    <t>RAYOS X</t>
  </si>
  <si>
    <t>GAMMA, BETA Y ALFA</t>
  </si>
  <si>
    <t>RADIACIONES NO IONIZANTES</t>
  </si>
  <si>
    <t>ULTTRAVIOLETA</t>
  </si>
  <si>
    <t>LASER</t>
  </si>
  <si>
    <t>FIBRAS</t>
  </si>
  <si>
    <t>LIQUIDOS NIEBLAS Y ROCIOS</t>
  </si>
  <si>
    <t>GASES Y VAPORES</t>
  </si>
  <si>
    <t>HUMOS METALICOS / NO METALICOS</t>
  </si>
  <si>
    <t>MATERIAL PARTICULADO</t>
  </si>
  <si>
    <t>POLVOS ORGANICOS / INORGANICOS</t>
  </si>
  <si>
    <t>NIVEL DE PROBABILIDAD</t>
  </si>
  <si>
    <t>NIVEL DE CONSECUENCIAS</t>
  </si>
  <si>
    <t>NIVEL DEL RIESGO</t>
  </si>
  <si>
    <t>FUENTE</t>
  </si>
  <si>
    <t>Gestion organizacional (estilo de mando, pago, contratación, participación, inducción y capacitación, bienestar social, evaluación del desempeño, manejo de cambios)</t>
  </si>
  <si>
    <t>caracteristicas de la organización del trabajo (comunicación, tecnología, organización del trabajo, demandas cualitativas y cuantitativas de la labor)</t>
  </si>
  <si>
    <t>caracteristicas del grupo social del trabajo (relaciones, cohesión, calidad de interacciones, trabajo en equipo)</t>
  </si>
  <si>
    <t>condiciones de la tarea (carga mental, contenido de la tarea, demandas emocionales, sistemas de control, definición de roles, monotonía, etc.)</t>
  </si>
  <si>
    <t>interfase persona tarea(conocimientos, habilidades con relación a la demand de la tarea, iniciativa, autonomía y reconocimiento, identificación de la persona con la tarea y la organización)</t>
  </si>
  <si>
    <t>jornada de trabajo (pausas, trabajo nocturno, rotación, horasa extras, descansos)</t>
  </si>
  <si>
    <t>postura (prolongada mantenida, forzada antigravitacionales)</t>
  </si>
  <si>
    <t>esfuerzo</t>
  </si>
  <si>
    <t>movimiento repetitivo</t>
  </si>
  <si>
    <t>manipulación manual de cargas</t>
  </si>
  <si>
    <t>mecánico</t>
  </si>
  <si>
    <t>elementos de máquinas, herramientas, piezas a trabajar, materiales proyectados solidos y fluidos)</t>
  </si>
  <si>
    <t>eléctrico</t>
  </si>
  <si>
    <t>alta y baja tensión estática</t>
  </si>
  <si>
    <t>locativo</t>
  </si>
  <si>
    <t>almacenamiento, superficies de trabajo, irregularidades, desliantes, con diferencia del nivel, condiciones de orden y aseo, caída de objetos)</t>
  </si>
  <si>
    <t>tecnológico</t>
  </si>
  <si>
    <t>explosión, fuga, derrame, incendio</t>
  </si>
  <si>
    <t>accidentes de transito</t>
  </si>
  <si>
    <t>publicos</t>
  </si>
  <si>
    <t>robos, atracos, asaltos, atntados, desorden publico, etc.</t>
  </si>
  <si>
    <t>trabajos en alturas</t>
  </si>
  <si>
    <t>espacios confinados</t>
  </si>
  <si>
    <t>sismo</t>
  </si>
  <si>
    <t>terremoto</t>
  </si>
  <si>
    <t>vendaval</t>
  </si>
  <si>
    <t>inundación</t>
  </si>
  <si>
    <t>derrumbe</t>
  </si>
  <si>
    <t>precipitaciones (lluvias, granizadas, heladas</t>
  </si>
  <si>
    <t>Magnitud de la relación esperable entre (1) el conjunto de peligros detectados  su relación causal directa con posibles incidentes y (2) con la eficacia delas medidas preventivas existentes en un lugar de trabajo.</t>
  </si>
  <si>
    <t>Situación de exposición a un peligro que se presenta en un tiempo determinado durante la jornada laboral.</t>
  </si>
  <si>
    <t>Producto del nivel de deficiencia  por el nivel de esposición</t>
  </si>
  <si>
    <t>Medida de la severidad de las consecuencias</t>
  </si>
  <si>
    <t>Magnitud de un riesgo resultante del producto del nivel de probabilidad por el nivel de consecuencia</t>
  </si>
  <si>
    <t>ND</t>
  </si>
  <si>
    <t>SIGNIFICADO</t>
  </si>
  <si>
    <t>Muy Alto (MA)</t>
  </si>
  <si>
    <t>se han detectado peligros que determinan como muy posible la generación de incidente graves o significativos  o la eficacia del conjunto de medidas preventivas existentes respecto al riesgo es nula o no existe o ambos.</t>
  </si>
  <si>
    <t>Alto (A)</t>
  </si>
  <si>
    <t>Se han detectado peligros que pueden dar lugar a consecuencias significativas o la eficacia del conjunto de medidas preventivas existentes es baja o nula</t>
  </si>
  <si>
    <t>Medio( M)</t>
  </si>
  <si>
    <t>Se han detectado peligros que pueden dar lugar a consecuencias poco significativas o de menor importancia o  la eficacia del conjunto de medidas preventivas existentes es moderada o ambos.</t>
  </si>
  <si>
    <t>Bajo (B)</t>
  </si>
  <si>
    <t>No se han detectado anomalia destacable alguna, o  la eficacia del conjunto de medidas preventivas existentes es alta o ambos.El riesgo esta controlado.</t>
  </si>
  <si>
    <t>TABLA DE VALORACION CUANTITATIVA DE LOS  PELIGROS  HIGIENICOS</t>
  </si>
  <si>
    <t>CONCENTRACION OBSERVADA</t>
  </si>
  <si>
    <t>Peligro para la salud y la vida</t>
  </si>
  <si>
    <t>4: Exposición muy alta</t>
  </si>
  <si>
    <t>&gt; Límite de exposición ocupacional.</t>
  </si>
  <si>
    <r>
      <t>LÍmite de exposición :</t>
    </r>
    <r>
      <rPr>
        <b/>
        <sz val="11"/>
        <color indexed="8"/>
        <rFont val="Calibri"/>
        <family val="2"/>
      </rPr>
      <t>TLV</t>
    </r>
  </si>
  <si>
    <t>3: Exposición moderada o alta</t>
  </si>
  <si>
    <t>50% - 100% del Limite de exposición ocupacional</t>
  </si>
  <si>
    <t>2: Exposición  baja</t>
  </si>
  <si>
    <t>10% - 50 % del límite de exposición ocupacional.</t>
  </si>
  <si>
    <t>Margen de seguridad</t>
  </si>
  <si>
    <t>1: No exposición</t>
  </si>
  <si>
    <t>&lt; al 10 % del límite de exposición ocupacional.</t>
  </si>
  <si>
    <t>Límite de accion:LA</t>
  </si>
  <si>
    <t>(50% de limite de exposición )</t>
  </si>
  <si>
    <t>NE</t>
  </si>
  <si>
    <t>Continua (EC))</t>
  </si>
  <si>
    <t>La situación de exposición se presenta  sin interrupción  o varias veces con tiempo prolongado durante la jornada laboral</t>
  </si>
  <si>
    <t>Frecuente (EF)</t>
  </si>
  <si>
    <t>La situación de exposición se presenta   varias veces durante la jornada laboral por tiempos cortos.</t>
  </si>
  <si>
    <t>ocasional(EO)</t>
  </si>
  <si>
    <t>La situación de exposición se presenta  alguna vez durante la jornada laboral y por un periodo de tiempo corto.</t>
  </si>
  <si>
    <t>Esporadica(EE)</t>
  </si>
  <si>
    <t>La situación de exposición se presenta de manera eventual</t>
  </si>
  <si>
    <t>Niveles de probabilidad</t>
  </si>
  <si>
    <t>Nivel de Exposicion (NE)</t>
  </si>
  <si>
    <t>Nivel de Deficiencia (ND)</t>
  </si>
  <si>
    <t>MA- 40</t>
  </si>
  <si>
    <t>MA- 30</t>
  </si>
  <si>
    <t>A-20</t>
  </si>
  <si>
    <t>A-10</t>
  </si>
  <si>
    <t>MA- 24 M- 8</t>
  </si>
  <si>
    <t>A -18</t>
  </si>
  <si>
    <t>A-12</t>
  </si>
  <si>
    <t>M-6</t>
  </si>
  <si>
    <t>M -8</t>
  </si>
  <si>
    <t>M- 6</t>
  </si>
  <si>
    <t>B-4</t>
  </si>
  <si>
    <t>B-2</t>
  </si>
  <si>
    <t>Nivel de Probabilidad</t>
  </si>
  <si>
    <t>NP</t>
  </si>
  <si>
    <t>Entre 40 y 24</t>
  </si>
  <si>
    <t>Situación deficiente con exposición continua, o muy deficiente con exposición frecuente. Normalmente la materialización del riesgo  ocurre con frecuencia.</t>
  </si>
  <si>
    <t>Entre 20 y 10</t>
  </si>
  <si>
    <t>Situación deficiente con exposición frecuente u ocasional , o bien situación  muy deficiente con exposición ocasional esporadica.  la materialización del riesgo   es posible que suceda  varias veces en la vida laboral.</t>
  </si>
  <si>
    <t>Entre 8 y 6</t>
  </si>
  <si>
    <t>Situación deficiente con exposición esporadica o bien situación mejorable con exposición continuada o fecuente. Es posible que suceda el daño alguna vez.</t>
  </si>
  <si>
    <t>Entre 4 y 2</t>
  </si>
  <si>
    <t>Situación mejorable con exposición ocasional o esporádica, o situación  sin anomalia  destacable con  cualquier  nivel de exposición. No es esperable que se materialice el riesgo, aunque puede ser concebible.</t>
  </si>
  <si>
    <t xml:space="preserve">DETERMINACION DEL NIVEL DE PROBABILIDAD </t>
  </si>
  <si>
    <t>SIGNIFICADO DE LOS DIFERENTES NIVELES DE PROBABILIDAD</t>
  </si>
  <si>
    <t>6. DETERMINACION DEL NIVEL  DE CONSECUENCIA</t>
  </si>
  <si>
    <t>Nivel de Consecuencias</t>
  </si>
  <si>
    <t>NC</t>
  </si>
  <si>
    <t>Mortal o catastrófico (M)</t>
  </si>
  <si>
    <t>Muerte</t>
  </si>
  <si>
    <t>Muy grave (MG)</t>
  </si>
  <si>
    <t>Lesiones graves irreparables (Incapacidad permanente parcial o invalidez)</t>
  </si>
  <si>
    <t>Grave (G)</t>
  </si>
  <si>
    <t>Lesiones con incapacidad laboral  temporal (ILT)</t>
  </si>
  <si>
    <t>Leve (L)</t>
  </si>
  <si>
    <t>Lesiones que no requieren hospitalización.</t>
  </si>
  <si>
    <t>Nota: Para evaluar el nivel de consecuencias, tenga en cuenta la consecuencia directa mas grave que se pueda presentar en la actividad valorada.</t>
  </si>
  <si>
    <t>Nivel de riesgo y de intervención NR= NPxNC</t>
  </si>
  <si>
    <t>NIVEL DE PROBABILIDAD(NP)</t>
  </si>
  <si>
    <t>20 -24</t>
  </si>
  <si>
    <t>20   -  10</t>
  </si>
  <si>
    <t xml:space="preserve">       8 - 6</t>
  </si>
  <si>
    <t>4  -  2</t>
  </si>
  <si>
    <t>Nivel de Consecuencias (NC)</t>
  </si>
  <si>
    <t>I                             4000-2400</t>
  </si>
  <si>
    <t>I                         2000 - 1200</t>
  </si>
  <si>
    <t>I                 800 -600</t>
  </si>
  <si>
    <t xml:space="preserve">II                400 - 200 </t>
  </si>
  <si>
    <t>I                      2400-1440</t>
  </si>
  <si>
    <t>I                        1200- 600</t>
  </si>
  <si>
    <t>II                    480 - 360</t>
  </si>
  <si>
    <t xml:space="preserve">II   240             </t>
  </si>
  <si>
    <t xml:space="preserve">           III  120</t>
  </si>
  <si>
    <t>I                            1000- 600</t>
  </si>
  <si>
    <t xml:space="preserve">II                                 500 - 250 </t>
  </si>
  <si>
    <t xml:space="preserve">II                200 - 150 </t>
  </si>
  <si>
    <t>III 100 -  50</t>
  </si>
  <si>
    <t>k</t>
  </si>
  <si>
    <t xml:space="preserve">II     200                                                                                         </t>
  </si>
  <si>
    <t>III   80 - 60</t>
  </si>
  <si>
    <t xml:space="preserve">III  40             </t>
  </si>
  <si>
    <t xml:space="preserve">III 100       </t>
  </si>
  <si>
    <t xml:space="preserve">             III 20</t>
  </si>
  <si>
    <t>Nivel de Riesgo y de intervencion</t>
  </si>
  <si>
    <t>NR</t>
  </si>
  <si>
    <t>I</t>
  </si>
  <si>
    <t>4000 - 600</t>
  </si>
  <si>
    <t>Situación crítica. Suspender actividades hasta que el riesgo este bajo control.Intervencion urgente</t>
  </si>
  <si>
    <t>II</t>
  </si>
  <si>
    <t xml:space="preserve">500 - 150 </t>
  </si>
  <si>
    <t>Corregir y adoptar medidas de control inmediato. Sin embargo suspenda actividades si el nivel de consecuencia sta por encima de 60.</t>
  </si>
  <si>
    <t>III</t>
  </si>
  <si>
    <t>120 - 40</t>
  </si>
  <si>
    <t>Mejorar si es posible. Sería conveniente justificar la intervención y su rentabilidad</t>
  </si>
  <si>
    <t>IV</t>
  </si>
  <si>
    <t>Mantener las medidas de control existentes, pero se deberían considerar soluciones o mejoras y se deben hacer comprobaciones periódicas para asegurar que el riesgo aun es tolerable.</t>
  </si>
  <si>
    <t>DETERMINACION DEL NIVEL DE RIESGO Y DE INTERVENCION</t>
  </si>
  <si>
    <t>SIGNIFICADO DEL NIVEL DE RIESGO Y DE INTERVENCION</t>
  </si>
  <si>
    <t>ACEPTABLE</t>
  </si>
  <si>
    <t>Para el riesgo existe una queja de partes interesadas o un incumplimiento de tipo legal</t>
  </si>
  <si>
    <t>No Aceptable</t>
  </si>
  <si>
    <t>El NR es III pero están expuestos más del 50% de la población evaluada.</t>
  </si>
  <si>
    <t>Aceptable con control específico</t>
  </si>
  <si>
    <t>APROVECHAMIENTO</t>
  </si>
  <si>
    <t>SUPERFICIES IRREGULARES</t>
  </si>
  <si>
    <t>USO DE ACEITES Y LUBRICANTES PARA LA MOTOSIERRA</t>
  </si>
  <si>
    <t>MECÁNICO</t>
  </si>
  <si>
    <t>SI</t>
  </si>
  <si>
    <t>camisa manga larga</t>
  </si>
  <si>
    <t>botas con taches</t>
  </si>
  <si>
    <t>fundas para las herramientas</t>
  </si>
  <si>
    <t>TRABAJO EN ALTURAS</t>
  </si>
  <si>
    <t>BAJO</t>
  </si>
  <si>
    <t>MUY ALTO</t>
  </si>
  <si>
    <t>ALTO</t>
  </si>
  <si>
    <t>Nivel de Riesgo</t>
  </si>
  <si>
    <t>Significado</t>
  </si>
  <si>
    <t>Aceptable</t>
  </si>
  <si>
    <t>FACTOR  DE REDUCCIÓN DEL REISGO ( F= ((Nri-Nrf)/Nri)*100</t>
  </si>
  <si>
    <t>MONTO DE LA INVERSIÓN($)</t>
  </si>
  <si>
    <t>FACTOR DE COSTO(d)</t>
  </si>
  <si>
    <t>FACTOR DE JUSTIFICACIÓN(NR*F/d)</t>
  </si>
  <si>
    <t>REQUISITOS LEGALES</t>
  </si>
  <si>
    <t>MEDIDAS SELECCIONADAS</t>
  </si>
  <si>
    <t>LEGISLACION</t>
  </si>
  <si>
    <t>SE CUMPLEN</t>
  </si>
  <si>
    <t xml:space="preserve"> NO SE CUMPLEN</t>
  </si>
  <si>
    <t>SEÑALIZACIÓN, ADVERTENCIA, CONTROLES ADMINISTRATIVOS</t>
  </si>
  <si>
    <t>equipo de trabajo de alturas</t>
  </si>
  <si>
    <t>X</t>
  </si>
  <si>
    <t xml:space="preserve">resolución 3673 de 2008.                      </t>
  </si>
  <si>
    <t>Resolución 2400</t>
  </si>
  <si>
    <t xml:space="preserve">LEY 9 DE 1979.                     LEY 55 DE 1993. </t>
  </si>
  <si>
    <t xml:space="preserve">circular unificada 2007.                Resolución 2400 de 1979. </t>
  </si>
  <si>
    <t>MECANICO</t>
  </si>
  <si>
    <t>guantes de vaqueta o de carnaza, casco con barbuquejo, botas con puntera de acereo y taches, cinturon de posicionamiento, espolines para escalada de arboles.</t>
  </si>
  <si>
    <t>NO</t>
  </si>
  <si>
    <t>casco color rojo, guantees de carnaza, botas con puntera de acero y taches</t>
  </si>
  <si>
    <t>Capacitación en higiene postural</t>
  </si>
  <si>
    <t>CAPACITACIÓN EN HIGIENE POSTURAL</t>
  </si>
  <si>
    <t>CARGUE</t>
  </si>
  <si>
    <t>DESCARGA</t>
  </si>
  <si>
    <t>ALIMENTACIÓN Y MANTENIMIENTO DE ANIMALES</t>
  </si>
  <si>
    <t>MANIPULACIÓN MANUAL DE CARGAS, ESFUERZOS</t>
  </si>
  <si>
    <t xml:space="preserve">LOCATIVO  </t>
  </si>
  <si>
    <t>casco de seguridad color amarillo, delantal de carnaza o cáñamo, botas con puntera reforzada</t>
  </si>
  <si>
    <t>TRASLADO</t>
  </si>
  <si>
    <t>casco de color amarillo, delantal de carnaza o cáñamo, botas con puntera reforzada</t>
  </si>
  <si>
    <t>MAIPULACION MAANUAL DE CARGAS</t>
  </si>
  <si>
    <t>SUBIR LA CARGA AL MEDIO DE TRANSPORTE DE FORMA MANUAL</t>
  </si>
  <si>
    <t>MECÁANICO</t>
  </si>
  <si>
    <t>GOLPEADO POR O CONTRA LAS TROZAS A MANIPULAR</t>
  </si>
  <si>
    <t>PICADURAS Y MORDEDURAS</t>
  </si>
  <si>
    <t>Inspeccionr el área de trabajo antes de cargar la troza</t>
  </si>
  <si>
    <t>Capacitación en animales venenosos y tratamientos</t>
  </si>
  <si>
    <t>Mnejo del suero antiofidico</t>
  </si>
  <si>
    <t>capacitación en emergencias por picaduraas o mordeduras de animales</t>
  </si>
  <si>
    <t>casco amarillo, con barbuquejo, guantes de carnaza, botas con suela antideslizante y punteraa de acero, delantal</t>
  </si>
  <si>
    <t>DESCORTEZAR</t>
  </si>
  <si>
    <t>LOCATIVO</t>
  </si>
  <si>
    <t>MANIPULACION MANUAL DE CARGAS</t>
  </si>
  <si>
    <t>MANEJO MANUAL DE CARGAS, ESFUERZOS</t>
  </si>
  <si>
    <t>ÁREA DE TRABAJO CON CONDICIONES DEFICIENTES DE ORDEN Y ASEO, NO EXISTE ÁREA ESPECÍFICA PARA REALIZAAR LA LABOR</t>
  </si>
  <si>
    <t>señalización y demarcación de áreas de trabajo</t>
  </si>
  <si>
    <t>Capacitación en higiene postural, implementar programa de orden y aseo</t>
  </si>
  <si>
    <t>Implementar programa de orden y aseo</t>
  </si>
  <si>
    <t>Realizar e implementar un  análisis de trabajo seguro</t>
  </si>
  <si>
    <t>inspeccionar el área de trabajo antes de iniciar labores</t>
  </si>
  <si>
    <t>MANUAL</t>
  </si>
  <si>
    <t>MECANIZADO</t>
  </si>
  <si>
    <t>ropa de trabajo</t>
  </si>
  <si>
    <t>CAIDAS DEL MISMO NIVEL POR SUPERFICIES IRREGULARES</t>
  </si>
  <si>
    <t>ATRAPAMIENTO POR CAIDA DE TROZAS O DE ANIMAL SOBRE EL ARRIERO</t>
  </si>
  <si>
    <t>EVALUACION DEL  RIESGO CON LOS CONTROLES</t>
  </si>
  <si>
    <t>VALORACION DEL RIESGO</t>
  </si>
  <si>
    <t>NIVEL DE EXPOSICION</t>
  </si>
  <si>
    <t>NIVEL DE PROBABILIDAD (NDxNE)</t>
  </si>
  <si>
    <t>INTERPRETACION DEL NIVEL DE PROBABILIDAD</t>
  </si>
  <si>
    <t>NIVEL DE RIESGO</t>
  </si>
  <si>
    <t>INTERPRETACION DEL NR</t>
  </si>
  <si>
    <t>ACEPTABLE CON CONTROL ESPECIFICO</t>
  </si>
  <si>
    <t>ACEPTBLE CON CONTROLES ESPECIFICO</t>
  </si>
  <si>
    <t xml:space="preserve">LEY 9 DE 1979. </t>
  </si>
  <si>
    <t>RESOLUCIÓN 2400 DE 1979</t>
  </si>
  <si>
    <t>RESOLUCIÓN 2400 DEE 1979</t>
  </si>
  <si>
    <t>ELEMENTOS DE LA MAQUINA</t>
  </si>
  <si>
    <t>guardar distancia establecida en el momento de realizar el empuje de la troza</t>
  </si>
  <si>
    <t>CAIDAS DEL MISMO NIVEL POR PENDIENTE DEL TERRENO</t>
  </si>
  <si>
    <t>señalización de areas de riesgo, promover el auto cuidado y caminar seguro</t>
  </si>
  <si>
    <t>rotulación de contenidos con su respectiva hoja de seguridad en su almacenamiento</t>
  </si>
  <si>
    <t>INSTAURACIÓN DE EXTINTORES EN EQUIPOS Y EN EL CAMPAMENTO</t>
  </si>
  <si>
    <t>CAPACITACIÓN SOBRE CONTROL DE INENDIOS</t>
  </si>
  <si>
    <t>CAPACITACIÓN EN CONTROL DE INCENDIOS, CONTROL DE ENVASES DE COMBUSTIBLES Y LUBRICANTES</t>
  </si>
  <si>
    <t>ESTABLECER LINEA DE FUEGO, EN CASO DE PRESENTAARE EL INCENDIO</t>
  </si>
  <si>
    <t>PORTE DE DOCUMENTAACIÓN (CEDULA DE CIUDADANIA, CARNET ARP)</t>
  </si>
  <si>
    <t>mantener documentos de identifición a la mano</t>
  </si>
  <si>
    <t>AGENTE</t>
  </si>
  <si>
    <t>CARGA MANUAL (COTEO)</t>
  </si>
  <si>
    <t>INSTALACIÓN</t>
  </si>
  <si>
    <t>EXTRACCIÓN (OPERARIO)</t>
  </si>
  <si>
    <t>RADIACIÓN ULTRAVIOLETA</t>
  </si>
  <si>
    <t xml:space="preserve">RADIACION  NO IONIZANTE: </t>
  </si>
  <si>
    <t>LIQUIDOS, NIEBLAS Y ROCIOS</t>
  </si>
  <si>
    <t>TEECNOLOGICO</t>
  </si>
  <si>
    <t>INCENDIOS, EXPLOSIONES POR DERRAME DE COMBUSTIBLES Y/O LUBRICANTES</t>
  </si>
  <si>
    <t>PUBLICOS</t>
  </si>
  <si>
    <t>ROBOS, GRUPOS DE FUERZAS ARMADAS AL MARGEN DE LA LEY</t>
  </si>
  <si>
    <t>AMARRAR Y DESAMARRAR EL FUSTE</t>
  </si>
  <si>
    <t>POSTURA MANTENIDA FORZADA ANTIGRAVITACIONAL</t>
  </si>
  <si>
    <t>MANIPULACIÓN DE LA TROZA Y SUBIRLA AL ANIMAL</t>
  </si>
  <si>
    <t>PICADURAS Y MORDEDURAS DE INSECTOS Y ANIMALES PROPIOS DEL ÁREA</t>
  </si>
  <si>
    <t>CARGUE DE ALIMENTO  PARA LOS ANIMALES</t>
  </si>
  <si>
    <t>MANIPULACIÓN DE LA TROZA, ALZARLA, PONERLA VERTICAL PARA REALIZAR LA LABOR</t>
  </si>
  <si>
    <t>MANIPULACIÓN DE LA TROZA PONERLA SOBRE U CUERPO PARA SUBIRLA AL MEDIO D TRANSPORTE</t>
  </si>
  <si>
    <t>MANEJO DEL EQUIPO</t>
  </si>
  <si>
    <t>casco, guantes de carnaza, botas con puntera de acero</t>
  </si>
  <si>
    <t xml:space="preserve">casco, guantees de carnaza, botas con puntera de acero </t>
  </si>
  <si>
    <t>casco, protección auditiva, guantes, botas con puntera de acero</t>
  </si>
  <si>
    <t>MANEJO DEL EQUIPO CARGADO CON TROZAS O EL FUSTE</t>
  </si>
  <si>
    <t xml:space="preserve">casco, protección auditiva, guantes, botas con puntera de acero </t>
  </si>
  <si>
    <t>VISITANTES Y CONTRATISTAS</t>
  </si>
  <si>
    <t>INSTRUCCIONES EN CASO DE EMERGENCIA POR FAUNA DEL ÁREA</t>
  </si>
  <si>
    <t>INSTRUCCIONES DE ROPA DE TRABAJO ADECUADA</t>
  </si>
  <si>
    <t>SILVICULTURA</t>
  </si>
  <si>
    <t>CAMPO - SIEMBRA</t>
  </si>
  <si>
    <t>PREPARACIÓN DEL TERRENO</t>
  </si>
  <si>
    <t>ROCERIA MANUAL</t>
  </si>
  <si>
    <t>CORTE O GOLPEADO POR LA HERRAMIENTA DE TRABAJO</t>
  </si>
  <si>
    <t>CANILLERAS</t>
  </si>
  <si>
    <t>NO ACEPTABLE</t>
  </si>
  <si>
    <t>CAPACITAR EN AUTOCUIDADO, ESTANDARIZAR EL PROCESO PARA TRABAJO SEGURO</t>
  </si>
  <si>
    <t>MOVIMIENTO PROPIO DE LA ROCERIA CON EL MACHETE</t>
  </si>
  <si>
    <t>MOVIMIENTOS REPETITIVOS</t>
  </si>
  <si>
    <t>BIMECANICO</t>
  </si>
  <si>
    <t>GUANTES PLASTICOS, BOTAS, OVEROL, GAFAS Y PROTECCIÓN FACIAL</t>
  </si>
  <si>
    <t xml:space="preserve">ACEPTABLE  </t>
  </si>
  <si>
    <t>FAUNA PROPIA DEL AREA</t>
  </si>
  <si>
    <t>INSPECCIÓN DEL ÁREA DE TRABAJO Y SEÑALIZACIÓN DE ÁREAS DE PELIGRO</t>
  </si>
  <si>
    <t>RADIACIÓN NO IONIZANTE</t>
  </si>
  <si>
    <t>TRAZO</t>
  </si>
  <si>
    <t>PLATEO</t>
  </si>
  <si>
    <t>MOVIMIENTO  REPETITIVO CON EL RASTRILLO / AZADÓN  Y CON EL MACHETE</t>
  </si>
  <si>
    <t>SIEMBRA</t>
  </si>
  <si>
    <t>LLEVAR LA PLANTA AL PUNTO DE SEMBRADO, DEPOSITARLA EN EL HOYO Y REGRESAR POR OTRA PLANTA</t>
  </si>
  <si>
    <t>MANIPULACIÓN MANUAL DE CARGAS.            MOVIMIENTOS REPETITIVOS CONTINUOS</t>
  </si>
  <si>
    <t>APLICACIÓN DE AGROQUIMICOS</t>
  </si>
  <si>
    <t>LIMPIA HERBICIDA</t>
  </si>
  <si>
    <t>USO DE AGROQUIMICOS, ROUNDAP</t>
  </si>
  <si>
    <t>MANEJO DE SUSTANCIAS QUIMICAS</t>
  </si>
  <si>
    <t>GUANTES DE CAUCHO, OVEROL, BOTAS, GAFAS, PROTECTOR RESPIRATORIO</t>
  </si>
  <si>
    <t>SEGUROS EN LAS BOMBAS DE FUMIGACIÓN</t>
  </si>
  <si>
    <t>MANEJO DE LA BOMBA FUMIGADORA: SACAR QUIMICO CON AIRRE COMPRIMIDO, COMPRIMIR EL AIRE AL MOMENTO DE RECARGAR</t>
  </si>
  <si>
    <t>INSPECCIÓN DEL ÁREA DE TRABAJO</t>
  </si>
  <si>
    <t>USO DE AGROQUIMICOS, COMBO O ALLY</t>
  </si>
  <si>
    <t>ANIMALES PROPIOS DE L FAUNA DEL AREA</t>
  </si>
  <si>
    <t>USO DE SUSTANCIAS FERTILIZANTES</t>
  </si>
  <si>
    <t>MANTENIMIENTO</t>
  </si>
  <si>
    <t>PODA MECANIZADA</t>
  </si>
  <si>
    <t>MANEJO DE GUADAÑA Y PROYECCIÓN DE PARTICULAS</t>
  </si>
  <si>
    <t>PIERNERAS, GUANTES</t>
  </si>
  <si>
    <t>VIAS</t>
  </si>
  <si>
    <t>REPARCHEO</t>
  </si>
  <si>
    <t>ACCIDENTES DE TRANSITO</t>
  </si>
  <si>
    <t>SEÑALIZACIÓN DE ZONAS DE TRABAJO</t>
  </si>
  <si>
    <t xml:space="preserve">I </t>
  </si>
  <si>
    <t>SEÑALIZACIÓN Y DEMARCACIÓN DE ÁREAS DE TRABAJO</t>
  </si>
  <si>
    <t>RELLENAR CON MATERIAL ESPECIAL LOS ESPACIOS EN LA VIA PARA QUE SEA MAS TRANSITABLE</t>
  </si>
  <si>
    <t>ESFUERZOS, MANIPULACIÓN MANUAL DE CARGAS</t>
  </si>
  <si>
    <t>BIOMECÁNICO</t>
  </si>
  <si>
    <t>ROBOS, SECUETROS, ATENTADO</t>
  </si>
  <si>
    <t>PUBLICO</t>
  </si>
  <si>
    <t>porte de documentación de la empresa</t>
  </si>
  <si>
    <t>mantener al dia los documentos de la empresa</t>
  </si>
  <si>
    <t>LIMPIA DE CUNETAS</t>
  </si>
  <si>
    <t>BOTAS CON PLATINA</t>
  </si>
  <si>
    <t>BOTAS CON PLATTINA</t>
  </si>
  <si>
    <t>ACTOS DELICTIVOS, ACTORES DEL CONFLICTO ARMADO, ORDEN PUBLICO</t>
  </si>
  <si>
    <t>ANIMALES PROPIOS DE LA FAUNA NATURAL</t>
  </si>
  <si>
    <t>INSPECCION DEL AREA DE TRABAJO</t>
  </si>
  <si>
    <t>CASCO, CARETA, GUANTES, CANILLERAS, BOTAS CON PUNTERA METALICA</t>
  </si>
  <si>
    <t>MANEJO DE HERRAMIENTAS</t>
  </si>
  <si>
    <t>MACHETES CON FUNDA</t>
  </si>
  <si>
    <t>CASCO, GUANTES, CANILLERAS, BOTAS Y GAFAS DE SEGURIDAD, RESPIADOR, PROTECCIÓN AUDITIVA</t>
  </si>
  <si>
    <t>MANTENIMIENTO Y LISTA DE CHEQUEOS A LA MAQUNARIA A UTILIZAR</t>
  </si>
  <si>
    <t>ROCERIA DE TALUDES</t>
  </si>
  <si>
    <t>KIT DE TRABAJO EN ALTURAS</t>
  </si>
  <si>
    <t>ELEMENTOS DEL KIT DE ALTURAS</t>
  </si>
  <si>
    <t>FUNDA PARA EL MACHETE Y CASCO, BOTAS, GAFAS, ROPA DE TRABAJO, GUANTES</t>
  </si>
  <si>
    <t>CASCO, GUANTES, CANILLERAS, BOTAS Y GAFAS DE SEGURIDAD</t>
  </si>
  <si>
    <t>GESTION ADMINISTRATIVA</t>
  </si>
  <si>
    <t>OFICINA SANTA ROSA</t>
  </si>
  <si>
    <t>CONTRATACIÓN, CAPACITACIÓN, COMPRAS, GESTION HUMANA</t>
  </si>
  <si>
    <t>PAUSAS ACTIVAS</t>
  </si>
  <si>
    <t>CONDICIONES DE SEGURIDDAD</t>
  </si>
  <si>
    <t>ORDEN PUBLICO, GRUPOS AL MARGEN DE LA LEY, DELINCUENCIA COMUN</t>
  </si>
  <si>
    <t>CONTACTO CON LA RED DE APOYO DE LA POLICIA NACIONAL</t>
  </si>
  <si>
    <t>MANEJO DE HERRAMIENTAS DE OFICINA</t>
  </si>
  <si>
    <t>CAPACITACIÓN EN HERRAMIENTAS DE OFICINA</t>
  </si>
  <si>
    <t>DISEÑO, REVISIÓN Y SEGUIMIENTO DE DOCUMENTOS. ELABORACIÓN DE INFORMES.</t>
  </si>
  <si>
    <t>ANIMALES PROPIOS DE LA FAUNA</t>
  </si>
  <si>
    <t xml:space="preserve">BOTAS CON PLATINA, GUANTES </t>
  </si>
  <si>
    <t>BOTASS CON PLATINA, GUANTES, CAPACITACIÓN EN ANIMALES VENENOSOS</t>
  </si>
  <si>
    <t xml:space="preserve">II  </t>
  </si>
  <si>
    <t>DIRECCIONAMIENTO ESTRATEGICO</t>
  </si>
  <si>
    <t>FACTURACIÓN, PAGOS, CONTROL CONTABLE Y PRESUPUESTO</t>
  </si>
  <si>
    <t>TECNOLOGICO</t>
  </si>
  <si>
    <t>MANEJO DE CABLES Y HERRAMIENTAS</t>
  </si>
  <si>
    <t>MANIPULACION DE CABLES, HERRAMIENTASS Y FUSTES</t>
  </si>
  <si>
    <t>capacitación sobre control de incendios, plastico de protección para el vertimiento de lubricantes en la máquina y bidón</t>
  </si>
  <si>
    <t>señalización y demarcación del área de almacenamiento y roulación de los envases.          Procedimiento de manipulación de sustancias quimicas</t>
  </si>
  <si>
    <t>EXTINTORES EN EQUIPOS Y EN LA CASETA DE COMBUSTIBLES.</t>
  </si>
  <si>
    <t>DELIMITAR EL ÁREA EN CASO DE INCENDIO</t>
  </si>
  <si>
    <t>guantes de vaqueta o de carnaza, casco con barbuquejo, botas con puntera de acereo y taches, cinturon de posicionamiento, espolines para escalada de arboles y equipo para trabajo en alturas.</t>
  </si>
  <si>
    <t>certificación de trabajos en alturas, equipo para trabajos en alturas con su respectiva lista de chequeo y permiso para el trabajo en alturas autorizado por el supervisor.</t>
  </si>
  <si>
    <t>capacitación, permiso y certificación en trabajo de alturas, elaboración de lista de chequeo del equipo a utilizar</t>
  </si>
  <si>
    <t>Realizar e implementar un  análisis de trabajo seguro o de riesgos por oficio, diligenciar y analisis las tajetas de observación del comportamiento</t>
  </si>
  <si>
    <t>casco color rojo, guantes de carnaza, botas con puntera de acero y taches. ESTAR ALEJADOS DEL EQUIPO, DE LOS CABLES, DE LOS ESTROBOS, DE LOS FUSTES SUSPENDIDOS Y DE LA LINEA DE FUEGO</t>
  </si>
  <si>
    <t>conservar distancia con la línea de fuego</t>
  </si>
  <si>
    <t>Inspeccionr de la troza antes de cargar la troza</t>
  </si>
  <si>
    <t>MANEJO DE HERRAMIENTAS DE CORTE, MACHETE</t>
  </si>
  <si>
    <t>MANIPULACIÓN DE TROZAS</t>
  </si>
  <si>
    <t>Guantes con refuerzo para un mejor agarre, capacitación en manipulación de cargas y realizar analisis de trabajo seguro</t>
  </si>
  <si>
    <t>GUANTES DE CARNAZA</t>
  </si>
  <si>
    <t>TUMBA, DESARAME Y TROZEO</t>
  </si>
  <si>
    <t>ESTROBADO Y DESESTROBADO</t>
  </si>
  <si>
    <t>EXTRACCIÓN MENOR CON CABLES</t>
  </si>
  <si>
    <t>EXTRACCIÓN MENOR CON ANIMALES</t>
  </si>
  <si>
    <t>EVACUACIÓN</t>
  </si>
  <si>
    <t>TRASLADAR LA MADERAS AL PUNTO DE ACOPIO O DE TROZEO</t>
  </si>
  <si>
    <t>CARGA MECANIZADA</t>
  </si>
  <si>
    <t>TRASLADAR LA MADERA AL VEHÍCULO DE TRANSPORTE FINAL</t>
  </si>
  <si>
    <t>VISITANTES</t>
  </si>
  <si>
    <t>OBSERVAR EL PROCESO PRODUCTIVO DE LA EMPRESA</t>
  </si>
  <si>
    <t>CAMPO - COSECHA</t>
  </si>
  <si>
    <t>HOYADO</t>
  </si>
  <si>
    <t>APLICACIÓN DE PREEMERGENTES</t>
  </si>
  <si>
    <t>FERTILIZACION Y REFERTILIZACION</t>
  </si>
  <si>
    <t>SUPERFICIES IRREGULARES Y LISAS</t>
  </si>
  <si>
    <t>MOVIMIENTOS REPETITIVOS YPOSTURAS PROLONGADAS</t>
  </si>
  <si>
    <t>PORTE DE DOCUMENTACIÓN DE LA EMPRESA</t>
  </si>
  <si>
    <t>REMOCIÓN DE TALUDES</t>
  </si>
  <si>
    <t>CAMPO - CAMINOS, CARRETERAS</t>
  </si>
  <si>
    <t>TENER CONTACTO DIRECTO CON EL PERSONAL DE LA EMPRESA, ASPIRANTES, PROVEEDORES PARA UN DETERMINADO FIN</t>
  </si>
  <si>
    <t>DIGITAR INFORMACIÓN CONCERNIENTE A LA SEGURIDAD Y CUIDADO DE LA SALUD DE LOS TRABAJADORES DE LA EMPRESA</t>
  </si>
  <si>
    <t>VISITAR LOS DIFERENTES PUNTOS DE TRABAJO, OBSERVAR Y VERIFICAR EL CUMPLIMIENTO DE LAS NORMAS DE LA EMPRESA EN CUANTO A LA GESTION DEL RIESGO</t>
  </si>
  <si>
    <t>CONTACTAR NUEVOS CLIENTES POTENCIALES, DAR LOS LINEAMIENTOS PARA EL MANEJO CORRECTO DE LOS DIFERENTES PROCESOS</t>
  </si>
  <si>
    <t>COORDINACIÓN OPERATIVA</t>
  </si>
  <si>
    <t>DESARROLLAR ESTRATEGIAS DE PRODUCCIÓN EFECTIVAS, REALIZAR SEGUIMIENTO AL PROCESO PRODUCTIVO, SOCIALIZAR CON SUS SUBALTERNOS TEMAS REFERENTES A LA PRODUCCIÓN, REALIZAR INFORMES, LICITACIONES</t>
  </si>
  <si>
    <t>SEGUIMIENTO EN CAMPO DEL PROCESO PRODUCTIVO</t>
  </si>
  <si>
    <t>VISITAR LOS DIFERENTES PUNTOS DE TRABAJO, OBSERVAR Y VERIFICAR EL CUMPLIMIENTO DE LOS LINEAMIENTOS PACTADOS</t>
  </si>
  <si>
    <t>VERIFICACIÓN CONSTANTE DEL ESTADO DE LA MOTOCICLETA</t>
  </si>
  <si>
    <t>VERIFICCIÓN DEL ESTADO DEL VEHÍCULO DE TRANSPORTE</t>
  </si>
  <si>
    <t>CODIGO DE TRANSITO Y TRNASPORTE</t>
  </si>
  <si>
    <t>COORDINACIÓN SISOMA</t>
  </si>
  <si>
    <t>INSPECCIONES DE CAMPO</t>
  </si>
  <si>
    <t>REPRESENTACIÓN LEGAL Y DIRECCIÓN GENERAL</t>
  </si>
  <si>
    <t>GESTION FINANCIERA Y CONTABLE</t>
  </si>
  <si>
    <t>ANEXO A</t>
  </si>
  <si>
    <t>QUÍMICO</t>
  </si>
  <si>
    <t>Soporte artesanal para subir las trozas al animal</t>
  </si>
  <si>
    <t>Nombre: Matriz de riesgos</t>
  </si>
  <si>
    <t>Version 01</t>
  </si>
  <si>
    <t>Elaborador por: Martha Isabel Calderon Botero</t>
  </si>
  <si>
    <t>Aprobada por: Jhony Lendro Valencia</t>
  </si>
  <si>
    <t>Código: 60-1000-07</t>
  </si>
  <si>
    <t>Vigente desde: 01/01/2013</t>
  </si>
  <si>
    <t>Evaluación de riesgo, demarcación de huecos, carcavas etc.</t>
  </si>
  <si>
    <t>MATRIZ DE RIESGOS</t>
  </si>
  <si>
    <t>60-1000-07</t>
  </si>
  <si>
    <t>GESTIÓN OPERATIVA</t>
  </si>
  <si>
    <t>Aprovechamiento</t>
  </si>
  <si>
    <t>Transporte menor con animales</t>
  </si>
  <si>
    <t>Cosecha, Santa Rosa, Riosucio y Pereira</t>
  </si>
  <si>
    <t>Transporte menor con cables</t>
  </si>
  <si>
    <t>Implementación de anclaje artificial tipo T</t>
  </si>
  <si>
    <t>Tensionada y destensionada del cable aéreo de equipos y fijos</t>
  </si>
  <si>
    <t>Trabajo en alturas</t>
  </si>
  <si>
    <t>Evacuación de madera</t>
  </si>
  <si>
    <t>Supervisión de cosecha</t>
  </si>
  <si>
    <t>Despacho de madera</t>
  </si>
  <si>
    <t>Tumba mecanizada</t>
  </si>
  <si>
    <t>Biológico</t>
  </si>
  <si>
    <t>Alergias o intoxicación</t>
  </si>
  <si>
    <t>Físico</t>
  </si>
  <si>
    <t>Al operar la motosierra</t>
  </si>
  <si>
    <t>Ruido continuo y vibración segmentaria</t>
  </si>
  <si>
    <t>Químico</t>
  </si>
  <si>
    <t>Uso de aceites y combustibles para operar la motosierra</t>
  </si>
  <si>
    <t>Liquidos</t>
  </si>
  <si>
    <t>Psicosocial</t>
  </si>
  <si>
    <t>Caracteristicas de la organización del trabajo</t>
  </si>
  <si>
    <t>Demandas cualitativas y cuantitativas de la labor</t>
  </si>
  <si>
    <t>Biomecánicos</t>
  </si>
  <si>
    <t>Condiciones de seguridad</t>
  </si>
  <si>
    <t>Mecánico</t>
  </si>
  <si>
    <t>Eléctrico</t>
  </si>
  <si>
    <t>Locativo</t>
  </si>
  <si>
    <t>Tecnológico</t>
  </si>
  <si>
    <t>Accidentes de transito</t>
  </si>
  <si>
    <t>Público</t>
  </si>
  <si>
    <t>Lesiones osteomusculares, en ligamentos, fracturas, heridas y traumas</t>
  </si>
  <si>
    <t>Explosines, fugas, incendios o derrames de combustibles o lubricantes</t>
  </si>
  <si>
    <t>Superficies irregulares, deslizantes con diferencia de nivel, caida de ramas y residuos del aprovechamiento</t>
  </si>
  <si>
    <t>Heridas, fracturas o la muerte</t>
  </si>
  <si>
    <t>Desplazamientos realizados de la casa al trabajo y del trabajo a la casa</t>
  </si>
  <si>
    <t>Fenómenos naturales</t>
  </si>
  <si>
    <t>Precipitaciones como lluvias y granizadas; sismos, terremotos, derrumbes, vendaval, tormentas eléctricas o erupciones volcánicas</t>
  </si>
  <si>
    <t>Utilización del machete y manipulación de trozas</t>
  </si>
  <si>
    <t>Golpes, heridas, atrapamientos, fracturas y amputaciones</t>
  </si>
  <si>
    <t>Al operar los equipos de extracción</t>
  </si>
  <si>
    <t xml:space="preserve">Ruido continuo </t>
  </si>
  <si>
    <t xml:space="preserve">Hipoacusio </t>
  </si>
  <si>
    <t>Uso de aceites y combustibles para operar los equipos de extracción</t>
  </si>
  <si>
    <t>Utilización de la maquina, herramientas de apoyo, manipulación de fustes o trozas, materiales
o cargas suspendidas</t>
  </si>
  <si>
    <t>Utilización de herramientas de apoyo, manipulación de fustes o trozas, materiales
o cargas suspendidas</t>
  </si>
  <si>
    <t xml:space="preserve">Al operar la maquina para realizar la actividad como es permanecer sentado </t>
  </si>
  <si>
    <t xml:space="preserve">Al realizar la actividad como es permanecer de pie o sentado </t>
  </si>
  <si>
    <t>Utilización herramientas, manipulación de fustes o trozas, materiales
o cargas suspendidas</t>
  </si>
  <si>
    <t>Golpes, heridas, atrapamientos, fracturas, amputaciones y la muerte</t>
  </si>
  <si>
    <t xml:space="preserve">Manipulación de materiales
</t>
  </si>
  <si>
    <t>Golpes y heridas</t>
  </si>
  <si>
    <t>Al operar los equipos de tumba</t>
  </si>
  <si>
    <t>Silvicultura, Santa Rosa, Riosucio y Pereira</t>
  </si>
  <si>
    <t>Establecimiento</t>
  </si>
  <si>
    <t>Repique de residuos manuales</t>
  </si>
  <si>
    <t>Repique de residuos mecanizados</t>
  </si>
  <si>
    <t>Aplicación de fertilizantes</t>
  </si>
  <si>
    <t>Manejo integrado de hormiga arriera</t>
  </si>
  <si>
    <t>Mantenimiento</t>
  </si>
  <si>
    <t>Limpia quimica</t>
  </si>
  <si>
    <t>Podas</t>
  </si>
  <si>
    <t>Entresacas</t>
  </si>
  <si>
    <t>Prevención y control de incendios forestales</t>
  </si>
  <si>
    <t>Cosecha, Silvicultura  Vias, Santa Rosa, Riosucio y Pereira</t>
  </si>
  <si>
    <t>Transporte de personal</t>
  </si>
  <si>
    <t>Utilización de la herramienta de trabajo y manipulación de materiales</t>
  </si>
  <si>
    <t>Golpes, heridas y amputaciones</t>
  </si>
  <si>
    <t>Al operar la guadaña</t>
  </si>
  <si>
    <t>Utilización de la guadaña y manipulación de herramientas o materiales</t>
  </si>
  <si>
    <t xml:space="preserve">Al operar la motosierra para realizar la actividad como es flexionar el tronco </t>
  </si>
  <si>
    <t>Utilización de la herramienta de trabajo y manipulación de trozas o materiales</t>
  </si>
  <si>
    <t xml:space="preserve">Al realizar la actividad como es flexionar el tronco y permanecer de pie </t>
  </si>
  <si>
    <t>Liquidos, nieblas o rocios</t>
  </si>
  <si>
    <t>Explosines, fugas o derrames de herbicidas</t>
  </si>
  <si>
    <t>Irritación o intoxicación</t>
  </si>
  <si>
    <t xml:space="preserve">Golpes y heridas </t>
  </si>
  <si>
    <t>Secuestros, extorsión, atentados, artefactos explosivos, robos, delicuencia común, grupos de fuerzas armadas al margen de la ley</t>
  </si>
  <si>
    <t>Construcción y mantenimiento de cercos</t>
  </si>
  <si>
    <t>Dolor Cervico-lumbares, dolores articulares, cansancio fisico, lesiones osteomusculares</t>
  </si>
  <si>
    <t>Manipulación de accesorios para la adecuación de la máquina, suspensión de cargas y atrapamiento de trozas por rodillos con exposición de miembros superiores a ellos.</t>
  </si>
  <si>
    <t>Descortezado Manual y Mecanizado</t>
  </si>
  <si>
    <t>Uso de aceites y combustibles para operar la máquina</t>
  </si>
  <si>
    <t>Lesiones cutáneas</t>
  </si>
  <si>
    <t>Herramientas de apoyo para la tumba dirigida y accesorios para trabajo en alturas</t>
  </si>
  <si>
    <t>Al ingresar o permanecer dentro de las plantaciones y/o al manipular la troza, puede entrar en contacto con agentes biologicos propios del área</t>
  </si>
  <si>
    <t>Animales y plantas venenosas</t>
  </si>
  <si>
    <t>Aplicación preplantación herbicida preemergente y postemergente</t>
  </si>
  <si>
    <t>Al ingresar o permanecer dentro de las plantaciones puede entrar en contacto con agentes biologicos propios del área</t>
  </si>
  <si>
    <t>Al manipular las trozas para realizar la actividad y arrumarlas. En caso de ser mecanizado, posturas sedentes y prolongadas para manejar la máquina.</t>
  </si>
  <si>
    <t>Postura prolongada, mantenida y forzada; esfuerzo, movimientos repetitivos en miembros superiores y/o inferiores, y manipulación manual de cargas</t>
  </si>
  <si>
    <t>Evaluación médica ocupacional de ingreso y/o periodico con enfasis osteomuscular.
Programa de pausas activas, calentamiento y relajación</t>
  </si>
  <si>
    <t>Programa de mantenimiento preventivo</t>
  </si>
  <si>
    <t>Motosierra ergonómica con espadas hasta de 45 centimetros de longitud</t>
  </si>
  <si>
    <t>Al manipular las trozas para realizar la actividad de cargue y/o descargue de la bestia, desplazamiento dentro del lote y arrumar las trozas.</t>
  </si>
  <si>
    <t>Guadaña ergonómica</t>
  </si>
  <si>
    <t>Bomba de fumigación ergonómica</t>
  </si>
  <si>
    <t>Análisis de vulnerabilidad.
Plan de emergencias</t>
  </si>
  <si>
    <t>Capacitación de primeros auxilios básico.
Uso de extintores y manejo de botiquines.</t>
  </si>
  <si>
    <t>Al ingresar o permanecer en las plantaciones o en los desplazamientos de los lugares de residencia de los trabajadores a las zonas de trabajo</t>
  </si>
  <si>
    <t>Uso de aceites y combustibles para operar la guadaña</t>
  </si>
  <si>
    <t>Polvos orgánicos, inorgánicos</t>
  </si>
  <si>
    <t>Uso de aceites y combustibles para operar la termonebulizadora</t>
  </si>
  <si>
    <t>Uso de aceites y combustibles para operar los equipos de llenado rápido</t>
  </si>
  <si>
    <t>Uso de aceites y combustibles para operar los vehículos de transporte de personal</t>
  </si>
  <si>
    <t>Plan de seguridd vial</t>
  </si>
  <si>
    <t>Capacitación en manejo defensivo.
Uso de EPP para motocicletas y uso de cinturon de seguridad para vehículos.</t>
  </si>
  <si>
    <t>Las líneas eléctricas deben ser desenergizadas por la Empresa respectiva competente y así deben permanecer hasta que se acabe la actividad. ENERGÍA CERO.
Suspender la actividad por presencia de tormetas eléctricas</t>
  </si>
  <si>
    <t>Entar en contacto con cuerdas de energía de alta tensión o energía estática y descargas eléctricas</t>
  </si>
  <si>
    <t>Superficies irregulares, deslizantes con diferencia de nivel, caida de ramas y residuos del aprovechamiento. Inestabilidad del terreno por excavaciones</t>
  </si>
  <si>
    <t>Lesiones osteomusculares, en ligamentos, fracturas, heridas y traumas, golpes, heridas, atrapamientos</t>
  </si>
  <si>
    <t>Alteraciones del estado mental, heridas, traumas o la muerte</t>
  </si>
  <si>
    <t>Autoreportes de seguridad</t>
  </si>
  <si>
    <t>Demarcación de emjambres de abejas, avispas, identificar el tipo culebras que habitan en la zona y las plantas urticantes</t>
  </si>
  <si>
    <t>Uso de EPP</t>
  </si>
  <si>
    <t>Manipulación materiales
o cargas suspendidas</t>
  </si>
  <si>
    <t>Estado de vias de tránsito</t>
  </si>
  <si>
    <t>Adecuación de vias de tránsito</t>
  </si>
  <si>
    <t>Adecuación de patios</t>
  </si>
  <si>
    <t>Evaluación de riesgo, demarcación de huecos, carcavas etc.
Programa de orden y aseo</t>
  </si>
  <si>
    <t>Capacitación encontrol de incendios, manejo de extintores y del kit de derrames</t>
  </si>
  <si>
    <t>Procedimiento de manejo de derivas del petroleo, extintores y kit de derrames.
Plan de emergencias y simulacros</t>
  </si>
  <si>
    <t>Capacitación en control de incendios, manejo de extintores y del kit de derrames</t>
  </si>
  <si>
    <t>Procedimiento de manejo de derivados del petroleo
Procedimiento de manejo de residuos y desechos de mantenimiento de equipos en campo</t>
  </si>
  <si>
    <t>Procedimiento de uso y manejo de productos agroquímicos
Procedimiento de recolección y disposición final de envases</t>
  </si>
  <si>
    <t>Procedimiento de manejo de derivados del petroleo
Procedimiento de manejo de residuos y desechos de mantenimiento de equipos en campo
Rotulación de envases, demarcación de áreas de almacenamiento y hojas de seguridad</t>
  </si>
  <si>
    <t>Procedimiento de manejo de derivados del petroleo, extintores y kit de derrames.
Plan de emergencias y simulacros</t>
  </si>
  <si>
    <t>Uso de silenciador y amortiguadores de goma en las motosierras Stihl y  Husqvarna</t>
  </si>
  <si>
    <t>Uso de silenciador</t>
  </si>
  <si>
    <t>Uso de silenciador y unos equipos estan dotados de cabinas</t>
  </si>
  <si>
    <t>Uso de silenciador o exhosto y el housing de acople entre el motor y el eje lleva un caucho amortiguador</t>
  </si>
  <si>
    <t>Agotamiento por calor, insolacion, cefalea, sudoración, deshidratación, lesiones en los ojos y en la piel</t>
  </si>
  <si>
    <t>Dotación de carpas o toldos para tomar descansos o consumo de alimentos</t>
  </si>
  <si>
    <t>Uso de protector solar FPS 30.
Uso de ropa protectora, sombreros, etc.
Consumo de agua durante la jornada de trabajo.</t>
  </si>
  <si>
    <t>Capacitación sobre estilos de vida, trabajo saludable y calidad de vida</t>
  </si>
  <si>
    <t>Programa de riesgo psicosocial</t>
  </si>
  <si>
    <t>Capacitar al personal en comportamientos seguros para áreas donde predominen delitos callejeros</t>
  </si>
  <si>
    <t>Plan de emergencias (Números telefónicos y Nombres de contacto de representantes de las fuezas militares o de policia)</t>
  </si>
  <si>
    <t>Programa de riesgo biomecánico</t>
  </si>
  <si>
    <t>Programa de riesgo biomecánico.
Herramientas de apoyo para girar las trozas.</t>
  </si>
  <si>
    <t>Uso de herramientas de apoyo.
Aplicación del procedimiento para realizar la tarea de forma segura.
Programa de mantenimiento preventivo</t>
  </si>
  <si>
    <t>Uso de herramientas de apoyo como son: Pito, radio de comunicación, motosierra ergonómica, hacha y palanca de volteo, cuñas de ocho y 10 pulgadas, bidón para la mezcla de combustible, Manila de 5 mm y 40 metros de longitud con un eslabón de cadena de 3/8” y longitud de 10 cm en un extremo (Pescador),  cable de 3/8” de 60 metros de longitud, diferencial con capacidad mínimo de 1,5 toneladas, un prensacable liniero de 5 a 14 mm, un grillete en U de 5/8”,  una polea MR1 para instalaciones, dos estrobos de 3/8” con ojos en los extremos y dos metros de largo, y equipo para trabajo en alturas. 
Aplicación del procedimiento para realizar la tarea de forma segura.
Programa de mantenimiento preventivo</t>
  </si>
  <si>
    <t>Evaluación de riesgo, demarcación de huecos, carcavas etc.
Programa de mantenimiento preventivo</t>
  </si>
  <si>
    <t>Las líneas eléctricas deben ser desenergizadas por la Empresa respectiva competente y así deben permanecer hasta que se acabe la actividad. ENERGÍA CERO.
Suspender la actividad por presencia de tormetas eléctricas.
Programa de mantenimiento preventivo</t>
  </si>
  <si>
    <t>GESTIÓN ESTRATÉGICA, DEL RIESGO, ADMINISTRATIVA Y DE LA INFORMACIÓN</t>
  </si>
  <si>
    <t>Oficina Santa Rosa, Riosucio y Pereira</t>
  </si>
  <si>
    <t>Administrativas</t>
  </si>
  <si>
    <t>Postura prolongada, mantenida y movimientos repetitivos en miembros superiores</t>
  </si>
  <si>
    <t>Utilización de la herramientas de trabajo y manipulación de materiales</t>
  </si>
  <si>
    <t>Estado de vias de tránsito, pisos, techos, paredes de la oficina</t>
  </si>
  <si>
    <t>Evaluación de riesgo, demarcación de huecos, pisos mojados etc.</t>
  </si>
  <si>
    <t>Al realizar la actividad como es digitar</t>
  </si>
  <si>
    <t>Al ingresar o permanecer en las plantaciones, en la oficina o en los desplazamientos de los lugares de residencia de los trabajadores a las zonas de trabajo</t>
  </si>
  <si>
    <t>Contratación, capacitación,visitas a campo, auditorias, compras, facturación, contabilidad, pagos, nómina, recopilación y digitación de la información generada por la empresa para los diferentes programas y procesos</t>
  </si>
  <si>
    <t>Demarcación de emjambres de abejas, avispas, identificar el tipo culebras que habitan en la zona y las plantas urticantes, equipo humano de control de abejas.</t>
  </si>
  <si>
    <t>Intoxicación</t>
  </si>
  <si>
    <t>Reentrenamiento del equipo humano de control de abejas</t>
  </si>
  <si>
    <t>Programa de mantenimiento preventivo, Mediciones de ruido ambiental, sonometrias</t>
  </si>
  <si>
    <t>Res 8321/83                                      Res 627/06</t>
  </si>
  <si>
    <t>Capacitación en cuidado auditivo, Examenes periodicos con audiometrías.</t>
  </si>
  <si>
    <t>Suministro de agua potable en campo</t>
  </si>
  <si>
    <t>Disponibilidad de elementos de protección personal (solapas, monjitas y dotación con camisa manga larga)</t>
  </si>
  <si>
    <t>Procedimiento para el manejo de combustibles</t>
  </si>
  <si>
    <t>Envase adecuado para  el retanqueo de la maquina, bolsa para control de derrames.</t>
  </si>
  <si>
    <t>Capacitacion de riesgo pscosocial</t>
  </si>
  <si>
    <t>Aprovechamiento, Establecimiento y Mantenimiento.</t>
  </si>
  <si>
    <t>Disponibilidad de elementos de proteccion personal (casco con visera, perneras, botas  anticorte)</t>
  </si>
  <si>
    <t>Señalizacion con banderines, seguir procedimiento de tumba de arboles, reglas de vida y triangulo de riesgo.</t>
  </si>
  <si>
    <t>Iluminacion</t>
  </si>
  <si>
    <t>fatiga ocular, cansancio, dolor de cabeza, estrés y accidentes.</t>
  </si>
  <si>
    <t>Distribucion de luminarias en todas las oficinas, aprovechamiento luz natural</t>
  </si>
  <si>
    <t xml:space="preserve">Contacto con toma corrientes e interructores </t>
  </si>
  <si>
    <t>Muerte por fibrilación ventrícular, Muerte por asfixia, Tetanización muscular, Quemaduras internas y externas, embolias por efecto electrolítico en la sangre</t>
  </si>
  <si>
    <t>Cajas y dispositivos con tapas, regulador de voltaje en caja principal</t>
  </si>
  <si>
    <t>Señalizacion</t>
  </si>
  <si>
    <t>Heridas, fracturas, atrapamientos o la muerte</t>
  </si>
  <si>
    <t>Tumba, desrrame y troceo
Tumba de Arboles en situaciones especiales, enganchados, recostados y dispersos</t>
  </si>
  <si>
    <t>Utilización de herramientas de apoyo, manipulación de fustes, trozas y soportes metálicos, materiales
o cargas suspendidas</t>
  </si>
  <si>
    <t>Al operar la maquina para realizar la actividad, posturas sedentes, prolongadas y escalar árboles o soportes metálicos.</t>
  </si>
  <si>
    <t>Utilización de la maquina, herramientas de apoyo, manipulación de fustes, trozas, soportes metálicos, materiales
o cargas suspendidas</t>
  </si>
  <si>
    <t>Al realizar la actividad como es permanecer de pie y escalar árboles o sopoprtes metálicos para instalar o desintalar poleas y accesorios</t>
  </si>
  <si>
    <t>Al operar la maquina para realizar la actividad permanece sentado y al anclar la maquina los estrobadores permanecen de pie</t>
  </si>
  <si>
    <t>Izada de  mástiles y/o soportes intermedios
Izada de torre modular metálica como mástil y/o soporte intermedio</t>
  </si>
  <si>
    <t>Utilización de herramientas de apoyo, manipulación de fustes o trozas, materiales
o cargas suspendidas y caida de alturas</t>
  </si>
  <si>
    <t>Actividades desarrolladas a borde de vía con transito de vehículos particulares</t>
  </si>
  <si>
    <t xml:space="preserve">Al realizar la actividad como es escalar los arboles para instalaciones, desinstalaciones o tumba de árboles especiales </t>
  </si>
  <si>
    <t xml:space="preserve">Al realizar la actividad como es excavar y permanecer de pie, al manipular las trozas o fustes para el anclaje  </t>
  </si>
  <si>
    <t xml:space="preserve">Al realizar la actividad como es permanecer de pie, Manipulacion de cargas  </t>
  </si>
  <si>
    <t>Utilización de herramientas de apoyo, manipulación de cables, accesorios y herramientas, materiales
o cargas suspendidas</t>
  </si>
  <si>
    <t>Instalacion, Operación y Desinstalación torres de madereo, winches y tractokoller</t>
  </si>
  <si>
    <t>Instalacion, Operación y Desistalacion de winche gantner y tractokoller</t>
  </si>
  <si>
    <t>Al operar la maquina para realizar la actividad como es permanecer de pie o sentado, manipulacion de fustes o trozas,  cables, accesorios y herramientas</t>
  </si>
  <si>
    <t>Operación de la maquina en via publica y transito  de vehiculos particulares.</t>
  </si>
  <si>
    <t>Desplazamientos dentro de los frentes de trabajo y hacia la oficina</t>
  </si>
  <si>
    <t xml:space="preserve">Al realizar la actividad como es permanecer de pie </t>
  </si>
  <si>
    <t>Desplazamientos realizados visitando frente de trabajo</t>
  </si>
  <si>
    <t>Visita precosecha lotes, Visita de interventoria y entrega y recibido de lotes.</t>
  </si>
  <si>
    <t>Al ingresar o permanecer dentro de las plantaciones, puede entrar en contacto con agentes biologicos propios del área</t>
  </si>
  <si>
    <t>Desplazamientos de la maquinaria en via publica, o en patios de madereo</t>
  </si>
  <si>
    <t>Realizar la actividad como es flexionar el tronco, permanecer de pie y movimientos repetitivos de miembros superiores por manipulacion de herramienta de trabajo</t>
  </si>
  <si>
    <t>Desplazamientos realizados dentro de los frentes de trabajo</t>
  </si>
  <si>
    <t>Al operar la guadaña para realizar la actividad como es flexionar el tronco y permanecer de pie.</t>
  </si>
  <si>
    <t>Recolección y disposición de residuos de Cosecha</t>
  </si>
  <si>
    <t>Manipulación de materiales y herramientas.</t>
  </si>
  <si>
    <t>Dasarrolo de la actividad sobre via publica.</t>
  </si>
  <si>
    <t xml:space="preserve">Al utilizar las bombas de fumigación para realizar la actividad como es llevar el equipo en la espalda y permanecer de pie </t>
  </si>
  <si>
    <t>Al ingresar o permanecer dentro de las plantaciones y/o al manipular residuos de cosecha, puede entrar en contacto con agentes biologicos propios del área</t>
  </si>
  <si>
    <t xml:space="preserve">Trazado, Plateo Manual, Hoyado,Transporte y distribución interna de plantulas,Siembra manual, Riego localizado </t>
  </si>
  <si>
    <t xml:space="preserve">Al realizar la actividad como es flexionar el tronco, permanecer de pie y cargar en la espalda equipo de fumigacion. </t>
  </si>
  <si>
    <t>al operar la Termonebulizadora</t>
  </si>
  <si>
    <t>Al realizar la actividad comol es permanecer de pie, Movimientos repetitivos por manejo de la herramienta.</t>
  </si>
  <si>
    <t>Utilización de la herramienta de trabajo (tijeron, segueta) y manipulación de materiales</t>
  </si>
  <si>
    <t xml:space="preserve">Al realizar la actividad como es flexionar el tronco y movimientos repetivos en miembros superiores por manipulacion de herramientas y otros materiales. </t>
  </si>
  <si>
    <t>Utilización de la herramienta de trabajo (machete)  y manipulación de materiales</t>
  </si>
  <si>
    <t>Caracteristicas de la organización de la emergencia</t>
  </si>
  <si>
    <t xml:space="preserve">CONTROLES ADMINISTRATIVOS, SEÑALIZACIÓN, ADVERTENCIA, </t>
  </si>
  <si>
    <t>Autoreportes de las condiciones de seguridad y salud.
Uso de EPP</t>
  </si>
  <si>
    <t>Hipoacusia o traumatismos en la columna vertebral, altersciones osteomusculares</t>
  </si>
  <si>
    <t>Radiación no ionizante,
Radiación ultravioleta</t>
  </si>
  <si>
    <t>Trabajar en espacios abiertos</t>
  </si>
  <si>
    <t>Dotación de carpas o toldos para tomar descansos</t>
  </si>
  <si>
    <t>Uso de protector solar FPS 50.
Uso de ropa protectora (camisas manga larga), solapas en los cascos de seguridad.
Consumo de abundante agua durante la jornada de trabajo.</t>
  </si>
  <si>
    <t>Programa de intervención del riesgo psicosocial enfocado a la promoción  prevención</t>
  </si>
  <si>
    <t>Capacitación sobre estilos de vida, trabajo saludable, calidad de vida  manejo saludable del estrés</t>
  </si>
  <si>
    <t>Patologías causadas por estrés en el trabajo y a largo plazo enfermedades cardiovasculares, respiratorias, inmunológicas, gastrointestinales, dermatológicas, endocrinológicas, musculoesqueléticas y mentales</t>
  </si>
  <si>
    <t>Flexionar el tronco para realizar los cortes técnicos</t>
  </si>
  <si>
    <t>Manipulación de la motosierra, herramientas de apoyo, de trozas, materiales proyectados sólidos al realizar los cortes o en la caida de los arboles</t>
  </si>
  <si>
    <t>Dispositivos de seguridad de la motosierra</t>
  </si>
  <si>
    <t>Quemaduras de segundo y tercer grado</t>
  </si>
  <si>
    <t>Agotamiento por calor, insolacion (quemaduras de primer grado), cefalea, sudoración, deshidratación, lesiones en los ojos y en la piel</t>
  </si>
  <si>
    <t>Las líneas eléctricas deben ser desenergizadas por la Empresa respectivamente competente y así deben permanecer hasta que se acabe la actividad. ENERGÍA CERO.
Suspender la tarea por presencia de tormetas eléctricas.
Señalización de seguridad.</t>
  </si>
  <si>
    <t>Explosiones, fugas, incendios o derrames de combustibles o lubricantes</t>
  </si>
  <si>
    <t>Evaluación del riesgo, señalización de seguridad (demarcación de huecos, carcavas, etc.)</t>
  </si>
  <si>
    <t>Inspecciones de vehículos para transporte de personal</t>
  </si>
  <si>
    <t>Uso de EPP para motocicletas y uso de cinturon de seguridad para vehículos.</t>
  </si>
  <si>
    <t>Secuestros, extorsión, atentados, artefactos explosivos, robos, delicuencia común, grupos al margen de la ley</t>
  </si>
  <si>
    <t>Plan de emergencias y simulacros</t>
  </si>
  <si>
    <t>Capacitación en comportamientos seguros para áreas donde predominen delitos callejeros</t>
  </si>
  <si>
    <t>Al ingresar o permanecer en las plantaciones y/o en los desplazamientos de los lugares de residencia de los trabajadores a las zonas de trabajo</t>
  </si>
  <si>
    <t>Postura prolongada y movimientos repetitivos en miembros superiores y/o inferiores</t>
  </si>
  <si>
    <t>Esta tarea se hace con equipo Fellers Bunchers,</t>
  </si>
  <si>
    <t>Rocería y Limpia Manual</t>
  </si>
  <si>
    <t>Rocería y Limpia Mecanizada</t>
  </si>
  <si>
    <t>Al ingresar o permanecer dentro de las plantaciones o fincas y/o al manipular las estacas o estacones, puede entrar en contacto con agentes biologicos propios del área</t>
  </si>
  <si>
    <t>Establecimiento y Mantenimiento</t>
  </si>
  <si>
    <t xml:space="preserve">Al operar la maquina para realizar la tarea como es permanecer sentado </t>
  </si>
  <si>
    <t xml:space="preserve">Al operar el vehículo para realizar la tarea como es permanecer sentado </t>
  </si>
  <si>
    <t>Postura prolongada y mantenida movimientos repetitivos en miembros superiores y/o inferiores</t>
  </si>
  <si>
    <t>Al ingresar o permanecer dentro de las plantaciones puede entrar en contacto con agentes biologicos propios del área.
En las oficinas o en espacios cerrados.</t>
  </si>
  <si>
    <t>Animales y plantas venenosas.
Virus o bacterias</t>
  </si>
  <si>
    <t>Alergias o intoxicación, virosis e infecciones de tipo bacterial.</t>
  </si>
  <si>
    <t>Bajo</t>
  </si>
  <si>
    <t>Medio</t>
  </si>
  <si>
    <t>Golpes, traumas, atrapamientos, fracturas, heridas o quemaduras de primer grado</t>
  </si>
  <si>
    <t>Iluminarias dentro de las oficinias o areas de trabajo</t>
  </si>
  <si>
    <t>No Aceptable, Situación crítica, corrección urgenge</t>
  </si>
  <si>
    <t>Mejorable, mejorar el control existente</t>
  </si>
  <si>
    <t>Aceptable, No intervenir, salvo que un análisis más preciso lo justifique</t>
  </si>
  <si>
    <t>No aceptable o Aceptable con control específico, corregir o adoptar medidas de control</t>
  </si>
  <si>
    <t>Lesiones osteomusculares</t>
  </si>
  <si>
    <t>Fracturas o quemaduras de primer grado</t>
  </si>
  <si>
    <t>Hipoacusia o traumatismos en la columna vertebral</t>
  </si>
  <si>
    <t>Insolacion (quemaduras de primer grado) o lesiones en los ojos y en la piel</t>
  </si>
  <si>
    <t>Enfermedades cardiovasculares, respiratorias, inmunológicas, gastrointestinales, dermatológicas, endocrinológicas, musculoesqueléticas y mentales</t>
  </si>
  <si>
    <t>La muerte</t>
  </si>
  <si>
    <t>Muerte por fibrilación ventrícular o Muerte por asfixia</t>
  </si>
  <si>
    <t>Fracturas</t>
  </si>
  <si>
    <t>Amputaciones</t>
  </si>
  <si>
    <t>Heridas</t>
  </si>
  <si>
    <t>Ley 9/79 
Res 1016/89
Dect 1072/2015</t>
  </si>
  <si>
    <t>Res 8321/83 
Res 627/06
Res 1016/89</t>
  </si>
  <si>
    <t>Ley 9/79
Res 1016/89
Dect 2811/74
Res 2400/79</t>
  </si>
  <si>
    <t>Ley 9/79
Res 1016/89
Dect 1072/2015</t>
  </si>
  <si>
    <t>Ley 9/79 
Res 1016/89
Dect 1072/2015
Dect 614/84</t>
  </si>
  <si>
    <t>Ley 9/79
Res 1016/89
Dect 1072/2015
Dect 614/84</t>
  </si>
  <si>
    <t>Ley 9/79
Res 1016/89
Dect 1072/2015
Dect 614/84
Dect 1843/91</t>
  </si>
  <si>
    <t>Ley 9/79
Res 1016/89
Dec 1072/2015
Res 1565/2014
Res 1500/2005
Dect 019/2012
Ley 1383/2010
Ley 1382/2010
Ley 1239/2008
Res 4016/2006
Res 4007/2005
Res 19200/2002
Ley 769/2002
Dect 614/84
Dect Ley 1295/94</t>
  </si>
  <si>
    <t>Dect 614/84
Res 2646/2008
Ley 1016/2013
Ley 1010/2006
Dect 231/2006
Ley 1257/2008
Dect 4463/2011
Res 652/2012
Res 1356/2012</t>
  </si>
  <si>
    <t>Dect 614/84
Res 1812/94</t>
  </si>
  <si>
    <t>Ley 9/79
Res 1016/89
Dect 1072/2015
Dect Ley 1295/94</t>
  </si>
  <si>
    <t>Ley 9/79 
Res 1016/89
Dect 1072/2015
Res 2844/2007</t>
  </si>
  <si>
    <t>Hacer seguimiento a la implementación de los calentamientos y pausas activas
Implementar viratrozas para la manipulación de las trozas</t>
  </si>
  <si>
    <t>Demarcación de emjambres de abejas, avispas, identificar el tipo culebras que habitan en la zona y las plantas urticantes, Reentrenamiento del equipo humano de control de abejas</t>
  </si>
  <si>
    <t>Disponibilidad de elementos de protección personal (uso de bloqueador solar,solapas, monjitas y dotación con camisa manga larga)</t>
  </si>
  <si>
    <t>Procedimiento para la tumba de arboles en condiones especiales.</t>
  </si>
  <si>
    <t>Autoreportes de condiciones de seguridad y salud.
Uso de EPP</t>
  </si>
  <si>
    <t>Uso de EPP para motocicletas ( Casco cerrado)y uso de cinturon de seguridad para vehículos.</t>
  </si>
  <si>
    <t>Disponibilidad de elementos de protección personal (monjas, dotación con camisa manga larga)</t>
  </si>
  <si>
    <t>Plan de seguridad vial</t>
  </si>
  <si>
    <t>Disponibilidad de elementos de protección personal (casco, dotación con camisa manga larga)</t>
  </si>
  <si>
    <t>Aplicaciòn de tarjeta de observaciòn para motosierrista.
Programa de mantenimiento preventivo.
Señalización de seguridad.</t>
  </si>
  <si>
    <t>Uso de herramientas de apoyo.
Aplicación de la tarjeta de observaciòn de comportamiento de descortezador.
Programa de mantenimiento preventivo</t>
  </si>
  <si>
    <t>Uso de herramientas de apoyo.
Aplicación de la tarjeta de observaciòn de comportamiento de descortezador.</t>
  </si>
  <si>
    <t>Alto</t>
  </si>
  <si>
    <t>No aceptable.
Situacion critica, suspender actividad hasta que el riesgo este bajo control, intervencion urgente.</t>
  </si>
  <si>
    <t>Uso de herramientas de apoyo.
Programa de mantenimiento preventivo</t>
  </si>
  <si>
    <t>Lista de chequeo de vehiculo transportadores de madera.</t>
  </si>
  <si>
    <t>Evaluaciòn de riesgo del lote.</t>
  </si>
  <si>
    <t>Uso de herramientas de apoyo.
Tarjeta de observaciòn de sierrero.
Programa de mantenimiento preventivo</t>
  </si>
  <si>
    <t>Uso de herramientas de apoyo.
Tarjeta de observaciòn de guadaño.
Programa de mantenimiento preventivo</t>
  </si>
  <si>
    <t>Uso de herramientas de apoyo.
Lista de chequeo de operaciòn de machete.
Programa de mantenimiento preventivo</t>
  </si>
  <si>
    <t>Uso de herramientas de apoyo.
Lista de chequeo y aplicaciòn de herbicidas.
Programa de mantenimiento preventivo</t>
  </si>
  <si>
    <t>Lista de chequeo de operaciòn de machete.</t>
  </si>
  <si>
    <t xml:space="preserve">Uso de herramientas de apoyo.
Procedimiento Limpia mecanizada de plantaciones </t>
  </si>
  <si>
    <t>Uso de herramientas de apoyo.
Procedimiento de podas.
Programa de mantenimiento preventivo</t>
  </si>
  <si>
    <t>Uso de herramientas de apoyo.
Tarjetas de comportamiento de motosierrera.
Programa de mantenimiento preventivo</t>
  </si>
  <si>
    <t>Uso de herramientas de apoyo.
Formato nùmeros en caso de emergencia y plan de emergencia.
Programa de mantenimiento preventivo</t>
  </si>
  <si>
    <t>Uso de herramientas de apoyo.
Procedimiento de contrsucciòn y mantenimiento para cercos.
Programa de mantenimiento preventivo</t>
  </si>
  <si>
    <t>Lista de chequeo de vehiculo.
Lista de chequeo de extintor y botiquin.
Programa de mantenimiento preventivo</t>
  </si>
  <si>
    <t>Kit de carreteras,extintor, botiquin.</t>
  </si>
  <si>
    <t xml:space="preserve">
Inspecciones locativas.
Listas de chequeo de botiquin y extintor.
Programa de mantenimiento de instalaciones.</t>
  </si>
  <si>
    <t>Extintor,botiquin,camilla,inmovilizadores.</t>
  </si>
  <si>
    <t xml:space="preserve">Uso de herramientas de apoyo.
Lista de chequeo de arriero.
</t>
  </si>
  <si>
    <t>Uso de herramientas de apoyo.
Aplicaciòn de la tarjeta de observacion de comportamiento de estrobador.</t>
  </si>
  <si>
    <t>Uso de herramientas de apoyo.
Aplicacion de la tarjeta de observaciòn de comportamiento de estrobador.</t>
  </si>
  <si>
    <t>Uso de herramientas de apoyo.
Aplicacion de la tarjeta de observaciòn de comportamiento de estrobador
Programa de mantenimiento preventivo</t>
  </si>
  <si>
    <t>Uso de EPP (Guantes de vaqueta tipo ingeniero,canilleras,casco amarillo,delantal de carnaza.)</t>
  </si>
  <si>
    <t>Capacitación en operación, uso y mantenimiento de la maquina.
Uso de EPP (Guantes con refuerzo de poliester tipo ingeniero,botas dieléctricas,casco con barbuquejo)</t>
  </si>
  <si>
    <t>Uso de EPP (Guantes con refuerzo de poliester tipo ingeniero,botas dieléctricas,casco con barbuquejo).</t>
  </si>
  <si>
    <t>Uso de EPP (Casco con barbuquejo,guantes con refuerzo de vaqueta,botas con taches,arnés,linea de vida,cinturon de posicionamiento.)</t>
  </si>
  <si>
    <t>Utilizar los EPP: Bota con puntera con taches,casco con barbuquejo,monogafas,guantes de vaqueta,arnés de cuerpo completo,adaptador de anclajes,eslinga,cinturón de posicionamiento,mosquetón en D,manu stop,camisa vistosa de manga larga y pantalón.)
Permiso de trabajo en alturas.</t>
  </si>
  <si>
    <t>Utilizar los EPP: Bota con puntera con taches,casco con barbuquejo,monogafas,guantes de vaqueta,arnés de cuerpo completo,adaptador de anclajes,eslinga,cinturón de posicionamiento,mosquetón en D,manu stop,camisa vistosa de manga larga y pantalón.)</t>
  </si>
  <si>
    <t>EPP (Casco con barbuquejo,canilleras,botas de seguridad,guantes de vaqueta).</t>
  </si>
  <si>
    <t>EPP (Casco con barbuquejo,canilleras,botas de seguridad,guantes de vaqueta)</t>
  </si>
  <si>
    <t>Uso de los EPP:Jefe de linea (casco con barbuquejo,botas con puntera y taches,guantes tipo ingeniero).
Estrkobador:casco con barbuquejo,guantes de carnaza,botas con punteras de acero y taches.
Operador del equipo: casco con protector auditivo de copa,botas dieléctricas con puntera de acero.</t>
  </si>
  <si>
    <t>Uso de los EPP:Jefe de linea (casco con barbuquejo,botas con puntera y taches,guantes tipo ingeniero).
Estrobador:casco con barbuquejo,guantes de carnaza,botas con punteras de acero y taches.
Operador del equipo: casco con protector auditivo de copa,botas dieléctricas con puntera de acero.</t>
  </si>
  <si>
    <r>
      <rPr>
        <b/>
        <sz val="11"/>
        <color theme="1"/>
        <rFont val="Calibri"/>
        <family val="2"/>
        <scheme val="minor"/>
      </rPr>
      <t>Uso de los EPP</t>
    </r>
    <r>
      <rPr>
        <sz val="11"/>
        <color theme="1"/>
        <rFont val="Calibri"/>
        <family val="2"/>
        <scheme val="minor"/>
      </rPr>
      <t>:Jefe de linea (casco con barbuquejo,botas con puntera y taches,guantes tipo ingeniero).
Estrobador:casco con barbuquejo,guantes de carnaza,botas con punteras de acero y taches.
Operador del equipo: casco con protector auditivo de copa,botas dieléctricas con puntera de acero.</t>
    </r>
  </si>
  <si>
    <t>Capacitación en operación, uso y mantenimiento de la maquina.
Utilizar los EPP: Casco de seguridad,protectores auditivos,guantes tipo ingenero,botas de cuero con puntera reforzada y suela antidesliante.</t>
  </si>
  <si>
    <t>Utilizar los EPP: Casco de seguridad,protectores auditivos,guantes tipo ingenero,botas de cuero con puntera reforzada y suela antidesliante.</t>
  </si>
  <si>
    <t>Uso de EPP como son: casco de seguridad color azul,botas con suela antideslizante y con puntera de acero.</t>
  </si>
  <si>
    <t>Uso de EPP: casco de seguridad,botas con puntera de acero.</t>
  </si>
  <si>
    <t>Uso de EPP: casco de seguridad,botas con puntera de acero,chaleco con color vistoso.</t>
  </si>
  <si>
    <t>Capacitación en operación, uso y mantenimiento de la maquina.
Uso de EPP: casco de seguridad,protector auditivo de copa,guante de mitón y de vaqueta,botas con puntera con taches.</t>
  </si>
  <si>
    <t>Uso de EPP: casco de seguridad,protector auditivo de copa,guante de mitón y de vaqueta,botas con puntera con taches.</t>
  </si>
  <si>
    <t>Uso de EPP: canillera, guante de taches en ambas manos,botas con puntera.</t>
  </si>
  <si>
    <t>Capacitación en operación, uso y mantenimiento de la guadaña.
Uso de EPP: Casco de seguridad con auditivos tipo copa,canilleras,botas de seguridad.</t>
  </si>
  <si>
    <t>Uso de EPP: Casco de seguridad con auditivos tipo copa,canilleras,botas de seguridad.</t>
  </si>
  <si>
    <t>Uso de EPP: Canilleras,casco de seguridad con barbuquejo,guantes de vaqueta.</t>
  </si>
  <si>
    <t>Uso de EPP: Casco con barbuquejo,auditivos tipo copa,canilleras,botas de seguridad.</t>
  </si>
  <si>
    <t>Utilizar EPP:casco con barbuquejo,canilleras,cubierta,guantes de vaqueta tipo ingeniero.</t>
  </si>
  <si>
    <t>Uso de EPP: careta,overol de color vistoso,guante de poliester y nailon,casco con barbuquejo,monogafas.</t>
  </si>
  <si>
    <t>Uso de EPP: canilleras,casco con barbuquejo,guantes de vaqueta tipo ingeniero,camisa de color vistosa.</t>
  </si>
  <si>
    <t>Utilizar EPP:cascocon barbuquejo,canilleras,guantes de poliester y nailon,monogafas.</t>
  </si>
  <si>
    <t>Uso de EPP: guante de vaqueta tipo ingeniero,casco con barbuquejo.</t>
  </si>
  <si>
    <t>Uso de EPP: guante de vaqueta,casco de seguridad con barbuquejo.</t>
  </si>
  <si>
    <t>Uso de EPP:Canilleras,guante de vaqueta tipo ingeniero,guante con taches,botas con puntera,casco con barbuquejo.</t>
  </si>
  <si>
    <t>Disponibilidad de EPP: (Guantes de vaqueta tipo ingeniero,canilleras,casco amarillo,delantal de carnaza.)</t>
  </si>
  <si>
    <t>Uso de EPP como son: casco con barbuquejo,guante de vaqueta,botas con puntera de acero,gafas.</t>
  </si>
  <si>
    <t>Utilizar EPP: casco con barbuquejo,guantes de vaqueta,canilleras.</t>
  </si>
  <si>
    <t>Transporte de carga y transporte de personal por vias de la zona forestal, transporte de personal, y de carga por terceros.</t>
  </si>
  <si>
    <t>Tránsito</t>
  </si>
  <si>
    <t>Vehículos en buen estado mecánico, mantenimiento preventivo y correctivo.</t>
  </si>
  <si>
    <t>Vehiculos de bajo cilindraje, cumplimiento de las normas de tránsito</t>
  </si>
  <si>
    <t>Golpes, lesiones, colisiones, accidentes, fracturas, contusiones, volcamiento de vehículos, muerte.</t>
  </si>
  <si>
    <t>Fatiga ocular</t>
  </si>
  <si>
    <t xml:space="preserve">Bombillo incandescente por bombillo fluorescente
Mediciones iluminancias y  luinancias </t>
  </si>
  <si>
    <t>Implementar programa de control de riesgo de tránsito, que incluye revisión de equipo, capacitación, evaluación de conductor ,revisión de documentación legal, estándar de la operación.</t>
  </si>
  <si>
    <t>Utilizar casco,chaleco de color vistoso.</t>
  </si>
  <si>
    <t>Fisico</t>
  </si>
  <si>
    <t>Pérdida de la audición (Hipoacusia). Cefaleas, elevación de la presión arterial, aumento de los niveles de azúcar, disminución de la actividad inmunológica del organismo, palpitaciones, no hay reacción de alerta, efectos psicológico</t>
  </si>
  <si>
    <t>Mantenimiento preventivo y correctivo a la maquinaria</t>
  </si>
  <si>
    <t>Ruido generado por la máquinaria forestal, bell, tracto koller, torre koller, grúa barco, winches, motosierra.</t>
  </si>
  <si>
    <t>Establecimiento del programa de vigilancia epidemiológica para el ruido.</t>
  </si>
  <si>
    <t>Resguardos en carpas de bienestar.</t>
  </si>
  <si>
    <t>Posibilidad de tomar pausas, ropa cómoda de trabajo.</t>
  </si>
  <si>
    <t>Altas y bajas temperaturas por trabajo dentro de la cabina, añadido al calor metabòlico</t>
  </si>
  <si>
    <t>Dec 1072/2015
Dec 1609/2002</t>
  </si>
  <si>
    <t>Mareos, insolación, dolor de cabeza, quemaduras en la piel</t>
  </si>
  <si>
    <t>Manipulación de sustancias quimicas en mantenimiento de equipos, liquidos de baterias, pinturas, aceites, grasas, sustancias para limpieza como, ceras, detergentes entre otros.</t>
  </si>
  <si>
    <t>Irritación de vías aéreas superiores, neumoconiosis (enfermedad pulmonar por depósito de partículas en los alveólos)</t>
  </si>
  <si>
    <t>Productos reconocidos.</t>
  </si>
  <si>
    <t>Diluciones recomendadas.</t>
  </si>
  <si>
    <t>Utiizar EPP: guantes de vaqueta,casco,chaleco vistoso,botas con puntera,overol, tapabocas, botas plásticas.</t>
  </si>
  <si>
    <t>Vibraciones generadas por equipos y  máquinaria forestal, winches, tractores, bell, motosierra, torres koller.</t>
  </si>
  <si>
    <t xml:space="preserve">Transtornos auriculares. Alteraciones en el sentido del equilibrio, lumbalgias, dolores cervicales, dolores abdominales, disminución de la agudeza visual,  inhibición de los reflejos con el consecuente retrazo en el control de movimientos, fatiga, insomnio
</t>
  </si>
  <si>
    <t>Mantenimiento preventivo y correctivo a la maquinaria.</t>
  </si>
  <si>
    <t>Desórdenes de trauma acumulativo, lesiones del sistema musculo esqulético, fatiga, alteraciones del sistema vascular, alteraciones lumbares, dorsales, servicales y sácras.</t>
  </si>
  <si>
    <t>Situaciones de trabajo que producen estrés como: (jornada laboral excesiva, falta de planificación, distribución de las tareas inadecuadamente). Relaciones entre los trabajadores como: (conflictos entre compañeros, actitud negativa hacia mandos superiores)</t>
  </si>
  <si>
    <t>Pagos puntuales de nòmina, administacción adsequible para el personal, buena comunicación y relación con el personal.</t>
  </si>
  <si>
    <t>Altos ritmos de trabajo, monotonia en la tarea, sistemas de pago.</t>
  </si>
  <si>
    <t>Riosucio,Santa Rosa.</t>
  </si>
  <si>
    <t>Gestión operativa.</t>
  </si>
  <si>
    <t>Uso de EPP: Guantes de miton y de vaqueta.
Adiestramiento para la tarea.</t>
  </si>
  <si>
    <t>Uso de EPP: casco con auditivos tipo copa,pierneras.
Mediciones de ruido ambiental y dosimetrias.
Evaluaciones medicas ocupacionales de ingreso,  y periodicas con audiometrías</t>
  </si>
  <si>
    <t>Disponibilidad de elementos de protección personal (Casco con protector auditivo,pierneras.</t>
  </si>
  <si>
    <t>Autoreportes de seguridad.
Uso de EPP:botas con puntera de acero,camisa manga larga,casco,monja.</t>
  </si>
  <si>
    <t>Uso de EPP:botas con puntera de acero,camisa manga larga,casco,monja.</t>
  </si>
  <si>
    <t>Uso de EPP:camisa manga larga,guantes tipo ingeniero,botas de seguridad,casco,monja.</t>
  </si>
  <si>
    <t>Plan de seguridad vial.</t>
  </si>
  <si>
    <t>Capacitación en manejo defensivo.
Uso de EPP: casco,chaleco,guantes para motocicletas y uso de cinturon de seguridad para vehículos.</t>
  </si>
  <si>
    <t>Casco,guantes,chaleco.</t>
  </si>
  <si>
    <t xml:space="preserve">Uso de EPP: auditivos tipo copa.
Mediciones de ruido ambiental y audiometrias.
</t>
  </si>
  <si>
    <t>Disponibilidad de elementos de protección personal (Protectores auditivos tipo copa).</t>
  </si>
  <si>
    <t>Procedimiento de manejo de derivados del petróleo
Procedimiento de manejo de residuos y desechos de mantenimiento de equipos en campo</t>
  </si>
  <si>
    <t>Uso de EPP: guantes de vaqueta,tapabocas,gafas.</t>
  </si>
  <si>
    <t>Utilizar EPP:gauntes de vaqueta,gafas,tapabocas
Envase adecuado para  el retanqueo de la maquina, bolsa para control de derrames.</t>
  </si>
  <si>
    <t>Guantes y botas  dieléctricas.</t>
  </si>
  <si>
    <t>Capacitación en manejo defensivo.
Uso de EPP:casco de seguridad,guantes y chaleco para motocicletas y uso de cinturon de seguridad para vehículos.</t>
  </si>
  <si>
    <t>Casco de seguridad,chaleco,guantes.</t>
  </si>
  <si>
    <t>Uso de EPP: casco de seguridad,botas y guantes dieéctricos.</t>
  </si>
  <si>
    <t>Uso de EPP: guantes dieléctricos,botas dielectricas,casco.</t>
  </si>
  <si>
    <t xml:space="preserve">Uso de EPP: protectores auditipos tipo copa.
Mediciones de ruido ambiental y audiometrias.
</t>
  </si>
  <si>
    <t>Disponibilidad de elementos de protección personal (Protectores auditivos tipo copa.)</t>
  </si>
  <si>
    <t>EPP: guantes de vaqueta,tapabocas,monogafas.
Envase adecuado para  el retanqueo de la maquina, bolsa para control de derrames.</t>
  </si>
  <si>
    <t>Uso de EPP: guantes de vaqueta,tapabocas,monogafas.</t>
  </si>
  <si>
    <t>Uso de EPP:guantes y botas dieléctricos,casco de seguridad.</t>
  </si>
  <si>
    <t>Botas y guantes dieléctricos,casco de seguridad.</t>
  </si>
  <si>
    <t>Chaleco,casco de seguridad,guantes y botas con puntera.</t>
  </si>
  <si>
    <t>Capacitación en manejo defensivo.
Uso de EPP: casco de seguridad,guantes,chaleco y botas con puntera para motocicletas y uso de cinturon de seguridad para vehículos.</t>
  </si>
  <si>
    <t>Casco de seguridad,botas con puntera,chaleco reflectivo,guantes.</t>
  </si>
  <si>
    <t>Capacitación en manejo defensivo.
Uso de EPP: casco de seguridad,botas con puntera,chaleco, guantes para motocicletas y uso de cinturon de seguridad para vehículos.</t>
  </si>
  <si>
    <t>Capacitación en manejo defensivo.
Uso de EPP: casco de seguridad,guantes,botas con puntera,chaleco reflectivo para motocicletas y uso de cinturon de seguridad para vehículos.</t>
  </si>
  <si>
    <t>Uso de EPP: casco de seguridad,guantes,botas con puntera,chaleco reflectivo</t>
  </si>
  <si>
    <t>Uso de EPP: guantes y botas dieléctricas,casco de seguridad,chaleco reflectivo.</t>
  </si>
  <si>
    <t xml:space="preserve">Uso de EPP: protectoor auditivo tipo copa.
Mediciones de ruido ambiental y audiometrias.
</t>
  </si>
  <si>
    <t>Disponibilidad de elementos de protección personal (Protectores auditivos tipo copa)</t>
  </si>
  <si>
    <t>Uso de EPP: guantes tipo vaqueta,monogafas,tapabocas.</t>
  </si>
  <si>
    <t>Envase adecuado para  el retanqueo de la maquina, bolsa para control de derrames.
Uso de EPP: guantes tipo vaqueta,monogafas,tapabocas.</t>
  </si>
  <si>
    <r>
      <t xml:space="preserve">Capacitación en operación, uso y mantenimiento de la maquina.
</t>
    </r>
    <r>
      <rPr>
        <b/>
        <sz val="11"/>
        <color theme="1"/>
        <rFont val="Calibri"/>
        <family val="2"/>
        <scheme val="minor"/>
      </rPr>
      <t>Uso de los EPP:
Jefe de linea</t>
    </r>
    <r>
      <rPr>
        <sz val="11"/>
        <color theme="1"/>
        <rFont val="Calibri"/>
        <family val="2"/>
        <scheme val="minor"/>
      </rPr>
      <t xml:space="preserve"> (casco con barbuquejo,botas con puntera y taches,guantes tipo ingeniero).
</t>
    </r>
    <r>
      <rPr>
        <b/>
        <sz val="11"/>
        <color theme="1"/>
        <rFont val="Calibri"/>
        <family val="2"/>
        <scheme val="minor"/>
      </rPr>
      <t>Estrobador:</t>
    </r>
    <r>
      <rPr>
        <sz val="11"/>
        <color theme="1"/>
        <rFont val="Calibri"/>
        <family val="2"/>
        <scheme val="minor"/>
      </rPr>
      <t xml:space="preserve">casco con barbuquejo,guantes de carnaza,botas con punteras de acero y taches.
</t>
    </r>
    <r>
      <rPr>
        <b/>
        <sz val="11"/>
        <color theme="1"/>
        <rFont val="Calibri"/>
        <family val="2"/>
        <scheme val="minor"/>
      </rPr>
      <t xml:space="preserve">Operador del equipo: </t>
    </r>
    <r>
      <rPr>
        <sz val="11"/>
        <color theme="1"/>
        <rFont val="Calibri"/>
        <family val="2"/>
        <scheme val="minor"/>
      </rPr>
      <t>casco con protector auditivo de copa,botas dieléctricas con puntera de acero.</t>
    </r>
  </si>
  <si>
    <t xml:space="preserve">Uso de EPP: protectores auditivos tipo copa.
Mediciones de ruido ambiental y audiometrias.
</t>
  </si>
  <si>
    <t>Uso de EPP:guantes de vaqueta,monogafas,tapabocas.</t>
  </si>
  <si>
    <t>Uso de EPP: guantes de vaqueta,monogafas,tapabocas.
Envase adecuado para  el retanqueo de la maquina, bolsa para control de derrames.</t>
  </si>
  <si>
    <t>Capacitación en manejo defensivo.
Uso de EPP: casco de seguridad,chaleco reflectivo,guantes,botas con puntera para motocicletas y uso de cinturon de seguridad para vehículos.</t>
  </si>
  <si>
    <t xml:space="preserve">Uso de EPP: casco de seguridad,chaleco reflectivo,guantes,botas con puntera </t>
  </si>
  <si>
    <t xml:space="preserve">Uso de EPP: casco de seguridad,chaleco reflectivo,guantes,botas con puntera. </t>
  </si>
  <si>
    <t>Capacitación en manejo defensivo.
 Uso de EPP: casco de seguridad,chaleco reflectivo,guantes,botas con puntera  para motocicletas y uso de cinturon de seguridad para vehículos.</t>
  </si>
  <si>
    <t>Capacitación en manejo defensivo.
Uso de EPP: casco de seguridad,chaleco reflectivo,guantes,botas con puntera  para motocicletas y uso de cinturon de seguridad para vehículos.</t>
  </si>
  <si>
    <t>Disponibilidad de elementos de protección personal (Protectores  auditivos tipo copa)</t>
  </si>
  <si>
    <t>Utilizar :guantes de vaqueta,monogafas,tapabocas.
Envase adecuado para  el retanqueo de la maquina, bolsa para control de derrames.</t>
  </si>
  <si>
    <t>Uso de EPP: guantes y botas dieléctricas,casco de seguridad.</t>
  </si>
  <si>
    <t>Capacitación en manejo defensivo.
Uso de EPP: casco de seguridad,guantes,chaleco reflectivo,botas con puntera  para motocicletas y uso de cinturon de seguridad para vehículos.</t>
  </si>
  <si>
    <t xml:space="preserve">Uso de EPP: casco de seguridad,guantes,chaleco reflectivo,botas con puntera  </t>
  </si>
  <si>
    <t>Capacitación en manejo defensivo.
Uso de EPP: Uso de EPP: casco de seguridad,guantes,chaleco reflectivo,botas con puntera  para motocicletas y uso de cinturon de seguridad para vehículos.</t>
  </si>
  <si>
    <t>Uso de EPP: protectores auditivos tipo copa.
Mediciones de ruido ambiental y audiometrias.
Evaluaciones medicas ocupacionales de ingreso y periodicas con enfasis osteomuscular</t>
  </si>
  <si>
    <t>Uso de EPP: guantes de vaqueta,monogafas,tapabocas.</t>
  </si>
  <si>
    <t>Capacitación en manejo defensivo.
Uso de EPP: casco de seguridad,guantes,chaleco reflectivo,botas con puntera para motocicletas y uso de cinturon de seguridad para vehículos.</t>
  </si>
  <si>
    <t>Utilizar EPP: casco de seguridad,guantes,chaleco reflectivo,botas con puntera</t>
  </si>
  <si>
    <t>Capacitación en manejo defensivo.
Uso de EPP:  casco de seguridad,guantes,chaleco reflectivo,botas con puntera para motocicletas y uso de cinturon de seguridad para vehículos.</t>
  </si>
  <si>
    <t>Uso de EPP: gauntes de vaqueta,monogafas,tapabocas.
Envase adecuado para  el retanqueo de la maquina, bolsa para control de derrames.</t>
  </si>
  <si>
    <t>Usar: guantes, casco de seguridad,chaleco reflectivo,botas con puntera.</t>
  </si>
  <si>
    <t>Aplicación de herbicidas.</t>
  </si>
  <si>
    <t>Uso de EPP: guante de nailon,monogafas,tapabocas,overol.</t>
  </si>
  <si>
    <t>Uso de EPP: guante de nailon,monogafas,tapabocas,overol.
Envase adecuado para  el retanqueo de la maquina, bolsa para control de derrames.</t>
  </si>
  <si>
    <t>Capacitación en manejo defensivo.
Uso de EPP: casco de seguridad,botas con puntera de acero,guantes y chaleco reflectivo para motocicletas y uso de cinturon de seguridad para vehículos.</t>
  </si>
  <si>
    <t>Uso de EPP: casco de seguridad,botas con puntera de acero,guantes y chaleco reflectivo</t>
  </si>
  <si>
    <t>Capacitación en manejo defensivo.
Uso de EPP: Uso de EPP: casco de seguridad,botas con puntera de acero,guantes y chaleco reflectivo para motocicletas y uso de cinturon de seguridad para vehículos.</t>
  </si>
  <si>
    <t>Uso de EPP: Guantes de poliester y nailon ,monogafas,mascarilla,casco con barbuquejo.
Envase adecuado para  el retanqueo de la maquina, bolsa para control de derrames.</t>
  </si>
  <si>
    <t>Uso de EPP: Guantes de poliester y nailon,monogafas,mascarilla,casco con barbuquejo.</t>
  </si>
  <si>
    <t>Utilizar EPP:casco con barbuquejo,canilleras,guantes de poliester y nailon,monogafas.</t>
  </si>
  <si>
    <t>Capacitación en manejo defensivo.
Uso de EPP:casco de seguridad,guantes,botas con puntera de acero,chaleco reflectivo para motocicletas y uso de cinturon de seguridad para vehículos.</t>
  </si>
  <si>
    <t>Uso de EPP: Overol,careta,monogafas,guantes de nitrilo,casco con barbuquejo,botas con puntera.</t>
  </si>
  <si>
    <t>Uso de EPP: Overol,careta,monogafas,guantes de nitrilo,casco con barbuquejo,botas con puntera.
Envase adecuado para  el retanqueo de la maquina, bolsa para control de derrames.</t>
  </si>
  <si>
    <t xml:space="preserve">Uso de EPP:casco de seguridad,guantes,botas con puntera de acero,chaleco reflectivo </t>
  </si>
  <si>
    <t>Uso de EPP: overol,guante de poliester y nailon,casco con barbuquejo,botas con puntera.</t>
  </si>
  <si>
    <t>Uso de EPP: overol,guante de poliester y nailon,casco con barbuquejo,botas con puntera.ç</t>
  </si>
  <si>
    <t>Uso de EPP: casco de seguridad,guantes,chaleco reflectivo,botas con puntera</t>
  </si>
  <si>
    <t>Capacitación en manejo defensivo.
Uso de EPP: Uso de EPP: casco de seguridad,guantes,chaleco reflectivo,botas con puntera para motocicletas y uso de cinturon de seguridad para vehículos.</t>
  </si>
  <si>
    <t>Al ingresar o permanecer dentro de las plantaciones y/o al manipular la troza, puede entrar en contacto con agentes biológicos propios del área</t>
  </si>
  <si>
    <t xml:space="preserve">Uso de EPP: casco de seguridad,guantes,chaleco reflectivo,botas con puntera </t>
  </si>
  <si>
    <t>Autoreportes de seguridad.
Uso de EPP: casco con barbuquejo,monjas,guantes tipo ingeniero,botas con puntera.</t>
  </si>
  <si>
    <t>Disponibilidad de elementos de protección personal: casco con barbuquejo,monjas,guantes tipo ingeniero,botas con puntera.</t>
  </si>
  <si>
    <t>Capacitación en manejo defensivo.
Uso de EPP:casco de seguridad,chaleco reflectivo,guantes y botas con puntera para motocicletas y uso de cinturon de seguridad para vehículos.</t>
  </si>
  <si>
    <t xml:space="preserve">Uso de EPP:casco de seguridad,chaleco reflectivo,guantes y botas con puntera </t>
  </si>
  <si>
    <t>Capacitación en manejo defensivo.
Uso de EPP: casco de seguridad,chaleco reflectivo,botas con puntera y guantes para motocicletas y uso de cinturon de seguridad para vehículos.</t>
  </si>
  <si>
    <t>Uso de EPP: casco de seguridad,chaleco reflectivo,botas con puntera y guantes</t>
  </si>
  <si>
    <t>Autoreportes de seguridad.
Uso de EPP:casco con barbuquejo,monjas,guantes tipo ingeniero,botas con puntera.</t>
  </si>
  <si>
    <t>Uso de EPP: Guantes de vaqueta,tapabocas,monogafas,botas con puntera.</t>
  </si>
  <si>
    <t>Uso de EPP: Guantes de vaqueta,tapabocas,monogafas,botas con puntera.
Envase adecuado para  el retanqueo de la maquina, bolsa para control de derrames.</t>
  </si>
  <si>
    <t>Examenes periódicos.</t>
  </si>
  <si>
    <t>EPP :  proctetores auditivos tipo copa.</t>
  </si>
  <si>
    <t>Usar EPP: Auditivos tipo copa.</t>
  </si>
  <si>
    <t>Carga estática por posiciones prolongadas sentado en la conducción de vehiculos.</t>
  </si>
  <si>
    <t>Carga Fisica</t>
  </si>
  <si>
    <t>Ergonómicos</t>
  </si>
  <si>
    <t>Res. 8321/83
Res. 627/06
Res. 1016/89</t>
  </si>
  <si>
    <t>Ley 9/79
Res. 1016/89
Dect. 2811/74
Res. 2400/79</t>
  </si>
  <si>
    <t>Res 1016/89</t>
  </si>
  <si>
    <t>Dect 1072/2015</t>
  </si>
  <si>
    <t>Dect 614/84</t>
  </si>
  <si>
    <t>Programa de pausas activas.</t>
  </si>
  <si>
    <t>Capacitarción en micro-pausas.</t>
  </si>
  <si>
    <t>Transporte de Carga</t>
  </si>
  <si>
    <t>Medidor de Aserrio</t>
  </si>
  <si>
    <t>Uso de herramientas de apoyo: vara medidora.</t>
  </si>
  <si>
    <t>EPP (Casco con barbuquejo,botas de seguridad,guantes de vaqueta tipo ingeniero,monogafas,auditivos tipo copa).</t>
  </si>
  <si>
    <t>Evaluación médica ocupacional de ingreso y/o periódico con ènfasis osteomuscular.
Programa de pausas activas, calentamiento y relajación</t>
  </si>
  <si>
    <t>Capacitacion de riesgo psicosocial</t>
  </si>
  <si>
    <t>Al realizar la actividad de permanecer de pie o inclinado.</t>
  </si>
  <si>
    <t>Superficies irregulares, deslizantes con diferencia de nivel, caida por subir arrumes de madera de aserrio. Inestabilidad del patio.</t>
  </si>
  <si>
    <t>Evaluación de riesgo, para no superar arrumes de maderas a 1m y determinar el estado del patio (huecos,material pantano)</t>
  </si>
  <si>
    <t xml:space="preserve">
Uso de EPP: casco de seguridad,guantes de vaqueta tipo ingeniero,botas con puntera,camisa de color vistosa,banderin.</t>
  </si>
  <si>
    <t>Uso de EPP: casco de seguridad,guantes de vaqueta tipo ingeniero,botas con puntera,camisa de color vistosa,banderin.</t>
  </si>
  <si>
    <t>Gestion operativa</t>
  </si>
  <si>
    <t>Riosucio.</t>
  </si>
  <si>
    <t>Autoreportes de seguridad.
Uso de EPP: casco con barbuquejo,monjas,guantes tipo ingeniero,botas con puntera,chaleco vistoso.</t>
  </si>
  <si>
    <t>Uso de EPP: casco con barbuquejo,monjas,guantes tipo ingeniero,botas con puntera,chaleco vistoso.</t>
  </si>
  <si>
    <t>Disponibilidad de elementos de protección personal (solapas, monjitas y dotación con camisa manga larga,portar chaleco vistoso)</t>
  </si>
  <si>
    <t>Capacitacion de riesgo pscosocial.</t>
  </si>
  <si>
    <t>Trabajardor con vara para realizar las medidas pertinentes a madera de aserrio.</t>
  </si>
  <si>
    <t>Actividades desarrolladas a borde de vía con tránsito de equipo de extracción y  vehículos particulares</t>
  </si>
  <si>
    <t xml:space="preserve">Desarrollar actividad de pie y desplazamientos demasiado largos. </t>
  </si>
  <si>
    <t>Postura prolongada, mantenida y posicionamientos de los pies.</t>
  </si>
  <si>
    <t xml:space="preserve">
Programa de pausas activas, calentamiento y relajación.
Pasos cortos,pisadas seguras.</t>
  </si>
  <si>
    <t xml:space="preserve">Hacer seguimiento a la implementación de los calentamientos y pausas activas
</t>
  </si>
  <si>
    <t>Accidentes de tránsito</t>
  </si>
  <si>
    <t>Mantener la calma.</t>
  </si>
  <si>
    <t>Al ingresar o permanecer en las plantaciones, en la oficina o en los desplazamientos a las diferentes fincas.</t>
  </si>
  <si>
    <t>Equipos de extracción y de cargue.</t>
  </si>
  <si>
    <t>Disponibilidad de elementos de proteccion personal (casco con visera, perneras, botas  anticorte,auditivos tipo copa,guantes de miton,guante de vaqueta tipo ingeniero,perneras,botas con taches.</t>
  </si>
  <si>
    <t>Demarcación del sitio: banderines morados indicando que se prohibibe el acceso.</t>
  </si>
  <si>
    <t xml:space="preserve">Autoreportes de seguridad.
</t>
  </si>
  <si>
    <t>Desplazamientos realizados a los sitios de aprovechamineto y biceversa.</t>
  </si>
  <si>
    <t xml:space="preserve">
Utilizar los Epp: chaleco vistoso,botas de seguridad,casco con barbuquejo,guantes tipo ingeniero.
Uso de cinturón de seguridad para vehículos.
</t>
  </si>
  <si>
    <t>Utilizar los Epp: chaleco vistoso,botas de seguridad,casco con barbuquejo,guantes tipo ingeniero.</t>
  </si>
  <si>
    <t>Mantenerse alejados de maquinaria.
Utilizar EPP:chaleco vistoso,casco con barbuquejo,botas con puntera,protectores auditivos.</t>
  </si>
  <si>
    <t>Utilizar EPP:chaleco vistoso,casco con barbuquejo,botas con puntera,protectores auditivos.</t>
  </si>
  <si>
    <t>Visitantes.</t>
  </si>
  <si>
    <t>Autoreportes de las condiciones de seguridad y salud.
Uso de EPP:monjas,casco,botas con puntera y taches ,guantes de vaqueta.</t>
  </si>
  <si>
    <t>Disponibilidad de elementos de protección personal
:monjas,casco,botas con puntera y taches,guantes de vaqueta.</t>
  </si>
  <si>
    <t xml:space="preserve">
Disponibilidad de EPP: Guantes de vaqueta tipo ingeniero,monja,casco con barbuquejo,canilleras,</t>
  </si>
  <si>
    <t>Autoreportes de seguridad.
Disponibilidad de EPP: Guantes de vaqueta tipo ingeniero,monja,casco con canilleras,canileras.</t>
  </si>
  <si>
    <t>Autoreportes de seguridad.
Disponibilidad de EPP: Guantes de vaqueta tipo ingeniero,monja,botas con puntera,casco con barbuquejo.</t>
  </si>
  <si>
    <t>Disponibilidad de EPP: Guantes de vaqueta tipo ingeniero,monja,botas con puntera,casco con barbuquejo.</t>
  </si>
  <si>
    <t>Autoreportes de seguridad.
Uso de EPP:casco con babrbuquejo,guantes de vaqueta con refuerzo de carnaza,botas con puntera y taches.</t>
  </si>
  <si>
    <t>Uso de EPP:casco con barbuquejo,guantes de vaqueta con refuerzo de carnaza, botas con punteras y taches.</t>
  </si>
  <si>
    <t>Autoreportes de seguridad.
Uso de EPP:casco con nbarbuquejo,guantes de vaqueta con refuerzo de carnaza,monjas,botas con punteras y taches,gafas.</t>
  </si>
  <si>
    <t>Uso de EPP:casco con barbuquejo,guantes de vaqueta con refuerzo de carnaza,monjas,botas con puntera y taches,gafas.</t>
  </si>
  <si>
    <t>Autoreportes de seguridad.
Uso de EPP:guantes con refuerzo de vaqueta con carnasa,monjas,camisa manga larga,botas con puntera y taches,gafas,casco con barbuquejo.</t>
  </si>
  <si>
    <t>Uso de EPP:guantes con refuerzo de vaqueta con carnasa,monjas,camisa manga larga,botas con puntera y taches,gafas,casco con barbuquejo.</t>
  </si>
  <si>
    <t>Autoreportes de seguridad.
Uso de EPP:casco,monjas,guantes de vaqueta con refuerzo de carnaza,camisa manga larga,botas con taches y puntera,gafas, casco con barbuquejo.</t>
  </si>
  <si>
    <t>Uso de EPP:casco,monjas,guantes de vaqueta con refuerzo de carnaza,camisa manga larga,botas con taches y puntera,gafas, casco con barbuquejo.</t>
  </si>
  <si>
    <t>Autoreportes de seguridad.
Uso de EPP: casco,guantes de vaqueta con refuerzo de carnaza,monjas,camisa manga larga,casco con barbuquejo,botas con puntera.</t>
  </si>
  <si>
    <t>Uso de EPP: casco,guantes de vaqueta con refuerzo de carnaza,monjas,camisa manga larga,casco con barbuquejo,botas con puntera.</t>
  </si>
  <si>
    <t>Autoreportes de seguridad.
Uso de EPP: casco,botas con puntera de acero y taches,guantes con refuerzo de vaqueta con carnasa,monjas,camisa manga larga,casco con barbuquejo,gafas.</t>
  </si>
  <si>
    <t>Uso de EPP: casco,botas con puntera de acero y taches,guantes con refuerzo de vaqueta con carnasa,monjas,camisa manga larga,casco con barbuquejo,gafas.</t>
  </si>
  <si>
    <t>Autoreportes de seguridad.
Uso de EPP:botas con taches,casco con barbuquejo,monjas,guante de vaqueta tipo ingeniero,camisa manga larga,gafas.</t>
  </si>
  <si>
    <t>Uso de EPP:botas con taches,casco con barbuquejo,monjas,guante de vaqueta tipo ingeniero,camisa manga larga,gafas.</t>
  </si>
  <si>
    <t>Autoreportes de seguridad.
Uso de EPP:botas con puntera,casco con nbarbuquejo,monjas,guante de vaqueta tipo ingeniero,camisa manga larga.</t>
  </si>
  <si>
    <t>Uso de EPP:botas con puntera,casco con nbarbuquejo,monjas,guante de vaqueta tipo ingeniero,camisa manga larga.</t>
  </si>
  <si>
    <t>Autoreportes de seguridad.
Uso de EPP:botas con puntera de acero,chaleco vistoso,casco con barbuquejo,monja,guantes tipo ingeniero.</t>
  </si>
  <si>
    <t>Uso de EPP:botas con puntera de acero,chaleco vistoso,casco con barbuquejo,monja,guantes tipo ingeniero.</t>
  </si>
  <si>
    <t>Autoreportes de seguridad.
Uso de EPP:botas con puntera de acero,camisa manga larga,casco con barbuquejo.</t>
  </si>
  <si>
    <t>Uso de EPP:botas con puntera de acero,camisa manga larga,casco con barbuqujo.</t>
  </si>
  <si>
    <t>Uso de EPP:casco,botas con puntera de acero,guantes tipo ingeniero,casco con barbuquejo,chaleco vistoso.</t>
  </si>
  <si>
    <t>Autoreportes de seguridad.
Uso de EPP:casco,guayos con puntera de acero,guantes tipo ingeniero,casco con barbuquejo,chaleco vistoso.</t>
  </si>
  <si>
    <t>Autoreportes de seguridad.
Uso de EPP:casco con auditivos tipo copa,facial,botas con puntera y taches,pierneras.</t>
  </si>
  <si>
    <t>Uso de EPP:casco con auditivos tipo copa,facial,botas con puntera y taches,pierneras.</t>
  </si>
  <si>
    <t>Autoreportes de seguridad.
Uso de EPP:camisa manga larga,guantes tipo ingeniero,botas de seguridad,casco,monja,canilleras</t>
  </si>
  <si>
    <t>Autoreportes de seguridad.
Uso de EPP:camisa manga larga,guantes tipo ingeniero,botas de seguridad,casco con barbuquejo,monja,canilleras</t>
  </si>
  <si>
    <t>Autoreportes de seguridad.
Uso de EPP:camisa manga larga,guantes tipo ingeniero,botas de seguridad,casco,monja,canilleras.</t>
  </si>
  <si>
    <t>Uso de EPP:camisa manga larga,guantes tipo ingeniero,botas de seguridad,casco,monja,canilleras.</t>
  </si>
  <si>
    <t>Autoreportes de seguridad.Uso de EPP:camisa manga larga,guantes tipo ingeniero,botas de seguridad,casco con barbuquejo,monjacanilleras.</t>
  </si>
  <si>
    <t>EPP:camisa manga larga,guantes tipo ingeniero,botas de seguridad,casco con barbuquejo,monja,canilleras.</t>
  </si>
  <si>
    <t>Autoreportes de seguridad.
Uso de EPP:camisa manga larga,guantes tipo ingeniero,botas de seguridad,casco con barbuquejo,monja.</t>
  </si>
  <si>
    <t>Uso de EPP:camisa manga larga,guantes tipo ingeniero,botas de seguridad,casco con barbuquejo,monja.</t>
  </si>
  <si>
    <t>Uso de EPP:camisa manga larga,guantes tipo ingeniero,botas de seguridad,casco con babuquejo,monja.</t>
  </si>
  <si>
    <t>Autoreportes de seguridad.
Uso de EPP:camisa manga larga,guantes tipo ingeniero,botas de seguridad,casco con barbuqeujo,monja.</t>
  </si>
  <si>
    <t>Uso de EPP:camisa manga larga,guantes tipo ingeniero,botas de seguridad,casco con babuquejomonja.</t>
  </si>
  <si>
    <t>Autoreportes de seguridad.
Uso de EPP:camisa manga larga,guantes nailon y nitrilo,botas de seguridad,casco con barbuquejo,monja.</t>
  </si>
  <si>
    <t>Uso de EPP:camisa manga larga,guantes de nailon y nitrilo,botas de seguridad,casco con barbuquejo,monja.</t>
  </si>
  <si>
    <t>Autoreportes de seguridad.
Uso de EPP:guantes de vaqueta,canilleras,casco con barbuquejo,botas con puntera.</t>
  </si>
  <si>
    <t>Uso de EPP:guantes de vaqueta,canilleras,casco con barbuquejo,botas con puntera.</t>
  </si>
  <si>
    <t>Autoreportes de seguridad.
Uso de EPP: guantes tipo ingeniero,casco con barbuquejo,monjas,botas con puntera,canilleras</t>
  </si>
  <si>
    <t>Disponibilidad de elementos de protección personal: guantes tipo ingeniero,casco con barbuquejo,monjas,botas con puntera,,canilleras</t>
  </si>
  <si>
    <t>Autoreportes de seguridad.
Uso de EPP: casco con barbuquejo,monjas,guantes tipo ingeniero,botas con puntera,canilleras,gafas</t>
  </si>
  <si>
    <t>Disponibilidad de elementos de protección personal: casco con barbuquejo,monjas,guantes tipo ingeniero,botas con puntera,canilleras,gafas</t>
  </si>
  <si>
    <t>Autoreportes de seguridad.
Uso de EPP: casco con barbuquejo,monjas,guantes tipo ingeniero,botas con puntera,canilleras.</t>
  </si>
  <si>
    <t>Disponibilidad de elementos de protección personal: casco con barbuquejo,monjas,guantes tipo ingeniero,botas con puntera,canilleras</t>
  </si>
  <si>
    <t>Capacitación en operación, uso y mantenimiento de motosierras.
Manipulación y validación de herramientas de apoyo.
Uso de EPP: casco de seguridad,auditivos tipo copa,facial,guantes de miton,guante de vaqueta tipo ingeniero,perneras,botas con taches.</t>
  </si>
  <si>
    <t>Uso de EPP(Guantes con taches y guante de poliester, canilleras, funda para el machete,casco con abarbuquejo y facial)</t>
  </si>
  <si>
    <t>Uso de EPP(Guantes con taches y guante de poliester, canilleras, funda para el machete,casco con barbuquejo y facial)</t>
  </si>
  <si>
    <t>Uso de EPP (Guantes con taches y guante de poliester, canilleras, funda para el machete,casco con barbuquejo y facial)</t>
  </si>
  <si>
    <t>Capacitación en manejo defensivo.
Uso de EPP:casco cerrado para motocicletas y uso de cinturon de seguridad para vehículos.</t>
  </si>
  <si>
    <t>Uso de EPP: casco de seguridad,botas con taches y guantes dieéctricos.</t>
  </si>
  <si>
    <t>Capacitación en manejo defensivo.
Uso de EPP: casco cerrado,botas con puntera y guantes para motocicletas y uso de cinturon de seguridad para vehículos.</t>
  </si>
  <si>
    <t>Uso de EPP: casco cerrado,botas con puntera y guantes</t>
  </si>
  <si>
    <t>Capacitación en operación, uso y mantenimiento de la maquina.
Uso de EPP (casco con barbuquejo,botas con puntera de acero y taches,guantes de carnaza,gafas)</t>
  </si>
  <si>
    <t>Uso de EPP (casco con barbuquejo,botas con puntera de acero y taches,guantes de carnaza,gafas)</t>
  </si>
  <si>
    <t>Uso de EPP:guantes y botas con puntera y taches,casco con barbuquejo,gafas.</t>
  </si>
  <si>
    <t>Uso de EPP: guantes y botas con puntera y taches,casco con barbuquejo</t>
  </si>
  <si>
    <t>Vehículos</t>
  </si>
  <si>
    <t>Tanqueo de vehículos</t>
  </si>
  <si>
    <t>Vehículos, Máquinas, equipos y herramientas</t>
  </si>
  <si>
    <t>Programaciión del trabajo, sistemas de contratación</t>
  </si>
  <si>
    <t>V5/26-05-2017</t>
  </si>
</sst>
</file>

<file path=xl/styles.xml><?xml version="1.0" encoding="utf-8"?>
<styleSheet xmlns="http://schemas.openxmlformats.org/spreadsheetml/2006/main">
  <numFmts count="1">
    <numFmt numFmtId="164" formatCode="_ &quot;$&quot;\ * #,##0_ ;_ &quot;$&quot;\ * \-#,##0_ ;_ &quot;$&quot;\ * &quot;-&quot;_ ;_ @_ "/>
  </numFmts>
  <fonts count="31">
    <font>
      <sz val="11"/>
      <color theme="1"/>
      <name val="Calibri"/>
      <family val="2"/>
      <scheme val="minor"/>
    </font>
    <font>
      <b/>
      <sz val="11"/>
      <color theme="1"/>
      <name val="Calibri"/>
      <family val="2"/>
      <scheme val="minor"/>
    </font>
    <font>
      <u/>
      <sz val="6.5"/>
      <color theme="10"/>
      <name val="Calibri"/>
      <family val="2"/>
    </font>
    <font>
      <b/>
      <i/>
      <sz val="11"/>
      <color theme="1"/>
      <name val="Calibri"/>
      <family val="2"/>
      <scheme val="minor"/>
    </font>
    <font>
      <b/>
      <sz val="12"/>
      <color theme="1"/>
      <name val="Calibri"/>
      <family val="2"/>
      <scheme val="minor"/>
    </font>
    <font>
      <b/>
      <u/>
      <sz val="11"/>
      <color theme="10"/>
      <name val="Calibri"/>
      <family val="2"/>
    </font>
    <font>
      <sz val="8"/>
      <color indexed="8"/>
      <name val="Calibri"/>
      <family val="2"/>
    </font>
    <font>
      <b/>
      <sz val="11"/>
      <color indexed="8"/>
      <name val="Calibri"/>
      <family val="2"/>
    </font>
    <font>
      <b/>
      <sz val="9"/>
      <color indexed="8"/>
      <name val="Calibri"/>
      <family val="2"/>
    </font>
    <font>
      <b/>
      <sz val="8"/>
      <color indexed="8"/>
      <name val="Calibri"/>
      <family val="2"/>
    </font>
    <font>
      <b/>
      <sz val="8"/>
      <color indexed="9"/>
      <name val="Calibri"/>
      <family val="2"/>
    </font>
    <font>
      <b/>
      <sz val="12"/>
      <name val="Calibri"/>
      <family val="2"/>
    </font>
    <font>
      <b/>
      <sz val="12"/>
      <color indexed="8"/>
      <name val="Calibri"/>
      <family val="2"/>
    </font>
    <font>
      <sz val="11"/>
      <color rgb="FF000000"/>
      <name val="Arial"/>
      <family val="2"/>
    </font>
    <font>
      <b/>
      <sz val="11"/>
      <color rgb="FF000000"/>
      <name val="Arial"/>
      <family val="2"/>
    </font>
    <font>
      <b/>
      <sz val="11"/>
      <name val="Verdana"/>
      <family val="2"/>
    </font>
    <font>
      <b/>
      <sz val="11"/>
      <color indexed="8"/>
      <name val="Verdana"/>
      <family val="2"/>
    </font>
    <font>
      <sz val="11"/>
      <color theme="1"/>
      <name val="Calibri"/>
      <family val="2"/>
      <scheme val="minor"/>
    </font>
    <font>
      <b/>
      <sz val="11"/>
      <name val="Calibri"/>
      <family val="2"/>
    </font>
    <font>
      <b/>
      <sz val="12"/>
      <color theme="1"/>
      <name val="Arial"/>
      <family val="2"/>
    </font>
    <font>
      <b/>
      <sz val="9"/>
      <color theme="1"/>
      <name val="Calibri"/>
      <family val="2"/>
      <scheme val="minor"/>
    </font>
    <font>
      <b/>
      <sz val="9"/>
      <color theme="1"/>
      <name val="Arial"/>
      <family val="2"/>
    </font>
    <font>
      <sz val="11"/>
      <color rgb="FFFF0000"/>
      <name val="Calibri"/>
      <family val="2"/>
      <scheme val="minor"/>
    </font>
    <font>
      <b/>
      <sz val="48"/>
      <color theme="1"/>
      <name val="Calibri"/>
      <family val="2"/>
      <scheme val="minor"/>
    </font>
    <font>
      <b/>
      <sz val="28"/>
      <color theme="1"/>
      <name val="Calibri"/>
      <family val="2"/>
      <scheme val="minor"/>
    </font>
    <font>
      <b/>
      <sz val="36"/>
      <color theme="1"/>
      <name val="Calibri"/>
      <family val="2"/>
      <scheme val="minor"/>
    </font>
    <font>
      <b/>
      <sz val="22"/>
      <color theme="1"/>
      <name val="Calibri"/>
      <family val="2"/>
      <scheme val="minor"/>
    </font>
    <font>
      <sz val="11"/>
      <color indexed="8"/>
      <name val="Calibri"/>
      <family val="2"/>
    </font>
    <font>
      <sz val="18"/>
      <name val="Calibri"/>
      <family val="2"/>
      <scheme val="minor"/>
    </font>
    <font>
      <sz val="16"/>
      <color theme="1"/>
      <name val="Calibri"/>
      <family val="2"/>
      <scheme val="minor"/>
    </font>
    <font>
      <sz val="9"/>
      <name val="Arial"/>
      <family val="2"/>
    </font>
  </fonts>
  <fills count="19">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indexed="50"/>
        <bgColor indexed="64"/>
      </patternFill>
    </fill>
    <fill>
      <patternFill patternType="solid">
        <fgColor indexed="17"/>
        <bgColor indexed="64"/>
      </patternFill>
    </fill>
    <fill>
      <patternFill patternType="solid">
        <fgColor indexed="51"/>
        <bgColor indexed="64"/>
      </patternFill>
    </fill>
    <fill>
      <patternFill patternType="solid">
        <fgColor indexed="57"/>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00FFCC"/>
        <bgColor indexed="64"/>
      </patternFill>
    </fill>
    <fill>
      <patternFill patternType="solid">
        <fgColor theme="3" tint="0.39997558519241921"/>
        <bgColor indexed="64"/>
      </patternFill>
    </fill>
    <fill>
      <patternFill patternType="solid">
        <fgColor rgb="FFFFC000"/>
        <bgColor indexed="64"/>
      </patternFill>
    </fill>
    <fill>
      <patternFill patternType="solid">
        <fgColor indexed="41"/>
        <bgColor indexed="64"/>
      </patternFill>
    </fill>
    <fill>
      <patternFill patternType="solid">
        <fgColor theme="0"/>
        <bgColor indexed="64"/>
      </patternFill>
    </fill>
    <fill>
      <patternFill patternType="solid">
        <fgColor rgb="FF92D05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17" fillId="0" borderId="0" applyFont="0" applyFill="0" applyBorder="0" applyAlignment="0" applyProtection="0"/>
  </cellStyleXfs>
  <cellXfs count="450">
    <xf numFmtId="0" fontId="0" fillId="0" borderId="0" xfId="0"/>
    <xf numFmtId="0" fontId="0" fillId="0" borderId="1" xfId="0" applyBorder="1"/>
    <xf numFmtId="0" fontId="0" fillId="0" borderId="1" xfId="0" applyBorder="1" applyAlignment="1">
      <alignment wrapText="1"/>
    </xf>
    <xf numFmtId="0" fontId="0" fillId="0" borderId="0" xfId="0" applyBorder="1"/>
    <xf numFmtId="0" fontId="1" fillId="0" borderId="0" xfId="0" applyFont="1"/>
    <xf numFmtId="0" fontId="0" fillId="0" borderId="0" xfId="0" applyAlignment="1"/>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Fill="1" applyBorder="1"/>
    <xf numFmtId="0" fontId="0" fillId="0" borderId="2" xfId="0" applyBorder="1" applyAlignment="1">
      <alignment wrapText="1"/>
    </xf>
    <xf numFmtId="0" fontId="0" fillId="0" borderId="2" xfId="0" applyFill="1" applyBorder="1" applyAlignment="1">
      <alignment wrapText="1"/>
    </xf>
    <xf numFmtId="0" fontId="0" fillId="0" borderId="4" xfId="0" applyBorder="1"/>
    <xf numFmtId="0" fontId="0" fillId="0" borderId="10" xfId="0" applyBorder="1"/>
    <xf numFmtId="0" fontId="0" fillId="0" borderId="11" xfId="0" applyBorder="1"/>
    <xf numFmtId="0" fontId="0" fillId="0" borderId="12" xfId="0" applyBorder="1"/>
    <xf numFmtId="0" fontId="0" fillId="0" borderId="6" xfId="0" applyBorder="1"/>
    <xf numFmtId="0" fontId="0" fillId="0" borderId="7" xfId="0" applyBorder="1"/>
    <xf numFmtId="0" fontId="0" fillId="0" borderId="6" xfId="0" applyFill="1" applyBorder="1" applyAlignment="1">
      <alignment horizontal="center" vertical="center" wrapText="1"/>
    </xf>
    <xf numFmtId="0" fontId="0" fillId="0" borderId="7" xfId="0" applyFill="1" applyBorder="1"/>
    <xf numFmtId="0" fontId="0" fillId="0" borderId="9" xfId="0" applyBorder="1"/>
    <xf numFmtId="0" fontId="0" fillId="0" borderId="9" xfId="0" applyBorder="1" applyAlignment="1">
      <alignment wrapText="1"/>
    </xf>
    <xf numFmtId="0" fontId="0" fillId="0" borderId="5" xfId="0" applyBorder="1" applyAlignment="1">
      <alignment wrapText="1"/>
    </xf>
    <xf numFmtId="0" fontId="0" fillId="0" borderId="5" xfId="0" applyBorder="1"/>
    <xf numFmtId="0" fontId="0" fillId="0" borderId="5" xfId="0" applyFill="1" applyBorder="1" applyAlignment="1">
      <alignment horizontal="center" vertical="center" wrapText="1"/>
    </xf>
    <xf numFmtId="0" fontId="0" fillId="0" borderId="3" xfId="0" applyBorder="1" applyAlignment="1">
      <alignment wrapText="1"/>
    </xf>
    <xf numFmtId="0" fontId="0" fillId="0" borderId="14" xfId="0" applyBorder="1"/>
    <xf numFmtId="0" fontId="0" fillId="0" borderId="1" xfId="0" applyBorder="1" applyAlignment="1">
      <alignment horizontal="center"/>
    </xf>
    <xf numFmtId="0" fontId="6" fillId="0" borderId="0" xfId="0" applyFont="1"/>
    <xf numFmtId="0" fontId="8" fillId="0" borderId="1" xfId="0" applyFont="1" applyBorder="1"/>
    <xf numFmtId="0" fontId="7" fillId="0" borderId="0" xfId="0" applyFont="1" applyBorder="1"/>
    <xf numFmtId="0" fontId="0" fillId="0" borderId="1" xfId="0" applyBorder="1" applyAlignment="1">
      <alignment horizontal="left"/>
    </xf>
    <xf numFmtId="9" fontId="9" fillId="0" borderId="0" xfId="0" applyNumberFormat="1" applyFont="1"/>
    <xf numFmtId="0" fontId="0" fillId="0" borderId="16" xfId="0" applyBorder="1"/>
    <xf numFmtId="0" fontId="9" fillId="0" borderId="0" xfId="0" applyFont="1"/>
    <xf numFmtId="0" fontId="7" fillId="0" borderId="0" xfId="0" applyFont="1"/>
    <xf numFmtId="0" fontId="0" fillId="5" borderId="0" xfId="0" applyFill="1"/>
    <xf numFmtId="0" fontId="1" fillId="0" borderId="0" xfId="0" applyFont="1" applyAlignment="1"/>
    <xf numFmtId="0" fontId="7" fillId="6" borderId="0" xfId="0" applyFont="1" applyFill="1"/>
    <xf numFmtId="0" fontId="9" fillId="0" borderId="1" xfId="0" applyFont="1" applyBorder="1" applyAlignment="1">
      <alignment horizontal="center"/>
    </xf>
    <xf numFmtId="0" fontId="10" fillId="2" borderId="1" xfId="0" applyFont="1" applyFill="1" applyBorder="1" applyAlignment="1">
      <alignment horizontal="center"/>
    </xf>
    <xf numFmtId="0" fontId="9" fillId="3" borderId="1" xfId="0" applyFont="1" applyFill="1" applyBorder="1" applyAlignment="1">
      <alignment horizontal="center"/>
    </xf>
    <xf numFmtId="0" fontId="9" fillId="7" borderId="1" xfId="0" applyFont="1" applyFill="1" applyBorder="1" applyAlignment="1">
      <alignment horizontal="center"/>
    </xf>
    <xf numFmtId="0" fontId="0" fillId="6" borderId="0" xfId="0" applyFill="1"/>
    <xf numFmtId="0" fontId="6" fillId="6" borderId="0" xfId="0" applyFont="1" applyFill="1"/>
    <xf numFmtId="0" fontId="7" fillId="0" borderId="0" xfId="0" applyFont="1" applyFill="1"/>
    <xf numFmtId="0" fontId="9" fillId="0" borderId="0" xfId="0" applyFont="1" applyFill="1"/>
    <xf numFmtId="0" fontId="0" fillId="0" borderId="0" xfId="0" applyFill="1"/>
    <xf numFmtId="0" fontId="6" fillId="0" borderId="0" xfId="0" applyFont="1" applyFill="1"/>
    <xf numFmtId="0" fontId="6" fillId="0" borderId="17" xfId="0" applyFont="1" applyFill="1" applyBorder="1"/>
    <xf numFmtId="0" fontId="7" fillId="0" borderId="1" xfId="0" applyFont="1" applyBorder="1" applyAlignment="1">
      <alignment horizontal="center"/>
    </xf>
    <xf numFmtId="49" fontId="7" fillId="0" borderId="1" xfId="0" applyNumberFormat="1" applyFont="1" applyBorder="1" applyAlignment="1">
      <alignment horizontal="center"/>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2" fillId="3" borderId="1" xfId="0" applyFont="1" applyFill="1" applyBorder="1" applyAlignment="1">
      <alignment vertical="top" wrapText="1"/>
    </xf>
    <xf numFmtId="0" fontId="12" fillId="0" borderId="5" xfId="0" applyFont="1" applyBorder="1" applyAlignment="1">
      <alignment vertical="top" wrapText="1"/>
    </xf>
    <xf numFmtId="0" fontId="12" fillId="0" borderId="7" xfId="0" applyFont="1" applyBorder="1" applyAlignment="1">
      <alignment vertical="top" wrapText="1"/>
    </xf>
    <xf numFmtId="0" fontId="12" fillId="7" borderId="1" xfId="0" applyFont="1" applyFill="1" applyBorder="1" applyAlignment="1">
      <alignment vertical="top" wrapText="1"/>
    </xf>
    <xf numFmtId="0" fontId="12" fillId="7" borderId="5" xfId="0" applyFont="1" applyFill="1" applyBorder="1" applyAlignment="1">
      <alignment vertical="top" wrapText="1"/>
    </xf>
    <xf numFmtId="0" fontId="12" fillId="0" borderId="7" xfId="0" applyFont="1" applyBorder="1" applyAlignment="1">
      <alignment horizontal="right" vertical="top" wrapText="1"/>
    </xf>
    <xf numFmtId="0" fontId="12" fillId="7" borderId="7" xfId="0" applyFont="1" applyFill="1" applyBorder="1" applyAlignment="1">
      <alignment vertical="top" wrapText="1"/>
    </xf>
    <xf numFmtId="0" fontId="0" fillId="0" borderId="0" xfId="0" applyFont="1"/>
    <xf numFmtId="0" fontId="0" fillId="0" borderId="26" xfId="0" applyBorder="1" applyAlignment="1">
      <alignment horizontal="center"/>
    </xf>
    <xf numFmtId="0" fontId="0" fillId="0" borderId="28" xfId="0" applyBorder="1" applyAlignment="1">
      <alignment horizontal="center"/>
    </xf>
    <xf numFmtId="0" fontId="0" fillId="0" borderId="15" xfId="0" applyBorder="1" applyAlignment="1">
      <alignment horizontal="center"/>
    </xf>
    <xf numFmtId="0" fontId="1" fillId="0" borderId="21" xfId="0" applyFont="1" applyBorder="1" applyAlignment="1">
      <alignment wrapText="1"/>
    </xf>
    <xf numFmtId="0" fontId="1" fillId="0" borderId="22" xfId="0" applyFont="1" applyBorder="1" applyAlignment="1">
      <alignment horizontal="center"/>
    </xf>
    <xf numFmtId="0" fontId="13" fillId="0" borderId="31" xfId="0" applyFont="1" applyBorder="1" applyAlignment="1">
      <alignment horizontal="center" vertical="top" wrapText="1"/>
    </xf>
    <xf numFmtId="0" fontId="13" fillId="0" borderId="32" xfId="0" applyFont="1" applyBorder="1" applyAlignment="1">
      <alignment horizontal="justify" vertical="top" wrapText="1"/>
    </xf>
    <xf numFmtId="0" fontId="0" fillId="0" borderId="1" xfId="0" applyBorder="1" applyAlignment="1">
      <alignment horizontal="left"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top" wrapText="1"/>
    </xf>
    <xf numFmtId="0" fontId="1" fillId="0" borderId="1" xfId="0" applyFont="1" applyBorder="1"/>
    <xf numFmtId="0" fontId="1" fillId="0" borderId="1" xfId="0" applyFont="1" applyBorder="1" applyAlignment="1">
      <alignment horizontal="center"/>
    </xf>
    <xf numFmtId="0" fontId="0" fillId="8" borderId="1" xfId="0" applyFill="1" applyBorder="1"/>
    <xf numFmtId="0" fontId="0" fillId="9" borderId="1" xfId="0" applyFill="1" applyBorder="1"/>
    <xf numFmtId="0" fontId="0" fillId="10" borderId="1" xfId="0" applyFill="1" applyBorder="1"/>
    <xf numFmtId="0" fontId="0" fillId="10"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14" fillId="0" borderId="29" xfId="0" applyFont="1" applyBorder="1" applyAlignment="1">
      <alignment horizontal="center" wrapText="1"/>
    </xf>
    <xf numFmtId="0" fontId="14" fillId="0" borderId="30" xfId="0" applyFont="1" applyBorder="1" applyAlignment="1">
      <alignment horizontal="center" wrapText="1"/>
    </xf>
    <xf numFmtId="0" fontId="13" fillId="0" borderId="1" xfId="0" applyFont="1" applyBorder="1" applyAlignment="1">
      <alignment horizontal="center" vertical="center" textRotation="90" wrapText="1"/>
    </xf>
    <xf numFmtId="0" fontId="0" fillId="0" borderId="1" xfId="0" applyFill="1" applyBorder="1" applyAlignment="1">
      <alignment horizontal="center" vertical="center" wrapText="1"/>
    </xf>
    <xf numFmtId="1" fontId="0" fillId="0" borderId="1" xfId="0" applyNumberFormat="1" applyBorder="1" applyAlignment="1">
      <alignment horizontal="center" vertical="center" wrapText="1"/>
    </xf>
    <xf numFmtId="0" fontId="0" fillId="0" borderId="0" xfId="0" applyBorder="1" applyAlignment="1">
      <alignment horizontal="center" vertical="center" wrapText="1"/>
    </xf>
    <xf numFmtId="164" fontId="0" fillId="0" borderId="1" xfId="0" applyNumberFormat="1" applyBorder="1" applyAlignment="1">
      <alignment horizontal="center" vertical="center" wrapText="1"/>
    </xf>
    <xf numFmtId="164" fontId="0" fillId="0" borderId="5" xfId="0" applyNumberFormat="1" applyBorder="1" applyAlignment="1">
      <alignment horizontal="center" vertical="center" wrapText="1"/>
    </xf>
    <xf numFmtId="0" fontId="5" fillId="13" borderId="0" xfId="1" applyFont="1" applyFill="1" applyAlignment="1" applyProtection="1">
      <alignment horizontal="center" vertical="center" textRotation="90" wrapText="1"/>
    </xf>
    <xf numFmtId="0" fontId="16" fillId="16" borderId="5" xfId="0" applyFont="1" applyFill="1" applyBorder="1" applyAlignment="1">
      <alignment horizontal="center" vertical="center" textRotation="90" wrapText="1"/>
    </xf>
    <xf numFmtId="0" fontId="5" fillId="13" borderId="5" xfId="1" applyFont="1" applyFill="1" applyBorder="1" applyAlignment="1" applyProtection="1">
      <alignment vertical="center" textRotation="90" wrapText="1"/>
    </xf>
    <xf numFmtId="0" fontId="0" fillId="0" borderId="6" xfId="0" applyBorder="1" applyAlignment="1">
      <alignment vertical="center" wrapText="1"/>
    </xf>
    <xf numFmtId="0" fontId="1" fillId="12" borderId="5" xfId="0" applyFont="1" applyFill="1" applyBorder="1" applyAlignment="1">
      <alignment horizontal="center" vertical="center" textRotation="90" wrapText="1"/>
    </xf>
    <xf numFmtId="0" fontId="5" fillId="13" borderId="5" xfId="1" applyFont="1" applyFill="1" applyBorder="1" applyAlignment="1" applyProtection="1">
      <alignment horizontal="center" vertical="center" textRotation="90" wrapText="1"/>
    </xf>
    <xf numFmtId="0" fontId="1" fillId="13" borderId="5" xfId="0" applyFont="1" applyFill="1" applyBorder="1" applyAlignment="1">
      <alignment horizontal="center" vertical="center" textRotation="90" wrapText="1"/>
    </xf>
    <xf numFmtId="0" fontId="15" fillId="14" borderId="5" xfId="0" applyFont="1" applyFill="1" applyBorder="1" applyAlignment="1">
      <alignment horizontal="center" vertical="center" textRotation="90"/>
    </xf>
    <xf numFmtId="0" fontId="15" fillId="14" borderId="5" xfId="0" applyFont="1" applyFill="1" applyBorder="1" applyAlignment="1">
      <alignment vertical="center" textRotation="90"/>
    </xf>
    <xf numFmtId="0" fontId="0" fillId="0" borderId="22" xfId="0" applyBorder="1" applyAlignment="1">
      <alignment vertical="center" wrapText="1"/>
    </xf>
    <xf numFmtId="0" fontId="0" fillId="8" borderId="22" xfId="0" applyFill="1" applyBorder="1" applyAlignment="1">
      <alignment horizontal="center" vertical="center" wrapText="1"/>
    </xf>
    <xf numFmtId="0" fontId="0" fillId="0" borderId="22" xfId="0" applyBorder="1" applyAlignment="1">
      <alignment horizontal="center" vertical="center"/>
    </xf>
    <xf numFmtId="0" fontId="13" fillId="0" borderId="22" xfId="0" applyFont="1" applyBorder="1" applyAlignment="1">
      <alignment horizontal="center" vertical="center" textRotation="90" wrapText="1"/>
    </xf>
    <xf numFmtId="0" fontId="0" fillId="0" borderId="22" xfId="0" applyBorder="1"/>
    <xf numFmtId="1" fontId="0" fillId="0" borderId="22" xfId="0" applyNumberFormat="1" applyBorder="1" applyAlignment="1">
      <alignment horizontal="center" vertical="center" wrapText="1"/>
    </xf>
    <xf numFmtId="164" fontId="0" fillId="0" borderId="22" xfId="0" applyNumberFormat="1" applyBorder="1" applyAlignment="1">
      <alignment horizontal="center" vertical="center" wrapText="1"/>
    </xf>
    <xf numFmtId="0" fontId="0" fillId="10" borderId="22" xfId="0" applyFill="1" applyBorder="1" applyAlignment="1">
      <alignment horizontal="center" vertical="center" wrapText="1"/>
    </xf>
    <xf numFmtId="0" fontId="13" fillId="0" borderId="36" xfId="0" applyFont="1" applyBorder="1" applyAlignment="1">
      <alignment horizontal="center" vertical="center" textRotation="90" wrapText="1"/>
    </xf>
    <xf numFmtId="0" fontId="0" fillId="0" borderId="15" xfId="0" applyBorder="1" applyAlignment="1">
      <alignment horizontal="center" vertical="center" wrapText="1"/>
    </xf>
    <xf numFmtId="0" fontId="0" fillId="0" borderId="15" xfId="0" applyBorder="1" applyAlignment="1">
      <alignment vertical="center" wrapText="1"/>
    </xf>
    <xf numFmtId="1" fontId="0" fillId="0" borderId="15" xfId="0" applyNumberFormat="1" applyBorder="1" applyAlignment="1">
      <alignment horizontal="center" vertical="center" wrapText="1"/>
    </xf>
    <xf numFmtId="164" fontId="0" fillId="0" borderId="15" xfId="0" applyNumberFormat="1" applyBorder="1" applyAlignment="1">
      <alignment horizontal="center" vertical="center" wrapText="1"/>
    </xf>
    <xf numFmtId="0" fontId="0" fillId="9" borderId="22"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36"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5" xfId="0" applyFill="1" applyBorder="1" applyAlignment="1">
      <alignment horizontal="center" vertical="center" wrapText="1"/>
    </xf>
    <xf numFmtId="0" fontId="0" fillId="9" borderId="15" xfId="0" applyFill="1" applyBorder="1" applyAlignment="1">
      <alignment horizontal="center" vertical="center" wrapText="1"/>
    </xf>
    <xf numFmtId="0" fontId="0" fillId="10" borderId="15" xfId="0" applyFill="1" applyBorder="1" applyAlignment="1">
      <alignment horizontal="center" vertical="center" wrapText="1"/>
    </xf>
    <xf numFmtId="0" fontId="0" fillId="0" borderId="22" xfId="0" applyBorder="1" applyAlignment="1">
      <alignment horizontal="center" vertical="center" wrapText="1"/>
    </xf>
    <xf numFmtId="0" fontId="0" fillId="0" borderId="5" xfId="0" applyBorder="1" applyAlignment="1">
      <alignment vertical="center" wrapText="1"/>
    </xf>
    <xf numFmtId="0" fontId="0" fillId="0" borderId="1" xfId="0" applyBorder="1" applyAlignment="1">
      <alignment horizontal="center" wrapText="1"/>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textRotation="90"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7"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1" fillId="11" borderId="5" xfId="0" applyFont="1" applyFill="1" applyBorder="1" applyAlignment="1">
      <alignment horizontal="center" vertical="center" textRotation="90" wrapText="1"/>
    </xf>
    <xf numFmtId="0" fontId="0" fillId="0" borderId="4" xfId="0" applyBorder="1" applyAlignment="1">
      <alignment horizontal="center" vertical="center" wrapText="1"/>
    </xf>
    <xf numFmtId="0" fontId="0" fillId="0" borderId="4" xfId="0" applyBorder="1" applyAlignment="1">
      <alignment horizont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1" xfId="0" applyFont="1" applyFill="1" applyBorder="1" applyAlignment="1">
      <alignment horizontal="center" vertical="center" textRotation="90" wrapText="1"/>
    </xf>
    <xf numFmtId="0" fontId="0" fillId="0" borderId="1" xfId="0" applyFill="1" applyBorder="1" applyAlignment="1">
      <alignment horizontal="center" wrapText="1"/>
    </xf>
    <xf numFmtId="2" fontId="0" fillId="0" borderId="1" xfId="0" applyNumberFormat="1" applyFill="1" applyBorder="1" applyAlignment="1">
      <alignment horizontal="center" vertical="center" wrapText="1"/>
    </xf>
    <xf numFmtId="164" fontId="0" fillId="0" borderId="1" xfId="0" applyNumberFormat="1" applyFill="1" applyBorder="1" applyAlignment="1">
      <alignment horizontal="center" vertical="center" wrapText="1"/>
    </xf>
    <xf numFmtId="0" fontId="13" fillId="0" borderId="2" xfId="0" applyFont="1" applyFill="1" applyBorder="1" applyAlignment="1">
      <alignment horizontal="center" vertical="center" textRotation="90" wrapText="1"/>
    </xf>
    <xf numFmtId="0" fontId="0" fillId="0" borderId="0" xfId="0" applyFill="1" applyBorder="1" applyAlignment="1">
      <alignment horizontal="center" wrapText="1"/>
    </xf>
    <xf numFmtId="0" fontId="0" fillId="0" borderId="4" xfId="0" applyFill="1" applyBorder="1" applyAlignment="1">
      <alignment horizontal="center" wrapText="1"/>
    </xf>
    <xf numFmtId="0" fontId="0" fillId="0" borderId="11"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vertical="center" wrapText="1"/>
    </xf>
    <xf numFmtId="1" fontId="0" fillId="0" borderId="1" xfId="2" applyNumberFormat="1" applyFont="1" applyFill="1" applyBorder="1" applyAlignment="1">
      <alignment horizontal="center" vertical="center" wrapText="1"/>
    </xf>
    <xf numFmtId="0" fontId="0" fillId="0" borderId="0" xfId="0" applyFill="1" applyBorder="1"/>
    <xf numFmtId="0" fontId="0" fillId="0" borderId="1" xfId="0" applyFill="1" applyBorder="1" applyAlignment="1">
      <alignment vertical="center" textRotation="90" wrapText="1"/>
    </xf>
    <xf numFmtId="1" fontId="0" fillId="0" borderId="1" xfId="2" applyNumberFormat="1" applyFont="1" applyBorder="1" applyAlignment="1">
      <alignment horizontal="center" vertical="center" wrapText="1"/>
    </xf>
    <xf numFmtId="0" fontId="0" fillId="0" borderId="1" xfId="0" applyFill="1" applyBorder="1" applyAlignment="1">
      <alignment horizontal="center" vertical="center"/>
    </xf>
    <xf numFmtId="0" fontId="0" fillId="0" borderId="5" xfId="0" applyFill="1" applyBorder="1" applyAlignment="1">
      <alignment vertical="center" wrapText="1"/>
    </xf>
    <xf numFmtId="0" fontId="0" fillId="10" borderId="5" xfId="0" applyFill="1" applyBorder="1" applyAlignment="1">
      <alignment horizontal="center" vertical="center" wrapText="1"/>
    </xf>
    <xf numFmtId="0" fontId="0" fillId="0" borderId="0" xfId="0" applyFill="1" applyBorder="1" applyAlignment="1">
      <alignment vertical="center" wrapText="1"/>
    </xf>
    <xf numFmtId="0" fontId="0" fillId="0" borderId="1" xfId="0" applyFill="1" applyBorder="1"/>
    <xf numFmtId="0" fontId="0" fillId="0" borderId="1" xfId="0" applyFill="1" applyBorder="1" applyAlignment="1">
      <alignment wrapText="1"/>
    </xf>
    <xf numFmtId="0" fontId="0" fillId="0" borderId="7" xfId="0" applyBorder="1" applyAlignment="1">
      <alignment vertical="center" wrapText="1"/>
    </xf>
    <xf numFmtId="0" fontId="0" fillId="0" borderId="37" xfId="0" applyBorder="1" applyAlignment="1">
      <alignment vertical="center" wrapText="1"/>
    </xf>
    <xf numFmtId="0" fontId="0" fillId="0" borderId="7" xfId="0" applyBorder="1" applyAlignment="1">
      <alignment vertical="top" wrapText="1"/>
    </xf>
    <xf numFmtId="0" fontId="0" fillId="8" borderId="7" xfId="0" applyFill="1" applyBorder="1" applyAlignment="1">
      <alignment horizontal="center" vertical="center" wrapText="1"/>
    </xf>
    <xf numFmtId="0" fontId="13" fillId="0" borderId="7" xfId="0" applyFont="1" applyBorder="1" applyAlignment="1">
      <alignment horizontal="center" vertical="center" textRotation="90" wrapText="1"/>
    </xf>
    <xf numFmtId="1" fontId="0" fillId="0" borderId="7" xfId="0" applyNumberFormat="1" applyBorder="1" applyAlignment="1">
      <alignment horizontal="center" vertical="center" wrapText="1"/>
    </xf>
    <xf numFmtId="164" fontId="0" fillId="0" borderId="7" xfId="0" applyNumberFormat="1" applyBorder="1" applyAlignment="1">
      <alignment horizontal="center" vertical="center" wrapText="1"/>
    </xf>
    <xf numFmtId="0" fontId="0" fillId="10" borderId="7" xfId="0" applyFill="1" applyBorder="1" applyAlignment="1">
      <alignment horizontal="center" vertical="center" wrapText="1"/>
    </xf>
    <xf numFmtId="0" fontId="13" fillId="0" borderId="41" xfId="0" applyFont="1" applyBorder="1" applyAlignment="1">
      <alignment horizontal="center" vertical="center" textRotation="90" wrapText="1"/>
    </xf>
    <xf numFmtId="0" fontId="0" fillId="0" borderId="7" xfId="0" applyBorder="1" applyAlignment="1">
      <alignment horizontal="center" vertical="center" textRotation="90" wrapText="1"/>
    </xf>
    <xf numFmtId="0" fontId="0" fillId="0" borderId="41" xfId="0" applyBorder="1" applyAlignment="1">
      <alignment horizontal="center" vertical="center" textRotation="90" wrapText="1"/>
    </xf>
    <xf numFmtId="0" fontId="0" fillId="0" borderId="3" xfId="0" applyBorder="1" applyAlignment="1">
      <alignment horizontal="center" vertical="center" wrapText="1"/>
    </xf>
    <xf numFmtId="0" fontId="0" fillId="0" borderId="37" xfId="0" applyBorder="1" applyAlignment="1">
      <alignment horizontal="center" vertical="center" textRotation="90" wrapText="1"/>
    </xf>
    <xf numFmtId="1" fontId="0" fillId="0" borderId="37" xfId="0" applyNumberFormat="1" applyBorder="1" applyAlignment="1">
      <alignment horizontal="center" vertical="center" wrapText="1"/>
    </xf>
    <xf numFmtId="164" fontId="0" fillId="0" borderId="37" xfId="0" applyNumberFormat="1" applyBorder="1" applyAlignment="1">
      <alignment horizontal="center" vertical="center" wrapText="1"/>
    </xf>
    <xf numFmtId="0" fontId="0" fillId="0" borderId="37" xfId="0" applyFill="1" applyBorder="1" applyAlignment="1">
      <alignment horizontal="center" vertical="center" wrapText="1"/>
    </xf>
    <xf numFmtId="0" fontId="0" fillId="0" borderId="42" xfId="0" applyBorder="1" applyAlignment="1">
      <alignment horizontal="center" vertical="center" textRotation="90" wrapText="1"/>
    </xf>
    <xf numFmtId="0" fontId="0" fillId="0" borderId="7" xfId="0" applyFill="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wrapText="1"/>
    </xf>
    <xf numFmtId="0" fontId="0" fillId="0" borderId="2" xfId="0" applyBorder="1" applyAlignment="1">
      <alignment horizontal="center" vertical="center" wrapText="1"/>
    </xf>
    <xf numFmtId="0" fontId="13" fillId="0" borderId="22" xfId="0" applyFont="1" applyFill="1" applyBorder="1" applyAlignment="1">
      <alignment horizontal="center" vertical="center" textRotation="90" wrapText="1"/>
    </xf>
    <xf numFmtId="0" fontId="0" fillId="0" borderId="22" xfId="0" applyFill="1" applyBorder="1" applyAlignment="1">
      <alignment horizontal="center" wrapText="1"/>
    </xf>
    <xf numFmtId="0" fontId="13" fillId="0" borderId="23" xfId="0" applyFont="1" applyFill="1" applyBorder="1" applyAlignment="1">
      <alignment horizontal="center" vertical="center" textRotation="90" wrapText="1"/>
    </xf>
    <xf numFmtId="2" fontId="0" fillId="0" borderId="22" xfId="0" applyNumberFormat="1" applyFill="1" applyBorder="1" applyAlignment="1">
      <alignment horizontal="center" vertical="center" wrapText="1"/>
    </xf>
    <xf numFmtId="164" fontId="0" fillId="0" borderId="22" xfId="0" applyNumberFormat="1" applyFill="1" applyBorder="1" applyAlignment="1">
      <alignment horizontal="center" vertical="center" wrapText="1"/>
    </xf>
    <xf numFmtId="0" fontId="0" fillId="0" borderId="35" xfId="0" applyFill="1" applyBorder="1" applyAlignment="1">
      <alignment horizontal="center" vertical="center" wrapText="1"/>
    </xf>
    <xf numFmtId="0" fontId="0" fillId="0" borderId="36" xfId="0" applyFill="1" applyBorder="1" applyAlignment="1">
      <alignment horizontal="center" vertical="center" wrapText="1"/>
    </xf>
    <xf numFmtId="0" fontId="13" fillId="0" borderId="15" xfId="0" applyFont="1" applyFill="1" applyBorder="1" applyAlignment="1">
      <alignment horizontal="center" vertical="center" textRotation="90" wrapText="1"/>
    </xf>
    <xf numFmtId="164" fontId="0" fillId="0" borderId="15" xfId="0" applyNumberFormat="1" applyFill="1" applyBorder="1" applyAlignment="1">
      <alignment horizontal="center" vertical="center" wrapText="1"/>
    </xf>
    <xf numFmtId="0" fontId="0" fillId="0" borderId="38" xfId="0" applyFill="1" applyBorder="1" applyAlignment="1">
      <alignment horizontal="center" vertical="center" wrapText="1"/>
    </xf>
    <xf numFmtId="0" fontId="6" fillId="0" borderId="22" xfId="0" applyFont="1" applyBorder="1" applyAlignment="1">
      <alignment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9" borderId="37" xfId="0" applyFill="1" applyBorder="1" applyAlignment="1">
      <alignment horizontal="center" vertical="center" wrapText="1"/>
    </xf>
    <xf numFmtId="0" fontId="0" fillId="0" borderId="42" xfId="0" applyBorder="1" applyAlignment="1">
      <alignment horizontal="center" vertical="center" wrapText="1"/>
    </xf>
    <xf numFmtId="0" fontId="0" fillId="0" borderId="5" xfId="0" applyFill="1" applyBorder="1" applyAlignment="1">
      <alignment horizontal="center" wrapText="1"/>
    </xf>
    <xf numFmtId="0" fontId="0" fillId="8" borderId="5" xfId="0" applyFill="1" applyBorder="1" applyAlignment="1">
      <alignment horizontal="center" vertical="center" wrapText="1"/>
    </xf>
    <xf numFmtId="0" fontId="13" fillId="0" borderId="5" xfId="0" applyFont="1" applyFill="1" applyBorder="1" applyAlignment="1">
      <alignment horizontal="center" vertical="center" textRotation="90" wrapText="1"/>
    </xf>
    <xf numFmtId="0" fontId="13" fillId="0" borderId="14" xfId="0" applyFont="1" applyFill="1" applyBorder="1" applyAlignment="1">
      <alignment horizontal="center" vertical="center" textRotation="90" wrapText="1"/>
    </xf>
    <xf numFmtId="2" fontId="0" fillId="0" borderId="5" xfId="0" applyNumberFormat="1" applyFill="1" applyBorder="1" applyAlignment="1">
      <alignment horizontal="center" vertical="center" wrapText="1"/>
    </xf>
    <xf numFmtId="164" fontId="0" fillId="0" borderId="5" xfId="0" applyNumberFormat="1" applyFill="1" applyBorder="1" applyAlignment="1">
      <alignment horizontal="center" vertical="center" wrapText="1"/>
    </xf>
    <xf numFmtId="0" fontId="0" fillId="0" borderId="43" xfId="0" applyFill="1" applyBorder="1" applyAlignment="1">
      <alignment horizontal="center" vertical="center" wrapText="1"/>
    </xf>
    <xf numFmtId="0" fontId="6" fillId="0" borderId="22" xfId="0" applyFont="1" applyBorder="1" applyAlignment="1">
      <alignment horizontal="center" vertical="center" wrapText="1"/>
    </xf>
    <xf numFmtId="1" fontId="0" fillId="0" borderId="22" xfId="2" applyNumberFormat="1" applyFont="1" applyFill="1" applyBorder="1" applyAlignment="1">
      <alignment horizontal="center" vertical="center" wrapText="1"/>
    </xf>
    <xf numFmtId="0" fontId="0" fillId="0" borderId="38" xfId="0" applyBorder="1" applyAlignment="1">
      <alignment horizontal="center" vertical="center" wrapText="1"/>
    </xf>
    <xf numFmtId="0" fontId="0" fillId="0" borderId="6" xfId="0" applyFill="1" applyBorder="1" applyAlignment="1">
      <alignment vertical="center" wrapText="1"/>
    </xf>
    <xf numFmtId="0" fontId="0" fillId="0" borderId="34" xfId="0" applyFill="1" applyBorder="1" applyAlignment="1">
      <alignment vertical="center" wrapText="1"/>
    </xf>
    <xf numFmtId="0" fontId="0" fillId="0" borderId="22" xfId="0" applyFill="1" applyBorder="1" applyAlignment="1">
      <alignment vertical="center" wrapText="1"/>
    </xf>
    <xf numFmtId="0" fontId="0" fillId="0" borderId="22" xfId="0" applyFill="1" applyBorder="1"/>
    <xf numFmtId="0" fontId="0" fillId="0" borderId="26" xfId="0" applyBorder="1" applyAlignment="1">
      <alignment horizontal="center" vertical="center" textRotation="90" wrapText="1"/>
    </xf>
    <xf numFmtId="0" fontId="0" fillId="0" borderId="36" xfId="0" applyBorder="1"/>
    <xf numFmtId="0" fontId="0" fillId="0" borderId="15" xfId="0" applyFill="1" applyBorder="1" applyAlignment="1">
      <alignment vertical="center" wrapText="1"/>
    </xf>
    <xf numFmtId="0" fontId="0" fillId="0" borderId="15" xfId="0" applyFill="1" applyBorder="1"/>
    <xf numFmtId="0" fontId="0" fillId="0" borderId="1" xfId="0" applyFill="1" applyBorder="1" applyAlignment="1">
      <alignment horizontal="center" vertical="center"/>
    </xf>
    <xf numFmtId="0" fontId="1" fillId="13" borderId="43" xfId="0" applyFont="1" applyFill="1" applyBorder="1" applyAlignment="1">
      <alignment horizontal="center" vertical="center" textRotation="90" wrapText="1"/>
    </xf>
    <xf numFmtId="0" fontId="0" fillId="17" borderId="0" xfId="0" applyFill="1" applyBorder="1" applyAlignment="1">
      <alignment wrapText="1"/>
    </xf>
    <xf numFmtId="0" fontId="0" fillId="17" borderId="0" xfId="0" applyFill="1" applyBorder="1" applyAlignment="1">
      <alignment horizontal="center" vertical="center" wrapText="1"/>
    </xf>
    <xf numFmtId="0" fontId="0" fillId="17" borderId="0" xfId="0" applyFill="1" applyBorder="1"/>
    <xf numFmtId="0" fontId="20" fillId="0" borderId="0" xfId="0" applyFont="1" applyAlignment="1">
      <alignment horizontal="right" vertical="center"/>
    </xf>
    <xf numFmtId="0" fontId="21" fillId="0" borderId="0" xfId="0" applyFont="1"/>
    <xf numFmtId="0" fontId="21" fillId="0" borderId="0" xfId="0" applyFont="1" applyAlignment="1">
      <alignment horizontal="right"/>
    </xf>
    <xf numFmtId="0" fontId="21" fillId="0" borderId="0" xfId="0" applyFont="1" applyAlignment="1">
      <alignment horizontal="right"/>
    </xf>
    <xf numFmtId="0" fontId="4" fillId="0" borderId="0" xfId="0" applyFont="1" applyBorder="1" applyAlignment="1">
      <alignment horizontal="center"/>
    </xf>
    <xf numFmtId="0" fontId="0" fillId="0" borderId="1" xfId="0" applyFill="1" applyBorder="1" applyAlignment="1">
      <alignment horizontal="center" vertical="center" wrapText="1"/>
    </xf>
    <xf numFmtId="0" fontId="0" fillId="0" borderId="0" xfId="0" applyAlignment="1">
      <alignment horizontal="center"/>
    </xf>
    <xf numFmtId="0" fontId="1" fillId="11" borderId="5" xfId="0" applyFont="1" applyFill="1" applyBorder="1" applyAlignment="1">
      <alignment horizontal="center" vertical="center" textRotation="90" wrapText="1"/>
    </xf>
    <xf numFmtId="0" fontId="6" fillId="0"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19" fillId="0" borderId="0" xfId="0" applyFont="1" applyAlignment="1">
      <alignment horizontal="center"/>
    </xf>
    <xf numFmtId="0" fontId="20"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4" fillId="0" borderId="0" xfId="0" applyFont="1" applyBorder="1" applyAlignment="1">
      <alignment horizontal="center"/>
    </xf>
    <xf numFmtId="0" fontId="27"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28" fillId="0" borderId="1" xfId="0" applyFont="1" applyFill="1" applyBorder="1" applyAlignment="1">
      <alignment horizontal="center" vertical="center" wrapText="1"/>
    </xf>
    <xf numFmtId="0" fontId="28"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8" fillId="13" borderId="5" xfId="1" applyFont="1" applyFill="1" applyBorder="1" applyAlignment="1" applyProtection="1">
      <alignment horizontal="center" vertical="center" textRotation="90" wrapText="1"/>
    </xf>
    <xf numFmtId="0" fontId="29" fillId="0" borderId="1" xfId="0" applyFont="1" applyFill="1" applyBorder="1" applyAlignment="1">
      <alignment horizontal="center" vertical="center" wrapText="1"/>
    </xf>
    <xf numFmtId="0" fontId="29" fillId="0" borderId="1" xfId="0" applyFont="1" applyFill="1" applyBorder="1" applyAlignment="1">
      <alignment horizontal="center" vertical="center"/>
    </xf>
    <xf numFmtId="0" fontId="0" fillId="0" borderId="1" xfId="0" applyBorder="1" applyAlignment="1">
      <alignment horizontal="center" vertical="center" wrapText="1"/>
    </xf>
    <xf numFmtId="0" fontId="29" fillId="0" borderId="1" xfId="0" applyFont="1" applyBorder="1" applyAlignment="1">
      <alignment horizontal="center" vertical="center"/>
    </xf>
    <xf numFmtId="0" fontId="29" fillId="18"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29"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5" xfId="0" applyBorder="1" applyAlignment="1">
      <alignment horizontal="center" vertical="center"/>
    </xf>
    <xf numFmtId="0" fontId="0" fillId="0" borderId="5"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xf>
    <xf numFmtId="0" fontId="28" fillId="0" borderId="5"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5" xfId="0" applyFont="1" applyFill="1" applyBorder="1" applyAlignment="1">
      <alignment horizontal="center" vertical="center"/>
    </xf>
    <xf numFmtId="0" fontId="29" fillId="0" borderId="5" xfId="0" applyFont="1" applyBorder="1" applyAlignment="1">
      <alignment horizontal="center" vertical="center"/>
    </xf>
    <xf numFmtId="0" fontId="30" fillId="0" borderId="5" xfId="0" applyFont="1" applyBorder="1" applyAlignment="1">
      <alignment horizontal="justify" vertical="center" wrapText="1"/>
    </xf>
    <xf numFmtId="0" fontId="30" fillId="0" borderId="1" xfId="0" applyFont="1" applyBorder="1" applyAlignment="1">
      <alignment horizontal="center" vertical="center" wrapText="1"/>
    </xf>
    <xf numFmtId="0" fontId="30" fillId="0" borderId="5"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5" xfId="0" applyBorder="1" applyAlignment="1">
      <alignment horizontal="center" wrapText="1"/>
    </xf>
    <xf numFmtId="0" fontId="0" fillId="0" borderId="5" xfId="0" applyFill="1" applyBorder="1" applyAlignment="1">
      <alignment horizontal="center" vertical="center"/>
    </xf>
    <xf numFmtId="0" fontId="29" fillId="18" borderId="5" xfId="0" applyFont="1" applyFill="1" applyBorder="1" applyAlignment="1">
      <alignment horizontal="center" vertical="center" wrapText="1"/>
    </xf>
    <xf numFmtId="0" fontId="23" fillId="0" borderId="0" xfId="0" applyFont="1" applyFill="1" applyBorder="1" applyAlignment="1">
      <alignment vertical="center" textRotation="90" wrapText="1"/>
    </xf>
    <xf numFmtId="0" fontId="0" fillId="0" borderId="1" xfId="0" applyBorder="1" applyAlignment="1">
      <alignment horizontal="center" vertical="center" wrapText="1"/>
    </xf>
    <xf numFmtId="0" fontId="0" fillId="0" borderId="5" xfId="0" applyBorder="1" applyAlignment="1">
      <alignment horizontal="center" vertical="center"/>
    </xf>
    <xf numFmtId="0" fontId="21" fillId="0" borderId="0" xfId="0" applyFont="1" applyAlignment="1">
      <alignment horizontal="right"/>
    </xf>
    <xf numFmtId="0" fontId="23" fillId="0" borderId="1" xfId="0" applyFont="1" applyBorder="1" applyAlignment="1">
      <alignment horizontal="center" vertical="center" textRotation="90"/>
    </xf>
    <xf numFmtId="0" fontId="26" fillId="13" borderId="1" xfId="0" applyFont="1" applyFill="1" applyBorder="1" applyAlignment="1">
      <alignment horizontal="center" vertical="center" textRotation="90" wrapText="1"/>
    </xf>
    <xf numFmtId="0" fontId="23" fillId="0" borderId="1" xfId="0" applyFont="1" applyBorder="1" applyAlignment="1">
      <alignment horizontal="center" vertical="center" textRotation="90" wrapText="1"/>
    </xf>
    <xf numFmtId="0" fontId="23" fillId="0" borderId="5" xfId="0" applyFont="1" applyBorder="1" applyAlignment="1">
      <alignment horizontal="center" vertical="center" textRotation="90" wrapText="1"/>
    </xf>
    <xf numFmtId="0" fontId="23" fillId="0" borderId="6" xfId="0" applyFont="1" applyBorder="1" applyAlignment="1">
      <alignment horizontal="center" vertical="center" textRotation="90" wrapText="1"/>
    </xf>
    <xf numFmtId="0" fontId="23" fillId="0" borderId="7" xfId="0" applyFont="1" applyBorder="1" applyAlignment="1">
      <alignment horizontal="center" vertical="center" textRotation="90" wrapText="1"/>
    </xf>
    <xf numFmtId="0" fontId="24" fillId="0" borderId="1" xfId="0" applyFont="1" applyBorder="1" applyAlignment="1">
      <alignment horizontal="center" vertical="center" textRotation="90"/>
    </xf>
    <xf numFmtId="0" fontId="24" fillId="13" borderId="1" xfId="0" applyFont="1" applyFill="1" applyBorder="1" applyAlignment="1">
      <alignment horizontal="center" vertical="center" textRotation="90" wrapText="1"/>
    </xf>
    <xf numFmtId="0" fontId="23" fillId="0" borderId="5" xfId="0" applyFont="1" applyFill="1" applyBorder="1" applyAlignment="1">
      <alignment horizontal="center" vertical="center" textRotation="90" wrapText="1"/>
    </xf>
    <xf numFmtId="0" fontId="23" fillId="0" borderId="6" xfId="0" applyFont="1" applyFill="1" applyBorder="1" applyAlignment="1">
      <alignment horizontal="center" vertical="center" textRotation="90" wrapText="1"/>
    </xf>
    <xf numFmtId="0" fontId="23" fillId="0" borderId="7" xfId="0" applyFont="1" applyFill="1" applyBorder="1" applyAlignment="1">
      <alignment horizontal="center" vertical="center" textRotation="90" wrapText="1"/>
    </xf>
    <xf numFmtId="0" fontId="26" fillId="13" borderId="5" xfId="0" applyFont="1" applyFill="1" applyBorder="1" applyAlignment="1">
      <alignment horizontal="center" vertical="center" textRotation="90" wrapText="1"/>
    </xf>
    <xf numFmtId="0" fontId="26" fillId="0" borderId="1" xfId="0" applyFont="1" applyFill="1" applyBorder="1" applyAlignment="1">
      <alignment horizontal="center" vertical="center" textRotation="90" wrapText="1"/>
    </xf>
    <xf numFmtId="0" fontId="26" fillId="0" borderId="5" xfId="0" applyFont="1" applyFill="1" applyBorder="1" applyAlignment="1">
      <alignment horizontal="center" vertical="center" textRotation="90" wrapText="1"/>
    </xf>
    <xf numFmtId="0" fontId="23" fillId="0" borderId="5" xfId="0" applyFont="1" applyBorder="1" applyAlignment="1">
      <alignment horizontal="center" vertical="center" textRotation="90"/>
    </xf>
    <xf numFmtId="0" fontId="23" fillId="13" borderId="5" xfId="0" applyFont="1" applyFill="1" applyBorder="1" applyAlignment="1">
      <alignment horizontal="center" vertical="center" textRotation="90" wrapText="1"/>
    </xf>
    <xf numFmtId="0" fontId="23" fillId="13" borderId="6" xfId="0" applyFont="1" applyFill="1" applyBorder="1" applyAlignment="1">
      <alignment horizontal="center" vertical="center" textRotation="90" wrapText="1"/>
    </xf>
    <xf numFmtId="0" fontId="23" fillId="13" borderId="7" xfId="0" applyFont="1" applyFill="1" applyBorder="1" applyAlignment="1">
      <alignment horizontal="center" vertical="center" textRotation="90" wrapText="1"/>
    </xf>
    <xf numFmtId="0" fontId="23" fillId="0" borderId="5" xfId="0" applyFont="1" applyFill="1" applyBorder="1" applyAlignment="1">
      <alignment horizontal="center" vertical="center" textRotation="90"/>
    </xf>
    <xf numFmtId="0" fontId="23" fillId="0" borderId="6" xfId="0" applyFont="1" applyFill="1" applyBorder="1" applyAlignment="1">
      <alignment horizontal="center" vertical="center" textRotation="90"/>
    </xf>
    <xf numFmtId="0" fontId="23" fillId="0" borderId="7" xfId="0" applyFont="1" applyFill="1" applyBorder="1" applyAlignment="1">
      <alignment horizontal="center" vertical="center" textRotation="90"/>
    </xf>
    <xf numFmtId="0" fontId="23" fillId="0" borderId="1" xfId="0" applyFont="1" applyFill="1" applyBorder="1" applyAlignment="1">
      <alignment horizontal="center" vertical="center" textRotation="90" wrapText="1"/>
    </xf>
    <xf numFmtId="0" fontId="23" fillId="13" borderId="1" xfId="0" applyFont="1" applyFill="1" applyBorder="1" applyAlignment="1">
      <alignment horizontal="center" vertical="center" textRotation="90" wrapText="1"/>
    </xf>
    <xf numFmtId="0" fontId="23" fillId="0" borderId="1" xfId="0" applyFont="1" applyFill="1" applyBorder="1" applyAlignment="1">
      <alignment horizontal="center" vertical="center" textRotation="90"/>
    </xf>
    <xf numFmtId="0" fontId="4" fillId="0" borderId="11" xfId="0" applyFont="1" applyBorder="1" applyAlignment="1">
      <alignment horizontal="center"/>
    </xf>
    <xf numFmtId="0" fontId="4" fillId="0" borderId="0" xfId="0" applyFont="1" applyBorder="1" applyAlignment="1">
      <alignment horizontal="center"/>
    </xf>
    <xf numFmtId="0" fontId="1" fillId="11" borderId="39" xfId="0" applyFont="1" applyFill="1" applyBorder="1" applyAlignment="1">
      <alignment horizontal="center" vertical="center" textRotation="90" wrapText="1"/>
    </xf>
    <xf numFmtId="0" fontId="1" fillId="11" borderId="17" xfId="0" applyFont="1" applyFill="1" applyBorder="1" applyAlignment="1">
      <alignment horizontal="center" vertical="center" textRotation="90" wrapText="1"/>
    </xf>
    <xf numFmtId="0" fontId="1" fillId="11" borderId="34" xfId="0" applyFont="1" applyFill="1" applyBorder="1" applyAlignment="1">
      <alignment horizontal="center" vertical="center" textRotation="90" wrapText="1"/>
    </xf>
    <xf numFmtId="0" fontId="1" fillId="11" borderId="6" xfId="0" applyFont="1" applyFill="1" applyBorder="1" applyAlignment="1">
      <alignment horizontal="center" vertical="center" textRotation="90" wrapText="1"/>
    </xf>
    <xf numFmtId="0" fontId="18" fillId="11" borderId="23" xfId="1" applyFont="1" applyFill="1" applyBorder="1" applyAlignment="1" applyProtection="1">
      <alignment horizontal="center" vertical="center" wrapText="1"/>
    </xf>
    <xf numFmtId="0" fontId="0" fillId="0" borderId="24" xfId="0" applyBorder="1" applyAlignment="1"/>
    <xf numFmtId="0" fontId="0" fillId="0" borderId="25" xfId="0" applyBorder="1" applyAlignment="1"/>
    <xf numFmtId="0" fontId="1" fillId="12" borderId="2" xfId="0" applyFont="1" applyFill="1" applyBorder="1" applyAlignment="1">
      <alignment horizontal="center" vertical="center" textRotation="90" wrapText="1"/>
    </xf>
    <xf numFmtId="0" fontId="1" fillId="12" borderId="4" xfId="0" applyFont="1" applyFill="1" applyBorder="1" applyAlignment="1">
      <alignment horizontal="center" vertical="center" textRotation="90" wrapText="1"/>
    </xf>
    <xf numFmtId="0" fontId="1" fillId="12" borderId="23" xfId="0" applyFont="1" applyFill="1" applyBorder="1" applyAlignment="1">
      <alignment horizontal="center" vertical="center" wrapText="1"/>
    </xf>
    <xf numFmtId="0" fontId="1" fillId="13" borderId="23" xfId="0" applyFont="1" applyFill="1" applyBorder="1" applyAlignment="1">
      <alignment horizontal="center" vertical="center" wrapText="1"/>
    </xf>
    <xf numFmtId="0" fontId="0" fillId="0" borderId="24" xfId="0" applyBorder="1"/>
    <xf numFmtId="0" fontId="0" fillId="0" borderId="25" xfId="0" applyBorder="1"/>
    <xf numFmtId="0" fontId="1" fillId="9" borderId="5" xfId="0" applyFont="1" applyFill="1" applyBorder="1" applyAlignment="1">
      <alignment horizontal="center" vertical="center" textRotation="90" wrapText="1"/>
    </xf>
    <xf numFmtId="0" fontId="1" fillId="9" borderId="6" xfId="0" applyFont="1" applyFill="1" applyBorder="1" applyAlignment="1">
      <alignment horizontal="center" vertical="center" textRotation="90" wrapText="1"/>
    </xf>
    <xf numFmtId="0" fontId="1" fillId="12" borderId="24" xfId="0" applyFont="1" applyFill="1" applyBorder="1" applyAlignment="1">
      <alignment horizontal="center" vertical="center" wrapText="1"/>
    </xf>
    <xf numFmtId="0" fontId="1" fillId="12" borderId="25" xfId="0" applyFont="1" applyFill="1" applyBorder="1" applyAlignment="1">
      <alignment horizontal="center" vertical="center" wrapText="1"/>
    </xf>
    <xf numFmtId="0" fontId="1" fillId="13" borderId="24" xfId="0" applyFont="1" applyFill="1" applyBorder="1" applyAlignment="1">
      <alignment horizontal="center" vertical="center" wrapText="1"/>
    </xf>
    <xf numFmtId="0" fontId="1" fillId="13" borderId="45" xfId="0" applyFont="1" applyFill="1" applyBorder="1" applyAlignment="1">
      <alignment horizontal="center" vertical="center" wrapText="1"/>
    </xf>
    <xf numFmtId="0" fontId="25" fillId="13" borderId="1" xfId="0" applyFont="1" applyFill="1" applyBorder="1" applyAlignment="1">
      <alignment horizontal="center" vertical="center" textRotation="90" wrapText="1"/>
    </xf>
    <xf numFmtId="0" fontId="1" fillId="0" borderId="5" xfId="0" applyFont="1" applyBorder="1" applyAlignment="1">
      <alignment horizontal="center" vertical="center" textRotation="90" wrapText="1"/>
    </xf>
    <xf numFmtId="0" fontId="1" fillId="0" borderId="6" xfId="0"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xf>
    <xf numFmtId="0" fontId="0" fillId="0" borderId="4" xfId="0" applyBorder="1" applyAlignment="1">
      <alignment horizontal="center" vertical="center" wrapText="1"/>
    </xf>
    <xf numFmtId="0" fontId="0" fillId="0" borderId="4" xfId="0" applyBorder="1" applyAlignment="1">
      <alignment horizont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5" fillId="0" borderId="0" xfId="1" applyFont="1" applyAlignment="1" applyProtection="1">
      <alignment horizontal="center"/>
    </xf>
    <xf numFmtId="0" fontId="0" fillId="0" borderId="0" xfId="0" applyAlignment="1">
      <alignment horizontal="center" wrapText="1"/>
    </xf>
    <xf numFmtId="0" fontId="7" fillId="4" borderId="1" xfId="0" applyFont="1" applyFill="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7" fillId="0" borderId="10" xfId="0" applyFont="1" applyFill="1" applyBorder="1" applyAlignment="1">
      <alignment horizontal="left"/>
    </xf>
    <xf numFmtId="0" fontId="8" fillId="0" borderId="1" xfId="0" applyFont="1" applyBorder="1" applyAlignment="1">
      <alignment horizontal="center"/>
    </xf>
    <xf numFmtId="0" fontId="0" fillId="2" borderId="1" xfId="0" applyFill="1" applyBorder="1" applyAlignment="1">
      <alignment horizontal="center"/>
    </xf>
    <xf numFmtId="0" fontId="0" fillId="2" borderId="15" xfId="0" applyFill="1" applyBorder="1" applyAlignment="1">
      <alignment horizontal="center"/>
    </xf>
    <xf numFmtId="0" fontId="0" fillId="0" borderId="1" xfId="0" applyBorder="1" applyAlignment="1">
      <alignment horizontal="left"/>
    </xf>
    <xf numFmtId="0" fontId="0" fillId="3" borderId="7" xfId="0" applyFill="1" applyBorder="1" applyAlignment="1">
      <alignment horizontal="center"/>
    </xf>
    <xf numFmtId="0" fontId="0" fillId="3" borderId="1" xfId="0" applyFill="1" applyBorder="1" applyAlignment="1">
      <alignment horizontal="center"/>
    </xf>
    <xf numFmtId="0" fontId="6" fillId="0" borderId="1" xfId="0" applyFont="1" applyBorder="1" applyAlignment="1">
      <alignment horizontal="left" vertical="center" wrapText="1"/>
    </xf>
    <xf numFmtId="0" fontId="1" fillId="0" borderId="0" xfId="0" applyFont="1" applyAlignment="1">
      <alignment horizontal="center"/>
    </xf>
    <xf numFmtId="0" fontId="6" fillId="0" borderId="1" xfId="0" applyFont="1" applyBorder="1" applyAlignment="1">
      <alignment horizontal="center"/>
    </xf>
    <xf numFmtId="0" fontId="0" fillId="0" borderId="1" xfId="0" applyBorder="1" applyAlignment="1">
      <alignment horizontal="center"/>
    </xf>
    <xf numFmtId="0" fontId="7" fillId="0" borderId="1" xfId="0" applyFont="1" applyBorder="1" applyAlignment="1">
      <alignment horizontal="center"/>
    </xf>
    <xf numFmtId="0" fontId="0" fillId="0" borderId="1" xfId="0" applyBorder="1" applyAlignment="1">
      <alignment horizontal="center" vertical="center" wrapText="1"/>
    </xf>
    <xf numFmtId="0" fontId="6" fillId="0" borderId="1" xfId="0" applyFont="1" applyBorder="1" applyAlignment="1">
      <alignment horizontal="left"/>
    </xf>
    <xf numFmtId="0" fontId="6" fillId="0" borderId="2" xfId="0" applyFont="1" applyBorder="1" applyAlignment="1">
      <alignment horizontal="left"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27" xfId="0" applyFont="1" applyBorder="1" applyAlignment="1">
      <alignment horizontal="left" vertical="center" wrapText="1"/>
    </xf>
    <xf numFmtId="0" fontId="7" fillId="0" borderId="16" xfId="0" applyFont="1" applyFill="1" applyBorder="1" applyAlignment="1">
      <alignment horizontal="left"/>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7" fillId="0" borderId="0" xfId="0" applyFont="1" applyFill="1" applyAlignment="1">
      <alignment horizontal="left"/>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 xfId="0" applyFont="1" applyBorder="1" applyAlignment="1">
      <alignment horizontal="center" vertical="center"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2" fillId="3" borderId="1" xfId="0" applyFont="1" applyFill="1" applyBorder="1" applyAlignment="1">
      <alignment vertical="top" wrapText="1"/>
    </xf>
    <xf numFmtId="0" fontId="12" fillId="7" borderId="1" xfId="0" applyFont="1" applyFill="1" applyBorder="1" applyAlignment="1">
      <alignment vertical="top" wrapText="1"/>
    </xf>
    <xf numFmtId="0" fontId="0" fillId="0" borderId="22" xfId="0" applyBorder="1" applyAlignment="1">
      <alignment horizontal="center" vertical="center" wrapText="1"/>
    </xf>
    <xf numFmtId="0" fontId="1" fillId="11" borderId="8" xfId="0" applyFont="1" applyFill="1" applyBorder="1" applyAlignment="1">
      <alignment horizontal="center" vertical="center" textRotation="90" wrapText="1"/>
    </xf>
    <xf numFmtId="0" fontId="1" fillId="11" borderId="33" xfId="0" applyFont="1" applyFill="1" applyBorder="1" applyAlignment="1">
      <alignment horizontal="center" vertical="center" textRotation="90" wrapText="1"/>
    </xf>
    <xf numFmtId="0" fontId="1" fillId="11" borderId="5" xfId="0" applyFont="1" applyFill="1" applyBorder="1" applyAlignment="1">
      <alignment horizontal="center" vertical="center" textRotation="90" wrapText="1"/>
    </xf>
    <xf numFmtId="0" fontId="5" fillId="11" borderId="14" xfId="1" applyFont="1" applyFill="1" applyBorder="1" applyAlignment="1" applyProtection="1">
      <alignment horizontal="center" vertical="center" textRotation="90" wrapText="1"/>
    </xf>
    <xf numFmtId="0" fontId="5" fillId="11" borderId="9" xfId="1" applyFont="1" applyFill="1" applyBorder="1" applyAlignment="1" applyProtection="1">
      <alignment horizontal="center" vertical="center" textRotation="90" wrapText="1"/>
    </xf>
    <xf numFmtId="0" fontId="5" fillId="11" borderId="8" xfId="1" applyFont="1" applyFill="1" applyBorder="1" applyAlignment="1" applyProtection="1">
      <alignment horizontal="center" vertical="center" textRotation="90" wrapText="1"/>
    </xf>
    <xf numFmtId="0" fontId="0" fillId="0" borderId="22" xfId="0" applyBorder="1" applyAlignment="1">
      <alignment horizontal="center" vertical="center" textRotation="90" wrapText="1"/>
    </xf>
    <xf numFmtId="0" fontId="0" fillId="0" borderId="1"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21" xfId="0" applyBorder="1" applyAlignment="1">
      <alignment horizontal="center" vertical="center" textRotation="90" wrapText="1"/>
    </xf>
    <xf numFmtId="0" fontId="0" fillId="0" borderId="26" xfId="0" applyBorder="1" applyAlignment="1">
      <alignment horizontal="center" vertical="center" textRotation="90" wrapText="1"/>
    </xf>
    <xf numFmtId="0" fontId="0" fillId="0" borderId="28" xfId="0" applyBorder="1" applyAlignment="1">
      <alignment horizontal="center" vertical="center" textRotation="90" wrapText="1"/>
    </xf>
    <xf numFmtId="0" fontId="0" fillId="0" borderId="7" xfId="0" applyBorder="1" applyAlignment="1">
      <alignment horizontal="center" vertical="center" wrapText="1"/>
    </xf>
    <xf numFmtId="0" fontId="15" fillId="15" borderId="5" xfId="0" applyFont="1" applyFill="1" applyBorder="1" applyAlignment="1">
      <alignment horizontal="center" vertical="center" textRotation="90" wrapText="1"/>
    </xf>
    <xf numFmtId="0" fontId="15" fillId="15" borderId="6" xfId="0" applyFont="1" applyFill="1" applyBorder="1" applyAlignment="1">
      <alignment horizontal="center" vertical="center" textRotation="90" wrapText="1"/>
    </xf>
    <xf numFmtId="0" fontId="16" fillId="16" borderId="22"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5" fillId="15" borderId="8" xfId="0" applyFont="1" applyFill="1" applyBorder="1" applyAlignment="1">
      <alignment horizontal="center" vertical="center" textRotation="90" wrapText="1"/>
    </xf>
    <xf numFmtId="0" fontId="15" fillId="15" borderId="33" xfId="0" applyFont="1" applyFill="1" applyBorder="1" applyAlignment="1">
      <alignment horizontal="center" vertical="center" textRotation="90" wrapText="1"/>
    </xf>
    <xf numFmtId="0" fontId="15" fillId="14" borderId="2" xfId="0" applyFont="1" applyFill="1" applyBorder="1" applyAlignment="1">
      <alignment horizontal="center" vertical="center" wrapText="1"/>
    </xf>
    <xf numFmtId="0" fontId="15" fillId="14" borderId="3" xfId="0" applyFont="1" applyFill="1" applyBorder="1" applyAlignment="1">
      <alignment horizontal="center" vertical="center" wrapText="1"/>
    </xf>
    <xf numFmtId="0" fontId="15" fillId="14" borderId="4" xfId="0" applyFont="1" applyFill="1" applyBorder="1" applyAlignment="1">
      <alignment horizontal="center" vertical="center" wrapText="1"/>
    </xf>
    <xf numFmtId="0" fontId="1" fillId="12" borderId="3" xfId="0" applyFont="1" applyFill="1" applyBorder="1" applyAlignment="1">
      <alignment horizontal="center" vertical="center" textRotation="90" wrapText="1"/>
    </xf>
    <xf numFmtId="0" fontId="1" fillId="13" borderId="12" xfId="0" applyFont="1" applyFill="1" applyBorder="1" applyAlignment="1">
      <alignment horizontal="center" vertical="center" wrapText="1"/>
    </xf>
    <xf numFmtId="0" fontId="1" fillId="13" borderId="10" xfId="0" applyFont="1" applyFill="1" applyBorder="1" applyAlignment="1">
      <alignment horizontal="center" vertical="center" wrapText="1"/>
    </xf>
    <xf numFmtId="0" fontId="1" fillId="13" borderId="13" xfId="0" applyFont="1" applyFill="1" applyBorder="1" applyAlignment="1">
      <alignment horizontal="center" vertical="center" wrapText="1"/>
    </xf>
    <xf numFmtId="0" fontId="5" fillId="12" borderId="5" xfId="1" applyFont="1" applyFill="1" applyBorder="1" applyAlignment="1" applyProtection="1">
      <alignment horizontal="center" vertical="center" textRotation="90" wrapText="1"/>
    </xf>
    <xf numFmtId="0" fontId="5" fillId="12" borderId="6" xfId="1" applyFont="1" applyFill="1" applyBorder="1" applyAlignment="1" applyProtection="1">
      <alignment horizontal="center" vertical="center" textRotation="90" wrapText="1"/>
    </xf>
    <xf numFmtId="0" fontId="0" fillId="0" borderId="22"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5" xfId="0" applyBorder="1" applyAlignment="1">
      <alignment horizontal="center" vertical="center" wrapText="1"/>
    </xf>
    <xf numFmtId="0" fontId="0" fillId="0" borderId="34" xfId="0" applyBorder="1" applyAlignment="1">
      <alignment horizontal="center" vertical="center" textRotation="90" wrapText="1"/>
    </xf>
    <xf numFmtId="0" fontId="0" fillId="0" borderId="6" xfId="0" applyBorder="1" applyAlignment="1">
      <alignment horizontal="center" vertical="center" textRotation="90" wrapText="1"/>
    </xf>
    <xf numFmtId="0" fontId="0" fillId="0" borderId="39" xfId="0" applyBorder="1" applyAlignment="1">
      <alignment horizontal="center" vertical="center" textRotation="90" wrapText="1"/>
    </xf>
    <xf numFmtId="0" fontId="0" fillId="0" borderId="17" xfId="0" applyBorder="1" applyAlignment="1">
      <alignment horizontal="center" vertical="center" textRotation="90" wrapText="1"/>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37" xfId="0" applyFill="1" applyBorder="1" applyAlignment="1">
      <alignment horizontal="center" vertical="center" wrapText="1"/>
    </xf>
    <xf numFmtId="0" fontId="0" fillId="0" borderId="40" xfId="0" applyBorder="1" applyAlignment="1">
      <alignment horizontal="center" vertical="center" textRotation="90" wrapText="1"/>
    </xf>
    <xf numFmtId="0" fontId="0" fillId="0" borderId="34" xfId="0" applyFill="1" applyBorder="1" applyAlignment="1">
      <alignment horizontal="center" vertical="center" wrapText="1"/>
    </xf>
    <xf numFmtId="0" fontId="0" fillId="0" borderId="7" xfId="0" applyFill="1" applyBorder="1" applyAlignment="1">
      <alignment horizontal="center" vertical="center" wrapText="1"/>
    </xf>
    <xf numFmtId="0" fontId="0" fillId="0" borderId="37" xfId="0" applyBorder="1" applyAlignment="1">
      <alignment horizontal="center" vertical="center" textRotation="90" wrapText="1"/>
    </xf>
    <xf numFmtId="0" fontId="0" fillId="0" borderId="44" xfId="0" applyBorder="1" applyAlignment="1">
      <alignment horizontal="center" vertical="center" textRotation="90" wrapText="1"/>
    </xf>
  </cellXfs>
  <cellStyles count="3">
    <cellStyle name="Hipervínculo" xfId="1" builtinId="8"/>
    <cellStyle name="Normal" xfId="0" builtinId="0"/>
    <cellStyle name="Porcentual" xfId="2" builtinId="5"/>
  </cellStyles>
  <dxfs count="0"/>
  <tableStyles count="0" defaultTableStyle="TableStyleMedium9"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752475</xdr:colOff>
      <xdr:row>2</xdr:row>
      <xdr:rowOff>28575</xdr:rowOff>
    </xdr:from>
    <xdr:to>
      <xdr:col>3</xdr:col>
      <xdr:colOff>333375</xdr:colOff>
      <xdr:row>6</xdr:row>
      <xdr:rowOff>85725</xdr:rowOff>
    </xdr:to>
    <xdr:pic>
      <xdr:nvPicPr>
        <xdr:cNvPr id="3" name="6 Imagen"/>
        <xdr:cNvPicPr/>
      </xdr:nvPicPr>
      <xdr:blipFill rotWithShape="1">
        <a:blip xmlns:r="http://schemas.openxmlformats.org/officeDocument/2006/relationships" r:embed="rId1" cstate="print">
          <a:extLst>
            <a:ext uri="{28A0092B-C50C-407E-A947-70E740481C1C}">
              <a14:useLocalDpi xmlns:ve="http://schemas.openxmlformats.org/markup-compatibility/2006" xmlns:m="http://schemas.openxmlformats.org/officeDocument/2006/math" xmlns:wp="http://schemas.openxmlformats.org/drawingml/2006/wordprocessingDrawing" xmlns:wne="http://schemas.microsoft.com/office/word/2006/wordml" xmlns="" xmlns:wpc="http://schemas.microsoft.com/office/word/2010/wordprocessingCanvas" xmlns:mc="http://schemas.openxmlformats.org/markup-compatibility/2006" xmlns:o="urn:schemas-microsoft-com:office:office" xmlns:v="urn:schemas-microsoft-com:vml" xmlns:wp14="http://schemas.microsoft.com/office/word/2010/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ps="http://schemas.microsoft.com/office/word/2010/wordprocessingShape" xmlns:a14="http://schemas.microsoft.com/office/drawing/2010/main" xmlns:pic="http://schemas.openxmlformats.org/drawingml/2006/picture" xmlns:lc="http://schemas.openxmlformats.org/drawingml/2006/lockedCanvas" val="0"/>
            </a:ext>
          </a:extLst>
        </a:blip>
        <a:srcRect r="26316"/>
        <a:stretch/>
      </xdr:blipFill>
      <xdr:spPr>
        <a:xfrm>
          <a:off x="752475" y="342900"/>
          <a:ext cx="1866900" cy="75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273844</xdr:colOff>
      <xdr:row>9</xdr:row>
      <xdr:rowOff>11907</xdr:rowOff>
    </xdr:from>
    <xdr:to>
      <xdr:col>2</xdr:col>
      <xdr:colOff>485775</xdr:colOff>
      <xdr:row>12</xdr:row>
      <xdr:rowOff>133351</xdr:rowOff>
    </xdr:to>
    <xdr:pic>
      <xdr:nvPicPr>
        <xdr:cNvPr id="4" name="6 Imagen"/>
        <xdr:cNvPicPr/>
      </xdr:nvPicPr>
      <xdr:blipFill rotWithShape="1">
        <a:blip xmlns:r="http://schemas.openxmlformats.org/officeDocument/2006/relationships" r:embed="rId1" cstate="print">
          <a:extLst>
            <a:ext uri="{28A0092B-C50C-407E-A947-70E740481C1C}">
              <a14:useLocalDpi xmlns:ve="http://schemas.openxmlformats.org/markup-compatibility/2006" xmlns:m="http://schemas.openxmlformats.org/officeDocument/2006/math" xmlns:wp="http://schemas.openxmlformats.org/drawingml/2006/wordprocessingDrawing" xmlns:wne="http://schemas.microsoft.com/office/word/2006/wordml" xmlns="" xmlns:wpc="http://schemas.microsoft.com/office/word/2010/wordprocessingCanvas" xmlns:mc="http://schemas.openxmlformats.org/markup-compatibility/2006" xmlns:o="urn:schemas-microsoft-com:office:office" xmlns:v="urn:schemas-microsoft-com:vml" xmlns:wp14="http://schemas.microsoft.com/office/word/2010/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ps="http://schemas.microsoft.com/office/word/2010/wordprocessingShape" xmlns:a14="http://schemas.microsoft.com/office/drawing/2010/main" xmlns:pic="http://schemas.openxmlformats.org/drawingml/2006/picture" xmlns:lc="http://schemas.openxmlformats.org/drawingml/2006/lockedCanvas" val="0"/>
            </a:ext>
          </a:extLst>
        </a:blip>
        <a:srcRect r="26316"/>
        <a:stretch/>
      </xdr:blipFill>
      <xdr:spPr>
        <a:xfrm>
          <a:off x="273844" y="107157"/>
          <a:ext cx="1866900" cy="752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180</xdr:row>
      <xdr:rowOff>0</xdr:rowOff>
    </xdr:from>
    <xdr:to>
      <xdr:col>4</xdr:col>
      <xdr:colOff>257175</xdr:colOff>
      <xdr:row>196</xdr:row>
      <xdr:rowOff>142875</xdr:rowOff>
    </xdr:to>
    <xdr:pic>
      <xdr:nvPicPr>
        <xdr:cNvPr id="307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36595050"/>
          <a:ext cx="4752975" cy="3190875"/>
        </a:xfrm>
        <a:prstGeom prst="rect">
          <a:avLst/>
        </a:prstGeom>
        <a:noFill/>
      </xdr:spPr>
    </xdr:pic>
    <xdr:clientData/>
  </xdr:twoCellAnchor>
  <xdr:twoCellAnchor>
    <xdr:from>
      <xdr:col>7</xdr:col>
      <xdr:colOff>904875</xdr:colOff>
      <xdr:row>13</xdr:row>
      <xdr:rowOff>152400</xdr:rowOff>
    </xdr:from>
    <xdr:to>
      <xdr:col>10</xdr:col>
      <xdr:colOff>19050</xdr:colOff>
      <xdr:row>14</xdr:row>
      <xdr:rowOff>38100</xdr:rowOff>
    </xdr:to>
    <xdr:sp macro="" textlink="">
      <xdr:nvSpPr>
        <xdr:cNvPr id="5" name="AutoShape 58"/>
        <xdr:cNvSpPr>
          <a:spLocks noChangeArrowheads="1"/>
        </xdr:cNvSpPr>
      </xdr:nvSpPr>
      <xdr:spPr bwMode="auto">
        <a:xfrm>
          <a:off x="7000875" y="25812750"/>
          <a:ext cx="1543050" cy="85725"/>
        </a:xfrm>
        <a:prstGeom prst="rightArrow">
          <a:avLst>
            <a:gd name="adj1" fmla="val 50000"/>
            <a:gd name="adj2" fmla="val 450000"/>
          </a:avLst>
        </a:prstGeom>
        <a:solidFill>
          <a:srgbClr val="000000"/>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xdr:colOff>
      <xdr:row>10</xdr:row>
      <xdr:rowOff>38100</xdr:rowOff>
    </xdr:from>
    <xdr:to>
      <xdr:col>6</xdr:col>
      <xdr:colOff>876300</xdr:colOff>
      <xdr:row>12</xdr:row>
      <xdr:rowOff>0</xdr:rowOff>
    </xdr:to>
    <xdr:cxnSp macro="">
      <xdr:nvCxnSpPr>
        <xdr:cNvPr id="4" name="3 Conector recto"/>
        <xdr:cNvCxnSpPr/>
      </xdr:nvCxnSpPr>
      <xdr:spPr>
        <a:xfrm flipV="1">
          <a:off x="5362575" y="17259300"/>
          <a:ext cx="857250" cy="4286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12</xdr:row>
      <xdr:rowOff>485775</xdr:rowOff>
    </xdr:from>
    <xdr:to>
      <xdr:col>5</xdr:col>
      <xdr:colOff>0</xdr:colOff>
      <xdr:row>15</xdr:row>
      <xdr:rowOff>0</xdr:rowOff>
    </xdr:to>
    <xdr:cxnSp macro="">
      <xdr:nvCxnSpPr>
        <xdr:cNvPr id="5" name="4 Conector recto"/>
        <xdr:cNvCxnSpPr/>
      </xdr:nvCxnSpPr>
      <xdr:spPr>
        <a:xfrm flipV="1">
          <a:off x="3695700" y="18173700"/>
          <a:ext cx="752475" cy="419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866775</xdr:colOff>
      <xdr:row>13</xdr:row>
      <xdr:rowOff>9525</xdr:rowOff>
    </xdr:from>
    <xdr:to>
      <xdr:col>7</xdr:col>
      <xdr:colOff>9525</xdr:colOff>
      <xdr:row>15</xdr:row>
      <xdr:rowOff>0</xdr:rowOff>
    </xdr:to>
    <xdr:cxnSp macro="">
      <xdr:nvCxnSpPr>
        <xdr:cNvPr id="6" name="5 Conector recto"/>
        <xdr:cNvCxnSpPr/>
      </xdr:nvCxnSpPr>
      <xdr:spPr>
        <a:xfrm flipV="1">
          <a:off x="5314950" y="18192750"/>
          <a:ext cx="933450" cy="4000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package" Target="../embeddings/Documento_de_Microsoft_Office_Word1.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J4"/>
  <sheetViews>
    <sheetView showGridLines="0" tabSelected="1" topLeftCell="A13" workbookViewId="0">
      <selection activeCell="N31" sqref="N31"/>
    </sheetView>
  </sheetViews>
  <sheetFormatPr baseColWidth="10" defaultRowHeight="15"/>
  <sheetData>
    <row r="1" spans="1:10" ht="11.25" customHeight="1"/>
    <row r="2" spans="1:10" ht="13.5" customHeight="1">
      <c r="A2" s="216"/>
      <c r="F2" s="292" t="s">
        <v>498</v>
      </c>
      <c r="G2" s="292"/>
      <c r="H2" s="292"/>
      <c r="I2" s="292"/>
      <c r="J2" s="292"/>
    </row>
    <row r="3" spans="1:10" ht="12" customHeight="1">
      <c r="A3" s="216"/>
      <c r="F3" s="217"/>
      <c r="G3" s="217"/>
      <c r="H3" s="217"/>
      <c r="I3" s="217"/>
      <c r="J3" s="218" t="s">
        <v>499</v>
      </c>
    </row>
    <row r="4" spans="1:10" ht="12.75" customHeight="1">
      <c r="A4" s="216"/>
      <c r="F4" s="217"/>
      <c r="G4" s="217"/>
      <c r="H4" s="217"/>
      <c r="I4" s="292" t="s">
        <v>1084</v>
      </c>
      <c r="J4" s="292"/>
    </row>
  </sheetData>
  <mergeCells count="2">
    <mergeCell ref="F2:J2"/>
    <mergeCell ref="I4:J4"/>
  </mergeCells>
  <pageMargins left="0.7" right="0.7" top="0.75" bottom="0.75" header="0.3" footer="0.3"/>
  <pageSetup orientation="portrait" r:id="rId1"/>
  <drawing r:id="rId2"/>
  <legacyDrawing r:id="rId3"/>
  <oleObjects>
    <oleObject progId="Word.Document.12" shapeId="10242" r:id="rId4"/>
  </oleObjects>
</worksheet>
</file>

<file path=xl/worksheets/sheet10.xml><?xml version="1.0" encoding="utf-8"?>
<worksheet xmlns="http://schemas.openxmlformats.org/spreadsheetml/2006/main" xmlns:r="http://schemas.openxmlformats.org/officeDocument/2006/relationships">
  <dimension ref="A1:IIV96"/>
  <sheetViews>
    <sheetView zoomScale="62" zoomScaleNormal="62" workbookViewId="0">
      <selection activeCell="AI6" sqref="AI6"/>
    </sheetView>
  </sheetViews>
  <sheetFormatPr baseColWidth="10" defaultRowHeight="15"/>
  <cols>
    <col min="33" max="33" width="16.42578125" customWidth="1"/>
  </cols>
  <sheetData>
    <row r="1" spans="1:6340">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c r="AMK1" s="3"/>
      <c r="AML1" s="3"/>
      <c r="AMM1" s="3"/>
      <c r="AMN1" s="3"/>
      <c r="AMO1" s="3"/>
      <c r="AMP1" s="3"/>
      <c r="AMQ1" s="3"/>
      <c r="AMR1" s="3"/>
      <c r="AMS1" s="3"/>
      <c r="AMT1" s="3"/>
      <c r="AMU1" s="3"/>
      <c r="AMV1" s="3"/>
      <c r="AMW1" s="3"/>
      <c r="AMX1" s="3"/>
      <c r="AMY1" s="3"/>
      <c r="AMZ1" s="3"/>
      <c r="ANA1" s="3"/>
      <c r="ANB1" s="3"/>
      <c r="ANC1" s="3"/>
      <c r="AND1" s="3"/>
      <c r="ANE1" s="3"/>
      <c r="ANF1" s="3"/>
      <c r="ANG1" s="3"/>
      <c r="ANH1" s="3"/>
      <c r="ANI1" s="3"/>
      <c r="ANJ1" s="3"/>
      <c r="ANK1" s="3"/>
      <c r="ANL1" s="3"/>
      <c r="ANM1" s="3"/>
      <c r="ANN1" s="3"/>
      <c r="ANO1" s="3"/>
      <c r="ANP1" s="3"/>
      <c r="ANQ1" s="3"/>
      <c r="ANR1" s="3"/>
      <c r="ANS1" s="3"/>
      <c r="ANT1" s="3"/>
      <c r="ANU1" s="3"/>
      <c r="ANV1" s="3"/>
      <c r="ANW1" s="3"/>
      <c r="ANX1" s="3"/>
      <c r="ANY1" s="3"/>
      <c r="ANZ1" s="3"/>
      <c r="AOA1" s="3"/>
      <c r="AOB1" s="3"/>
      <c r="AOC1" s="3"/>
      <c r="AOD1" s="3"/>
      <c r="AOE1" s="3"/>
      <c r="AOF1" s="3"/>
      <c r="AOG1" s="3"/>
      <c r="AOH1" s="3"/>
      <c r="AOI1" s="3"/>
      <c r="AOJ1" s="3"/>
      <c r="AOK1" s="3"/>
      <c r="AOL1" s="3"/>
      <c r="AOM1" s="3"/>
      <c r="AON1" s="3"/>
      <c r="AOO1" s="3"/>
      <c r="AOP1" s="3"/>
      <c r="AOQ1" s="3"/>
      <c r="AOR1" s="3"/>
      <c r="AOS1" s="3"/>
      <c r="AOT1" s="3"/>
      <c r="AOU1" s="3"/>
      <c r="AOV1" s="3"/>
      <c r="AOW1" s="3"/>
      <c r="AOX1" s="3"/>
      <c r="AOY1" s="3"/>
      <c r="AOZ1" s="3"/>
      <c r="APA1" s="3"/>
      <c r="APB1" s="3"/>
      <c r="APC1" s="3"/>
      <c r="APD1" s="3"/>
      <c r="APE1" s="3"/>
      <c r="APF1" s="3"/>
      <c r="APG1" s="3"/>
      <c r="APH1" s="3"/>
      <c r="API1" s="3"/>
      <c r="APJ1" s="3"/>
      <c r="APK1" s="3"/>
      <c r="APL1" s="3"/>
      <c r="APM1" s="3"/>
      <c r="APN1" s="3"/>
      <c r="APO1" s="3"/>
      <c r="APP1" s="3"/>
      <c r="APQ1" s="3"/>
      <c r="APR1" s="3"/>
      <c r="APS1" s="3"/>
      <c r="APT1" s="3"/>
      <c r="APU1" s="3"/>
      <c r="APV1" s="3"/>
      <c r="APW1" s="3"/>
      <c r="APX1" s="3"/>
      <c r="APY1" s="3"/>
      <c r="APZ1" s="3"/>
      <c r="AQA1" s="3"/>
      <c r="AQB1" s="3"/>
      <c r="AQC1" s="3"/>
      <c r="AQD1" s="3"/>
      <c r="AQE1" s="3"/>
      <c r="AQF1" s="3"/>
      <c r="AQG1" s="3"/>
      <c r="AQH1" s="3"/>
      <c r="AQI1" s="3"/>
      <c r="AQJ1" s="3"/>
      <c r="AQK1" s="3"/>
      <c r="AQL1" s="3"/>
      <c r="AQM1" s="3"/>
      <c r="AQN1" s="3"/>
      <c r="AQO1" s="3"/>
      <c r="AQP1" s="3"/>
      <c r="AQQ1" s="3"/>
      <c r="AQR1" s="3"/>
      <c r="AQS1" s="3"/>
      <c r="AQT1" s="3"/>
      <c r="AQU1" s="3"/>
      <c r="AQV1" s="3"/>
      <c r="AQW1" s="3"/>
      <c r="AQX1" s="3"/>
      <c r="AQY1" s="3"/>
      <c r="AQZ1" s="3"/>
      <c r="ARA1" s="3"/>
      <c r="ARB1" s="3"/>
      <c r="ARC1" s="3"/>
      <c r="ARD1" s="3"/>
      <c r="ARE1" s="3"/>
      <c r="ARF1" s="3"/>
      <c r="ARG1" s="3"/>
      <c r="ARH1" s="3"/>
      <c r="ARI1" s="3"/>
      <c r="ARJ1" s="3"/>
      <c r="ARK1" s="3"/>
      <c r="ARL1" s="3"/>
      <c r="ARM1" s="3"/>
      <c r="ARN1" s="3"/>
      <c r="ARO1" s="3"/>
      <c r="ARP1" s="3"/>
      <c r="ARQ1" s="3"/>
      <c r="ARR1" s="3"/>
      <c r="ARS1" s="3"/>
      <c r="ART1" s="3"/>
      <c r="ARU1" s="3"/>
      <c r="ARV1" s="3"/>
      <c r="ARW1" s="3"/>
      <c r="ARX1" s="3"/>
      <c r="ARY1" s="3"/>
      <c r="ARZ1" s="3"/>
      <c r="ASA1" s="3"/>
      <c r="ASB1" s="3"/>
      <c r="ASC1" s="3"/>
      <c r="ASD1" s="3"/>
      <c r="ASE1" s="3"/>
      <c r="ASF1" s="3"/>
      <c r="ASG1" s="3"/>
      <c r="ASH1" s="3"/>
      <c r="ASI1" s="3"/>
      <c r="ASJ1" s="3"/>
      <c r="ASK1" s="3"/>
      <c r="ASL1" s="3"/>
      <c r="ASM1" s="3"/>
      <c r="ASN1" s="3"/>
      <c r="ASO1" s="3"/>
      <c r="ASP1" s="3"/>
      <c r="ASQ1" s="3"/>
      <c r="ASR1" s="3"/>
      <c r="ASS1" s="3"/>
      <c r="AST1" s="3"/>
      <c r="ASU1" s="3"/>
      <c r="ASV1" s="3"/>
      <c r="ASW1" s="3"/>
      <c r="ASX1" s="3"/>
      <c r="ASY1" s="3"/>
      <c r="ASZ1" s="3"/>
      <c r="ATA1" s="3"/>
      <c r="ATB1" s="3"/>
      <c r="ATC1" s="3"/>
      <c r="ATD1" s="3"/>
      <c r="ATE1" s="3"/>
      <c r="ATF1" s="3"/>
      <c r="ATG1" s="3"/>
      <c r="ATH1" s="3"/>
      <c r="ATI1" s="3"/>
      <c r="ATJ1" s="3"/>
      <c r="ATK1" s="3"/>
      <c r="ATL1" s="3"/>
      <c r="ATM1" s="3"/>
      <c r="ATN1" s="3"/>
      <c r="ATO1" s="3"/>
      <c r="ATP1" s="3"/>
      <c r="ATQ1" s="3"/>
      <c r="ATR1" s="3"/>
      <c r="ATS1" s="3"/>
      <c r="ATT1" s="3"/>
      <c r="ATU1" s="3"/>
      <c r="ATV1" s="3"/>
      <c r="ATW1" s="3"/>
      <c r="ATX1" s="3"/>
      <c r="ATY1" s="3"/>
      <c r="ATZ1" s="3"/>
      <c r="AUA1" s="3"/>
      <c r="AUB1" s="3"/>
      <c r="AUC1" s="3"/>
      <c r="AUD1" s="3"/>
      <c r="AUE1" s="3"/>
      <c r="AUF1" s="3"/>
      <c r="AUG1" s="3"/>
      <c r="AUH1" s="3"/>
      <c r="AUI1" s="3"/>
      <c r="AUJ1" s="3"/>
      <c r="AUK1" s="3"/>
      <c r="AUL1" s="3"/>
      <c r="AUM1" s="3"/>
      <c r="AUN1" s="3"/>
      <c r="AUO1" s="3"/>
      <c r="AUP1" s="3"/>
      <c r="AUQ1" s="3"/>
      <c r="AUR1" s="3"/>
      <c r="AUS1" s="3"/>
      <c r="AUT1" s="3"/>
      <c r="AUU1" s="3"/>
      <c r="AUV1" s="3"/>
      <c r="AUW1" s="3"/>
      <c r="AUX1" s="3"/>
      <c r="AUY1" s="3"/>
      <c r="AUZ1" s="3"/>
      <c r="AVA1" s="3"/>
      <c r="AVB1" s="3"/>
      <c r="AVC1" s="3"/>
      <c r="AVD1" s="3"/>
      <c r="AVE1" s="3"/>
      <c r="AVF1" s="3"/>
      <c r="AVG1" s="3"/>
      <c r="AVH1" s="3"/>
      <c r="AVI1" s="3"/>
      <c r="AVJ1" s="3"/>
      <c r="AVK1" s="3"/>
      <c r="AVL1" s="3"/>
      <c r="AVM1" s="3"/>
      <c r="AVN1" s="3"/>
      <c r="AVO1" s="3"/>
      <c r="AVP1" s="3"/>
      <c r="AVQ1" s="3"/>
      <c r="AVR1" s="3"/>
      <c r="AVS1" s="3"/>
      <c r="AVT1" s="3"/>
      <c r="AVU1" s="3"/>
      <c r="AVV1" s="3"/>
      <c r="AVW1" s="3"/>
      <c r="AVX1" s="3"/>
      <c r="AVY1" s="3"/>
      <c r="AVZ1" s="3"/>
      <c r="AWA1" s="3"/>
      <c r="AWB1" s="3"/>
      <c r="AWC1" s="3"/>
      <c r="AWD1" s="3"/>
      <c r="AWE1" s="3"/>
      <c r="AWF1" s="3"/>
      <c r="AWG1" s="3"/>
      <c r="AWH1" s="3"/>
      <c r="AWI1" s="3"/>
      <c r="AWJ1" s="3"/>
      <c r="AWK1" s="3"/>
      <c r="AWL1" s="3"/>
      <c r="AWM1" s="3"/>
      <c r="AWN1" s="3"/>
      <c r="AWO1" s="3"/>
      <c r="AWP1" s="3"/>
      <c r="AWQ1" s="3"/>
      <c r="AWR1" s="3"/>
      <c r="AWS1" s="3"/>
      <c r="AWT1" s="3"/>
      <c r="AWU1" s="3"/>
      <c r="AWV1" s="3"/>
      <c r="AWW1" s="3"/>
      <c r="AWX1" s="3"/>
      <c r="AWY1" s="3"/>
      <c r="AWZ1" s="3"/>
      <c r="AXA1" s="3"/>
      <c r="AXB1" s="3"/>
      <c r="AXC1" s="3"/>
      <c r="AXD1" s="3"/>
      <c r="AXE1" s="3"/>
      <c r="AXF1" s="3"/>
      <c r="AXG1" s="3"/>
      <c r="AXH1" s="3"/>
      <c r="AXI1" s="3"/>
      <c r="AXJ1" s="3"/>
      <c r="AXK1" s="3"/>
      <c r="AXL1" s="3"/>
      <c r="AXM1" s="3"/>
      <c r="AXN1" s="3"/>
      <c r="AXO1" s="3"/>
      <c r="AXP1" s="3"/>
      <c r="AXQ1" s="3"/>
      <c r="AXR1" s="3"/>
      <c r="AXS1" s="3"/>
      <c r="AXT1" s="3"/>
      <c r="AXU1" s="3"/>
      <c r="AXV1" s="3"/>
      <c r="AXW1" s="3"/>
      <c r="AXX1" s="3"/>
      <c r="AXY1" s="3"/>
      <c r="AXZ1" s="3"/>
      <c r="AYA1" s="3"/>
      <c r="AYB1" s="3"/>
      <c r="AYC1" s="3"/>
      <c r="AYD1" s="3"/>
      <c r="AYE1" s="3"/>
      <c r="AYF1" s="3"/>
      <c r="AYG1" s="3"/>
      <c r="AYH1" s="3"/>
      <c r="AYI1" s="3"/>
      <c r="AYJ1" s="3"/>
      <c r="AYK1" s="3"/>
      <c r="AYL1" s="3"/>
      <c r="AYM1" s="3"/>
      <c r="AYN1" s="3"/>
      <c r="AYO1" s="3"/>
      <c r="AYP1" s="3"/>
      <c r="AYQ1" s="3"/>
      <c r="AYR1" s="3"/>
      <c r="AYS1" s="3"/>
      <c r="AYT1" s="3"/>
      <c r="AYU1" s="3"/>
      <c r="AYV1" s="3"/>
      <c r="AYW1" s="3"/>
      <c r="AYX1" s="3"/>
      <c r="AYY1" s="3"/>
      <c r="AYZ1" s="3"/>
      <c r="AZA1" s="3"/>
      <c r="AZB1" s="3"/>
      <c r="AZC1" s="3"/>
      <c r="AZD1" s="3"/>
      <c r="AZE1" s="3"/>
      <c r="AZF1" s="3"/>
      <c r="AZG1" s="3"/>
      <c r="AZH1" s="3"/>
      <c r="AZI1" s="3"/>
      <c r="AZJ1" s="3"/>
      <c r="AZK1" s="3"/>
      <c r="AZL1" s="3"/>
      <c r="AZM1" s="3"/>
      <c r="AZN1" s="3"/>
      <c r="AZO1" s="3"/>
      <c r="AZP1" s="3"/>
      <c r="AZQ1" s="3"/>
      <c r="AZR1" s="3"/>
      <c r="AZS1" s="3"/>
      <c r="AZT1" s="3"/>
      <c r="AZU1" s="3"/>
      <c r="AZV1" s="3"/>
      <c r="AZW1" s="3"/>
      <c r="AZX1" s="3"/>
      <c r="AZY1" s="3"/>
      <c r="AZZ1" s="3"/>
      <c r="BAA1" s="3"/>
      <c r="BAB1" s="3"/>
      <c r="BAC1" s="3"/>
      <c r="BAD1" s="3"/>
      <c r="BAE1" s="3"/>
      <c r="BAF1" s="3"/>
      <c r="BAG1" s="3"/>
      <c r="BAH1" s="3"/>
      <c r="BAI1" s="3"/>
      <c r="BAJ1" s="3"/>
      <c r="BAK1" s="3"/>
      <c r="BAL1" s="3"/>
      <c r="BAM1" s="3"/>
      <c r="BAN1" s="3"/>
      <c r="BAO1" s="3"/>
      <c r="BAP1" s="3"/>
      <c r="BAQ1" s="3"/>
      <c r="BAR1" s="3"/>
      <c r="BAS1" s="3"/>
      <c r="BAT1" s="3"/>
      <c r="BAU1" s="3"/>
      <c r="BAV1" s="3"/>
      <c r="BAW1" s="3"/>
      <c r="BAX1" s="3"/>
      <c r="BAY1" s="3"/>
      <c r="BAZ1" s="3"/>
      <c r="BBA1" s="3"/>
      <c r="BBB1" s="3"/>
      <c r="BBC1" s="3"/>
      <c r="BBD1" s="3"/>
      <c r="BBE1" s="3"/>
      <c r="BBF1" s="3"/>
      <c r="BBG1" s="3"/>
      <c r="BBH1" s="3"/>
      <c r="BBI1" s="3"/>
      <c r="BBJ1" s="3"/>
      <c r="BBK1" s="3"/>
      <c r="BBL1" s="3"/>
      <c r="BBM1" s="3"/>
      <c r="BBN1" s="3"/>
      <c r="BBO1" s="3"/>
      <c r="BBP1" s="3"/>
      <c r="BBQ1" s="3"/>
      <c r="BBR1" s="3"/>
      <c r="BBS1" s="3"/>
      <c r="BBT1" s="3"/>
      <c r="BBU1" s="3"/>
      <c r="BBV1" s="3"/>
      <c r="BBW1" s="3"/>
      <c r="BBX1" s="3"/>
      <c r="BBY1" s="3"/>
      <c r="BBZ1" s="3"/>
      <c r="BCA1" s="3"/>
      <c r="BCB1" s="3"/>
      <c r="BCC1" s="3"/>
      <c r="BCD1" s="3"/>
      <c r="BCE1" s="3"/>
      <c r="BCF1" s="3"/>
      <c r="BCG1" s="3"/>
      <c r="BCH1" s="3"/>
      <c r="BCI1" s="3"/>
      <c r="BCJ1" s="3"/>
      <c r="BCK1" s="3"/>
      <c r="BCL1" s="3"/>
      <c r="BCM1" s="3"/>
      <c r="BCN1" s="3"/>
      <c r="BCO1" s="3"/>
      <c r="BCP1" s="3"/>
      <c r="BCQ1" s="3"/>
      <c r="BCR1" s="3"/>
      <c r="BCS1" s="3"/>
      <c r="BCT1" s="3"/>
      <c r="BCU1" s="3"/>
      <c r="BCV1" s="3"/>
      <c r="BCW1" s="3"/>
      <c r="BCX1" s="3"/>
      <c r="BCY1" s="3"/>
      <c r="BCZ1" s="3"/>
      <c r="BDA1" s="3"/>
      <c r="BDB1" s="3"/>
      <c r="BDC1" s="3"/>
      <c r="BDD1" s="3"/>
      <c r="BDE1" s="3"/>
      <c r="BDF1" s="3"/>
      <c r="BDG1" s="3"/>
      <c r="BDH1" s="3"/>
      <c r="BDI1" s="3"/>
      <c r="BDJ1" s="3"/>
      <c r="BDK1" s="3"/>
      <c r="BDL1" s="3"/>
      <c r="BDM1" s="3"/>
      <c r="BDN1" s="3"/>
      <c r="BDO1" s="3"/>
      <c r="BDP1" s="3"/>
      <c r="BDQ1" s="3"/>
      <c r="BDR1" s="3"/>
      <c r="BDS1" s="3"/>
      <c r="BDT1" s="3"/>
      <c r="BDU1" s="3"/>
      <c r="BDV1" s="3"/>
      <c r="BDW1" s="3"/>
      <c r="BDX1" s="3"/>
      <c r="BDY1" s="3"/>
      <c r="BDZ1" s="3"/>
      <c r="BEA1" s="3"/>
      <c r="BEB1" s="3"/>
      <c r="BEC1" s="3"/>
      <c r="BED1" s="3"/>
      <c r="BEE1" s="3"/>
      <c r="BEF1" s="3"/>
      <c r="BEG1" s="3"/>
      <c r="BEH1" s="3"/>
      <c r="BEI1" s="3"/>
      <c r="BEJ1" s="3"/>
      <c r="BEK1" s="3"/>
      <c r="BEL1" s="3"/>
      <c r="BEM1" s="3"/>
      <c r="BEN1" s="3"/>
      <c r="BEO1" s="3"/>
      <c r="BEP1" s="3"/>
      <c r="BEQ1" s="3"/>
      <c r="BER1" s="3"/>
      <c r="BES1" s="3"/>
      <c r="BET1" s="3"/>
      <c r="BEU1" s="3"/>
      <c r="BEV1" s="3"/>
      <c r="BEW1" s="3"/>
      <c r="BEX1" s="3"/>
      <c r="BEY1" s="3"/>
      <c r="BEZ1" s="3"/>
      <c r="BFA1" s="3"/>
      <c r="BFB1" s="3"/>
      <c r="BFC1" s="3"/>
      <c r="BFD1" s="3"/>
      <c r="BFE1" s="3"/>
      <c r="BFF1" s="3"/>
      <c r="BFG1" s="3"/>
      <c r="BFH1" s="3"/>
      <c r="BFI1" s="3"/>
      <c r="BFJ1" s="3"/>
      <c r="BFK1" s="3"/>
      <c r="BFL1" s="3"/>
      <c r="BFM1" s="3"/>
      <c r="BFN1" s="3"/>
      <c r="BFO1" s="3"/>
      <c r="BFP1" s="3"/>
      <c r="BFQ1" s="3"/>
      <c r="BFR1" s="3"/>
      <c r="BFS1" s="3"/>
      <c r="BFT1" s="3"/>
      <c r="BFU1" s="3"/>
      <c r="BFV1" s="3"/>
      <c r="BFW1" s="3"/>
      <c r="BFX1" s="3"/>
      <c r="BFY1" s="3"/>
      <c r="BFZ1" s="3"/>
      <c r="BGA1" s="3"/>
      <c r="BGB1" s="3"/>
      <c r="BGC1" s="3"/>
      <c r="BGD1" s="3"/>
      <c r="BGE1" s="3"/>
      <c r="BGF1" s="3"/>
      <c r="BGG1" s="3"/>
      <c r="BGH1" s="3"/>
      <c r="BGI1" s="3"/>
      <c r="BGJ1" s="3"/>
      <c r="BGK1" s="3"/>
      <c r="BGL1" s="3"/>
      <c r="BGM1" s="3"/>
      <c r="BGN1" s="3"/>
      <c r="BGO1" s="3"/>
      <c r="BGP1" s="3"/>
      <c r="BGQ1" s="3"/>
      <c r="BGR1" s="3"/>
      <c r="BGS1" s="3"/>
      <c r="BGT1" s="3"/>
      <c r="BGU1" s="3"/>
      <c r="BGV1" s="3"/>
      <c r="BGW1" s="3"/>
      <c r="BGX1" s="3"/>
      <c r="BGY1" s="3"/>
      <c r="BGZ1" s="3"/>
      <c r="BHA1" s="3"/>
      <c r="BHB1" s="3"/>
      <c r="BHC1" s="3"/>
      <c r="BHD1" s="3"/>
      <c r="BHE1" s="3"/>
      <c r="BHF1" s="3"/>
      <c r="BHG1" s="3"/>
      <c r="BHH1" s="3"/>
      <c r="BHI1" s="3"/>
      <c r="BHJ1" s="3"/>
      <c r="BHK1" s="3"/>
      <c r="BHL1" s="3"/>
      <c r="BHM1" s="3"/>
      <c r="BHN1" s="3"/>
      <c r="BHO1" s="3"/>
      <c r="BHP1" s="3"/>
      <c r="BHQ1" s="3"/>
      <c r="BHR1" s="3"/>
      <c r="BHS1" s="3"/>
      <c r="BHT1" s="3"/>
      <c r="BHU1" s="3"/>
      <c r="BHV1" s="3"/>
      <c r="BHW1" s="3"/>
      <c r="BHX1" s="3"/>
      <c r="BHY1" s="3"/>
      <c r="BHZ1" s="3"/>
      <c r="BIA1" s="3"/>
      <c r="BIB1" s="3"/>
      <c r="BIC1" s="3"/>
      <c r="BID1" s="3"/>
      <c r="BIE1" s="3"/>
      <c r="BIF1" s="3"/>
      <c r="BIG1" s="3"/>
      <c r="BIH1" s="3"/>
      <c r="BII1" s="3"/>
      <c r="BIJ1" s="3"/>
      <c r="BIK1" s="3"/>
      <c r="BIL1" s="3"/>
      <c r="BIM1" s="3"/>
      <c r="BIN1" s="3"/>
      <c r="BIO1" s="3"/>
      <c r="BIP1" s="3"/>
      <c r="BIQ1" s="3"/>
      <c r="BIR1" s="3"/>
      <c r="BIS1" s="3"/>
      <c r="BIT1" s="3"/>
      <c r="BIU1" s="3"/>
      <c r="BIV1" s="3"/>
      <c r="BIW1" s="3"/>
      <c r="BIX1" s="3"/>
      <c r="BIY1" s="3"/>
      <c r="BIZ1" s="3"/>
      <c r="BJA1" s="3"/>
      <c r="BJB1" s="3"/>
      <c r="BJC1" s="3"/>
      <c r="BJD1" s="3"/>
      <c r="BJE1" s="3"/>
      <c r="BJF1" s="3"/>
      <c r="BJG1" s="3"/>
      <c r="BJH1" s="3"/>
      <c r="BJI1" s="3"/>
      <c r="BJJ1" s="3"/>
      <c r="BJK1" s="3"/>
      <c r="BJL1" s="3"/>
      <c r="BJM1" s="3"/>
      <c r="BJN1" s="3"/>
      <c r="BJO1" s="3"/>
      <c r="BJP1" s="3"/>
      <c r="BJQ1" s="3"/>
      <c r="BJR1" s="3"/>
      <c r="BJS1" s="3"/>
      <c r="BJT1" s="3"/>
      <c r="BJU1" s="3"/>
      <c r="BJV1" s="3"/>
      <c r="BJW1" s="3"/>
      <c r="BJX1" s="3"/>
      <c r="BJY1" s="3"/>
      <c r="BJZ1" s="3"/>
      <c r="BKA1" s="3"/>
      <c r="BKB1" s="3"/>
      <c r="BKC1" s="3"/>
      <c r="BKD1" s="3"/>
      <c r="BKE1" s="3"/>
      <c r="BKF1" s="3"/>
      <c r="BKG1" s="3"/>
      <c r="BKH1" s="3"/>
      <c r="BKI1" s="3"/>
      <c r="BKJ1" s="3"/>
      <c r="BKK1" s="3"/>
      <c r="BKL1" s="3"/>
      <c r="BKM1" s="3"/>
      <c r="BKN1" s="3"/>
      <c r="BKO1" s="3"/>
      <c r="BKP1" s="3"/>
      <c r="BKQ1" s="3"/>
      <c r="BKR1" s="3"/>
      <c r="BKS1" s="3"/>
      <c r="BKT1" s="3"/>
      <c r="BKU1" s="3"/>
      <c r="BKV1" s="3"/>
      <c r="BKW1" s="3"/>
      <c r="BKX1" s="3"/>
      <c r="BKY1" s="3"/>
      <c r="BKZ1" s="3"/>
      <c r="BLA1" s="3"/>
      <c r="BLB1" s="3"/>
      <c r="BLC1" s="3"/>
      <c r="BLD1" s="3"/>
      <c r="BLE1" s="3"/>
      <c r="BLF1" s="3"/>
      <c r="BLG1" s="3"/>
      <c r="BLH1" s="3"/>
      <c r="BLI1" s="3"/>
      <c r="BLJ1" s="3"/>
      <c r="BLK1" s="3"/>
      <c r="BLL1" s="3"/>
      <c r="BLM1" s="3"/>
      <c r="BLN1" s="3"/>
      <c r="BLO1" s="3"/>
      <c r="BLP1" s="3"/>
      <c r="BLQ1" s="3"/>
      <c r="BLR1" s="3"/>
      <c r="BLS1" s="3"/>
      <c r="BLT1" s="3"/>
      <c r="BLU1" s="3"/>
      <c r="BLV1" s="3"/>
      <c r="BLW1" s="3"/>
      <c r="BLX1" s="3"/>
      <c r="BLY1" s="3"/>
      <c r="BLZ1" s="3"/>
      <c r="BMA1" s="3"/>
      <c r="BMB1" s="3"/>
      <c r="BMC1" s="3"/>
      <c r="BMD1" s="3"/>
      <c r="BME1" s="3"/>
      <c r="BMF1" s="3"/>
      <c r="BMG1" s="3"/>
      <c r="BMH1" s="3"/>
      <c r="BMI1" s="3"/>
      <c r="BMJ1" s="3"/>
      <c r="BMK1" s="3"/>
      <c r="BML1" s="3"/>
      <c r="BMM1" s="3"/>
      <c r="BMN1" s="3"/>
      <c r="BMO1" s="3"/>
      <c r="BMP1" s="3"/>
      <c r="BMQ1" s="3"/>
      <c r="BMR1" s="3"/>
      <c r="BMS1" s="3"/>
      <c r="BMT1" s="3"/>
      <c r="BMU1" s="3"/>
      <c r="BMV1" s="3"/>
      <c r="BMW1" s="3"/>
      <c r="BMX1" s="3"/>
      <c r="BMY1" s="3"/>
      <c r="BMZ1" s="3"/>
      <c r="BNA1" s="3"/>
      <c r="BNB1" s="3"/>
      <c r="BNC1" s="3"/>
      <c r="BND1" s="3"/>
      <c r="BNE1" s="3"/>
      <c r="BNF1" s="3"/>
      <c r="BNG1" s="3"/>
      <c r="BNH1" s="3"/>
      <c r="BNI1" s="3"/>
      <c r="BNJ1" s="3"/>
      <c r="BNK1" s="3"/>
      <c r="BNL1" s="3"/>
      <c r="BNM1" s="3"/>
      <c r="BNN1" s="3"/>
      <c r="BNO1" s="3"/>
      <c r="BNP1" s="3"/>
      <c r="BNQ1" s="3"/>
      <c r="BNR1" s="3"/>
      <c r="BNS1" s="3"/>
      <c r="BNT1" s="3"/>
      <c r="BNU1" s="3"/>
      <c r="BNV1" s="3"/>
      <c r="BNW1" s="3"/>
      <c r="BNX1" s="3"/>
      <c r="BNY1" s="3"/>
      <c r="BNZ1" s="3"/>
      <c r="BOA1" s="3"/>
      <c r="BOB1" s="3"/>
      <c r="BOC1" s="3"/>
      <c r="BOD1" s="3"/>
      <c r="BOE1" s="3"/>
      <c r="BOF1" s="3"/>
      <c r="BOG1" s="3"/>
      <c r="BOH1" s="3"/>
      <c r="BOI1" s="3"/>
      <c r="BOJ1" s="3"/>
      <c r="BOK1" s="3"/>
      <c r="BOL1" s="3"/>
      <c r="BOM1" s="3"/>
      <c r="BON1" s="3"/>
      <c r="BOO1" s="3"/>
      <c r="BOP1" s="3"/>
      <c r="BOQ1" s="3"/>
      <c r="BOR1" s="3"/>
      <c r="BOS1" s="3"/>
      <c r="BOT1" s="3"/>
      <c r="BOU1" s="3"/>
      <c r="BOV1" s="3"/>
      <c r="BOW1" s="3"/>
      <c r="BOX1" s="3"/>
      <c r="BOY1" s="3"/>
      <c r="BOZ1" s="3"/>
      <c r="BPA1" s="3"/>
      <c r="BPB1" s="3"/>
      <c r="BPC1" s="3"/>
      <c r="BPD1" s="3"/>
      <c r="BPE1" s="3"/>
      <c r="BPF1" s="3"/>
      <c r="BPG1" s="3"/>
      <c r="BPH1" s="3"/>
      <c r="BPI1" s="3"/>
      <c r="BPJ1" s="3"/>
      <c r="BPK1" s="3"/>
      <c r="BPL1" s="3"/>
      <c r="BPM1" s="3"/>
      <c r="BPN1" s="3"/>
      <c r="BPO1" s="3"/>
      <c r="BPP1" s="3"/>
      <c r="BPQ1" s="3"/>
      <c r="BPR1" s="3"/>
      <c r="BPS1" s="3"/>
      <c r="BPT1" s="3"/>
      <c r="BPU1" s="3"/>
      <c r="BPV1" s="3"/>
      <c r="BPW1" s="3"/>
      <c r="BPX1" s="3"/>
      <c r="BPY1" s="3"/>
      <c r="BPZ1" s="3"/>
      <c r="BQA1" s="3"/>
      <c r="BQB1" s="3"/>
      <c r="BQC1" s="3"/>
      <c r="BQD1" s="3"/>
      <c r="BQE1" s="3"/>
      <c r="BQF1" s="3"/>
      <c r="BQG1" s="3"/>
      <c r="BQH1" s="3"/>
      <c r="BQI1" s="3"/>
      <c r="BQJ1" s="3"/>
      <c r="BQK1" s="3"/>
      <c r="BQL1" s="3"/>
      <c r="BQM1" s="3"/>
      <c r="BQN1" s="3"/>
      <c r="BQO1" s="3"/>
      <c r="BQP1" s="3"/>
      <c r="BQQ1" s="3"/>
      <c r="BQR1" s="3"/>
      <c r="BQS1" s="3"/>
      <c r="BQT1" s="3"/>
      <c r="BQU1" s="3"/>
      <c r="BQV1" s="3"/>
      <c r="BQW1" s="3"/>
      <c r="BQX1" s="3"/>
      <c r="BQY1" s="3"/>
      <c r="BQZ1" s="3"/>
      <c r="BRA1" s="3"/>
      <c r="BRB1" s="3"/>
      <c r="BRC1" s="3"/>
      <c r="BRD1" s="3"/>
      <c r="BRE1" s="3"/>
      <c r="BRF1" s="3"/>
      <c r="BRG1" s="3"/>
      <c r="BRH1" s="3"/>
      <c r="BRI1" s="3"/>
      <c r="BRJ1" s="3"/>
      <c r="BRK1" s="3"/>
      <c r="BRL1" s="3"/>
      <c r="BRM1" s="3"/>
      <c r="BRN1" s="3"/>
      <c r="BRO1" s="3"/>
      <c r="BRP1" s="3"/>
      <c r="BRQ1" s="3"/>
      <c r="BRR1" s="3"/>
      <c r="BRS1" s="3"/>
      <c r="BRT1" s="3"/>
      <c r="BRU1" s="3"/>
      <c r="BRV1" s="3"/>
      <c r="BRW1" s="3"/>
      <c r="BRX1" s="3"/>
      <c r="BRY1" s="3"/>
      <c r="BRZ1" s="3"/>
      <c r="BSA1" s="3"/>
      <c r="BSB1" s="3"/>
      <c r="BSC1" s="3"/>
      <c r="BSD1" s="3"/>
      <c r="BSE1" s="3"/>
      <c r="BSF1" s="3"/>
      <c r="BSG1" s="3"/>
      <c r="BSH1" s="3"/>
      <c r="BSI1" s="3"/>
      <c r="BSJ1" s="3"/>
      <c r="BSK1" s="3"/>
      <c r="BSL1" s="3"/>
      <c r="BSM1" s="3"/>
      <c r="BSN1" s="3"/>
      <c r="BSO1" s="3"/>
      <c r="BSP1" s="3"/>
      <c r="BSQ1" s="3"/>
      <c r="BSR1" s="3"/>
      <c r="BSS1" s="3"/>
      <c r="BST1" s="3"/>
      <c r="BSU1" s="3"/>
      <c r="BSV1" s="3"/>
      <c r="BSW1" s="3"/>
      <c r="BSX1" s="3"/>
      <c r="BSY1" s="3"/>
      <c r="BSZ1" s="3"/>
      <c r="BTA1" s="3"/>
      <c r="BTB1" s="3"/>
      <c r="BTC1" s="3"/>
      <c r="BTD1" s="3"/>
      <c r="BTE1" s="3"/>
      <c r="BTF1" s="3"/>
      <c r="BTG1" s="3"/>
      <c r="BTH1" s="3"/>
      <c r="BTI1" s="3"/>
      <c r="BTJ1" s="3"/>
      <c r="BTK1" s="3"/>
      <c r="BTL1" s="3"/>
      <c r="BTM1" s="3"/>
      <c r="BTN1" s="3"/>
      <c r="BTO1" s="3"/>
      <c r="BTP1" s="3"/>
      <c r="BTQ1" s="3"/>
      <c r="BTR1" s="3"/>
      <c r="BTS1" s="3"/>
      <c r="BTT1" s="3"/>
      <c r="BTU1" s="3"/>
      <c r="BTV1" s="3"/>
      <c r="BTW1" s="3"/>
      <c r="BTX1" s="3"/>
      <c r="BTY1" s="3"/>
      <c r="BTZ1" s="3"/>
      <c r="BUA1" s="3"/>
      <c r="BUB1" s="3"/>
      <c r="BUC1" s="3"/>
      <c r="BUD1" s="3"/>
      <c r="BUE1" s="3"/>
      <c r="BUF1" s="3"/>
      <c r="BUG1" s="3"/>
      <c r="BUH1" s="3"/>
      <c r="BUI1" s="3"/>
      <c r="BUJ1" s="3"/>
      <c r="BUK1" s="3"/>
      <c r="BUL1" s="3"/>
      <c r="BUM1" s="3"/>
      <c r="BUN1" s="3"/>
      <c r="BUO1" s="3"/>
      <c r="BUP1" s="3"/>
      <c r="BUQ1" s="3"/>
      <c r="BUR1" s="3"/>
      <c r="BUS1" s="3"/>
      <c r="BUT1" s="3"/>
      <c r="BUU1" s="3"/>
      <c r="BUV1" s="3"/>
      <c r="BUW1" s="3"/>
      <c r="BUX1" s="3"/>
      <c r="BUY1" s="3"/>
      <c r="BUZ1" s="3"/>
      <c r="BVA1" s="3"/>
      <c r="BVB1" s="3"/>
      <c r="BVC1" s="3"/>
      <c r="BVD1" s="3"/>
      <c r="BVE1" s="3"/>
      <c r="BVF1" s="3"/>
      <c r="BVG1" s="3"/>
      <c r="BVH1" s="3"/>
      <c r="BVI1" s="3"/>
      <c r="BVJ1" s="3"/>
      <c r="BVK1" s="3"/>
      <c r="BVL1" s="3"/>
      <c r="BVM1" s="3"/>
      <c r="BVN1" s="3"/>
      <c r="BVO1" s="3"/>
      <c r="BVP1" s="3"/>
      <c r="BVQ1" s="3"/>
      <c r="BVR1" s="3"/>
      <c r="BVS1" s="3"/>
      <c r="BVT1" s="3"/>
      <c r="BVU1" s="3"/>
      <c r="BVV1" s="3"/>
      <c r="BVW1" s="3"/>
      <c r="BVX1" s="3"/>
      <c r="BVY1" s="3"/>
      <c r="BVZ1" s="3"/>
      <c r="BWA1" s="3"/>
      <c r="BWB1" s="3"/>
      <c r="BWC1" s="3"/>
      <c r="BWD1" s="3"/>
      <c r="BWE1" s="3"/>
      <c r="BWF1" s="3"/>
      <c r="BWG1" s="3"/>
      <c r="BWH1" s="3"/>
      <c r="BWI1" s="3"/>
      <c r="BWJ1" s="3"/>
      <c r="BWK1" s="3"/>
      <c r="BWL1" s="3"/>
      <c r="BWM1" s="3"/>
      <c r="BWN1" s="3"/>
      <c r="BWO1" s="3"/>
      <c r="BWP1" s="3"/>
      <c r="BWQ1" s="3"/>
      <c r="BWR1" s="3"/>
      <c r="BWS1" s="3"/>
      <c r="BWT1" s="3"/>
      <c r="BWU1" s="3"/>
      <c r="BWV1" s="3"/>
      <c r="BWW1" s="3"/>
      <c r="BWX1" s="3"/>
      <c r="BWY1" s="3"/>
      <c r="BWZ1" s="3"/>
      <c r="BXA1" s="3"/>
      <c r="BXB1" s="3"/>
      <c r="BXC1" s="3"/>
      <c r="BXD1" s="3"/>
      <c r="BXE1" s="3"/>
      <c r="BXF1" s="3"/>
      <c r="BXG1" s="3"/>
      <c r="BXH1" s="3"/>
      <c r="BXI1" s="3"/>
      <c r="BXJ1" s="3"/>
      <c r="BXK1" s="3"/>
      <c r="BXL1" s="3"/>
      <c r="BXM1" s="3"/>
      <c r="BXN1" s="3"/>
      <c r="BXO1" s="3"/>
      <c r="BXP1" s="3"/>
      <c r="BXQ1" s="3"/>
      <c r="BXR1" s="3"/>
      <c r="BXS1" s="3"/>
      <c r="BXT1" s="3"/>
      <c r="BXU1" s="3"/>
      <c r="BXV1" s="3"/>
      <c r="BXW1" s="3"/>
      <c r="BXX1" s="3"/>
      <c r="BXY1" s="3"/>
      <c r="BXZ1" s="3"/>
      <c r="BYA1" s="3"/>
      <c r="BYB1" s="3"/>
      <c r="BYC1" s="3"/>
      <c r="BYD1" s="3"/>
      <c r="BYE1" s="3"/>
      <c r="BYF1" s="3"/>
      <c r="BYG1" s="3"/>
      <c r="BYH1" s="3"/>
      <c r="BYI1" s="3"/>
      <c r="BYJ1" s="3"/>
      <c r="BYK1" s="3"/>
      <c r="BYL1" s="3"/>
      <c r="BYM1" s="3"/>
      <c r="BYN1" s="3"/>
      <c r="BYO1" s="3"/>
      <c r="BYP1" s="3"/>
      <c r="BYQ1" s="3"/>
      <c r="BYR1" s="3"/>
      <c r="BYS1" s="3"/>
      <c r="BYT1" s="3"/>
      <c r="BYU1" s="3"/>
      <c r="BYV1" s="3"/>
      <c r="BYW1" s="3"/>
      <c r="BYX1" s="3"/>
      <c r="BYY1" s="3"/>
      <c r="BYZ1" s="3"/>
      <c r="BZA1" s="3"/>
      <c r="BZB1" s="3"/>
      <c r="BZC1" s="3"/>
      <c r="BZD1" s="3"/>
      <c r="BZE1" s="3"/>
      <c r="BZF1" s="3"/>
      <c r="BZG1" s="3"/>
      <c r="BZH1" s="3"/>
      <c r="BZI1" s="3"/>
      <c r="BZJ1" s="3"/>
      <c r="BZK1" s="3"/>
      <c r="BZL1" s="3"/>
      <c r="BZM1" s="3"/>
      <c r="BZN1" s="3"/>
      <c r="BZO1" s="3"/>
      <c r="BZP1" s="3"/>
      <c r="BZQ1" s="3"/>
      <c r="BZR1" s="3"/>
      <c r="BZS1" s="3"/>
      <c r="BZT1" s="3"/>
      <c r="BZU1" s="3"/>
      <c r="BZV1" s="3"/>
      <c r="BZW1" s="3"/>
      <c r="BZX1" s="3"/>
      <c r="BZY1" s="3"/>
      <c r="BZZ1" s="3"/>
      <c r="CAA1" s="3"/>
      <c r="CAB1" s="3"/>
      <c r="CAC1" s="3"/>
      <c r="CAD1" s="3"/>
      <c r="CAE1" s="3"/>
      <c r="CAF1" s="3"/>
      <c r="CAG1" s="3"/>
      <c r="CAH1" s="3"/>
      <c r="CAI1" s="3"/>
      <c r="CAJ1" s="3"/>
      <c r="CAK1" s="3"/>
      <c r="CAL1" s="3"/>
      <c r="CAM1" s="3"/>
      <c r="CAN1" s="3"/>
      <c r="CAO1" s="3"/>
      <c r="CAP1" s="3"/>
      <c r="CAQ1" s="3"/>
      <c r="CAR1" s="3"/>
      <c r="CAS1" s="3"/>
      <c r="CAT1" s="3"/>
      <c r="CAU1" s="3"/>
      <c r="CAV1" s="3"/>
      <c r="CAW1" s="3"/>
      <c r="CAX1" s="3"/>
      <c r="CAY1" s="3"/>
      <c r="CAZ1" s="3"/>
      <c r="CBA1" s="3"/>
      <c r="CBB1" s="3"/>
      <c r="CBC1" s="3"/>
      <c r="CBD1" s="3"/>
      <c r="CBE1" s="3"/>
      <c r="CBF1" s="3"/>
      <c r="CBG1" s="3"/>
      <c r="CBH1" s="3"/>
      <c r="CBI1" s="3"/>
      <c r="CBJ1" s="3"/>
      <c r="CBK1" s="3"/>
      <c r="CBL1" s="3"/>
      <c r="CBM1" s="3"/>
      <c r="CBN1" s="3"/>
      <c r="CBO1" s="3"/>
      <c r="CBP1" s="3"/>
      <c r="CBQ1" s="3"/>
      <c r="CBR1" s="3"/>
      <c r="CBS1" s="3"/>
      <c r="CBT1" s="3"/>
      <c r="CBU1" s="3"/>
      <c r="CBV1" s="3"/>
      <c r="CBW1" s="3"/>
      <c r="CBX1" s="3"/>
      <c r="CBY1" s="3"/>
      <c r="CBZ1" s="3"/>
      <c r="CCA1" s="3"/>
      <c r="CCB1" s="3"/>
      <c r="CCC1" s="3"/>
      <c r="CCD1" s="3"/>
      <c r="CCE1" s="3"/>
      <c r="CCF1" s="3"/>
      <c r="CCG1" s="3"/>
      <c r="CCH1" s="3"/>
      <c r="CCI1" s="3"/>
      <c r="CCJ1" s="3"/>
      <c r="CCK1" s="3"/>
      <c r="CCL1" s="3"/>
      <c r="CCM1" s="3"/>
      <c r="CCN1" s="3"/>
      <c r="CCO1" s="3"/>
      <c r="CCP1" s="3"/>
      <c r="CCQ1" s="3"/>
      <c r="CCR1" s="3"/>
      <c r="CCS1" s="3"/>
      <c r="CCT1" s="3"/>
      <c r="CCU1" s="3"/>
      <c r="CCV1" s="3"/>
      <c r="CCW1" s="3"/>
      <c r="CCX1" s="3"/>
      <c r="CCY1" s="3"/>
      <c r="CCZ1" s="3"/>
      <c r="CDA1" s="3"/>
      <c r="CDB1" s="3"/>
      <c r="CDC1" s="3"/>
      <c r="CDD1" s="3"/>
      <c r="CDE1" s="3"/>
      <c r="CDF1" s="3"/>
      <c r="CDG1" s="3"/>
      <c r="CDH1" s="3"/>
      <c r="CDI1" s="3"/>
      <c r="CDJ1" s="3"/>
      <c r="CDK1" s="3"/>
      <c r="CDL1" s="3"/>
      <c r="CDM1" s="3"/>
      <c r="CDN1" s="3"/>
      <c r="CDO1" s="3"/>
      <c r="CDP1" s="3"/>
      <c r="CDQ1" s="3"/>
      <c r="CDR1" s="3"/>
      <c r="CDS1" s="3"/>
      <c r="CDT1" s="3"/>
      <c r="CDU1" s="3"/>
      <c r="CDV1" s="3"/>
      <c r="CDW1" s="3"/>
      <c r="CDX1" s="3"/>
      <c r="CDY1" s="3"/>
      <c r="CDZ1" s="3"/>
      <c r="CEA1" s="3"/>
      <c r="CEB1" s="3"/>
      <c r="CEC1" s="3"/>
      <c r="CED1" s="3"/>
      <c r="CEE1" s="3"/>
      <c r="CEF1" s="3"/>
      <c r="CEG1" s="3"/>
      <c r="CEH1" s="3"/>
      <c r="CEI1" s="3"/>
      <c r="CEJ1" s="3"/>
      <c r="CEK1" s="3"/>
      <c r="CEL1" s="3"/>
      <c r="CEM1" s="3"/>
      <c r="CEN1" s="3"/>
      <c r="CEO1" s="3"/>
      <c r="CEP1" s="3"/>
      <c r="CEQ1" s="3"/>
      <c r="CER1" s="3"/>
      <c r="CES1" s="3"/>
      <c r="CET1" s="3"/>
      <c r="CEU1" s="3"/>
      <c r="CEV1" s="3"/>
      <c r="CEW1" s="3"/>
      <c r="CEX1" s="3"/>
      <c r="CEY1" s="3"/>
      <c r="CEZ1" s="3"/>
      <c r="CFA1" s="3"/>
      <c r="CFB1" s="3"/>
      <c r="CFC1" s="3"/>
      <c r="CFD1" s="3"/>
      <c r="CFE1" s="3"/>
      <c r="CFF1" s="3"/>
      <c r="CFG1" s="3"/>
      <c r="CFH1" s="3"/>
      <c r="CFI1" s="3"/>
      <c r="CFJ1" s="3"/>
      <c r="CFK1" s="3"/>
      <c r="CFL1" s="3"/>
      <c r="CFM1" s="3"/>
      <c r="CFN1" s="3"/>
      <c r="CFO1" s="3"/>
      <c r="CFP1" s="3"/>
      <c r="CFQ1" s="3"/>
      <c r="CFR1" s="3"/>
      <c r="CFS1" s="3"/>
      <c r="CFT1" s="3"/>
      <c r="CFU1" s="3"/>
      <c r="CFV1" s="3"/>
      <c r="CFW1" s="3"/>
      <c r="CFX1" s="3"/>
      <c r="CFY1" s="3"/>
      <c r="CFZ1" s="3"/>
      <c r="CGA1" s="3"/>
      <c r="CGB1" s="3"/>
      <c r="CGC1" s="3"/>
      <c r="CGD1" s="3"/>
      <c r="CGE1" s="3"/>
      <c r="CGF1" s="3"/>
      <c r="CGG1" s="3"/>
      <c r="CGH1" s="3"/>
      <c r="CGI1" s="3"/>
      <c r="CGJ1" s="3"/>
      <c r="CGK1" s="3"/>
      <c r="CGL1" s="3"/>
      <c r="CGM1" s="3"/>
      <c r="CGN1" s="3"/>
      <c r="CGO1" s="3"/>
      <c r="CGP1" s="3"/>
      <c r="CGQ1" s="3"/>
      <c r="CGR1" s="3"/>
      <c r="CGS1" s="3"/>
      <c r="CGT1" s="3"/>
      <c r="CGU1" s="3"/>
      <c r="CGV1" s="3"/>
      <c r="CGW1" s="3"/>
      <c r="CGX1" s="3"/>
      <c r="CGY1" s="3"/>
      <c r="CGZ1" s="3"/>
      <c r="CHA1" s="3"/>
      <c r="CHB1" s="3"/>
      <c r="CHC1" s="3"/>
      <c r="CHD1" s="3"/>
      <c r="CHE1" s="3"/>
      <c r="CHF1" s="3"/>
      <c r="CHG1" s="3"/>
      <c r="CHH1" s="3"/>
      <c r="CHI1" s="3"/>
      <c r="CHJ1" s="3"/>
      <c r="CHK1" s="3"/>
      <c r="CHL1" s="3"/>
      <c r="CHM1" s="3"/>
      <c r="CHN1" s="3"/>
      <c r="CHO1" s="3"/>
      <c r="CHP1" s="3"/>
      <c r="CHQ1" s="3"/>
      <c r="CHR1" s="3"/>
      <c r="CHS1" s="3"/>
      <c r="CHT1" s="3"/>
      <c r="CHU1" s="3"/>
      <c r="CHV1" s="3"/>
      <c r="CHW1" s="3"/>
      <c r="CHX1" s="3"/>
      <c r="CHY1" s="3"/>
      <c r="CHZ1" s="3"/>
      <c r="CIA1" s="3"/>
      <c r="CIB1" s="3"/>
      <c r="CIC1" s="3"/>
      <c r="CID1" s="3"/>
      <c r="CIE1" s="3"/>
      <c r="CIF1" s="3"/>
      <c r="CIG1" s="3"/>
      <c r="CIH1" s="3"/>
      <c r="CII1" s="3"/>
      <c r="CIJ1" s="3"/>
      <c r="CIK1" s="3"/>
      <c r="CIL1" s="3"/>
      <c r="CIM1" s="3"/>
      <c r="CIN1" s="3"/>
      <c r="CIO1" s="3"/>
      <c r="CIP1" s="3"/>
      <c r="CIQ1" s="3"/>
      <c r="CIR1" s="3"/>
      <c r="CIS1" s="3"/>
      <c r="CIT1" s="3"/>
      <c r="CIU1" s="3"/>
      <c r="CIV1" s="3"/>
      <c r="CIW1" s="3"/>
      <c r="CIX1" s="3"/>
      <c r="CIY1" s="3"/>
      <c r="CIZ1" s="3"/>
      <c r="CJA1" s="3"/>
      <c r="CJB1" s="3"/>
      <c r="CJC1" s="3"/>
      <c r="CJD1" s="3"/>
      <c r="CJE1" s="3"/>
      <c r="CJF1" s="3"/>
      <c r="CJG1" s="3"/>
      <c r="CJH1" s="3"/>
      <c r="CJI1" s="3"/>
      <c r="CJJ1" s="3"/>
      <c r="CJK1" s="3"/>
      <c r="CJL1" s="3"/>
      <c r="CJM1" s="3"/>
      <c r="CJN1" s="3"/>
      <c r="CJO1" s="3"/>
      <c r="CJP1" s="3"/>
      <c r="CJQ1" s="3"/>
      <c r="CJR1" s="3"/>
      <c r="CJS1" s="3"/>
      <c r="CJT1" s="3"/>
      <c r="CJU1" s="3"/>
      <c r="CJV1" s="3"/>
      <c r="CJW1" s="3"/>
      <c r="CJX1" s="3"/>
      <c r="CJY1" s="3"/>
      <c r="CJZ1" s="3"/>
      <c r="CKA1" s="3"/>
      <c r="CKB1" s="3"/>
      <c r="CKC1" s="3"/>
      <c r="CKD1" s="3"/>
      <c r="CKE1" s="3"/>
      <c r="CKF1" s="3"/>
      <c r="CKG1" s="3"/>
      <c r="CKH1" s="3"/>
      <c r="CKI1" s="3"/>
      <c r="CKJ1" s="3"/>
      <c r="CKK1" s="3"/>
      <c r="CKL1" s="3"/>
      <c r="CKM1" s="3"/>
      <c r="CKN1" s="3"/>
      <c r="CKO1" s="3"/>
      <c r="CKP1" s="3"/>
      <c r="CKQ1" s="3"/>
      <c r="CKR1" s="3"/>
      <c r="CKS1" s="3"/>
      <c r="CKT1" s="3"/>
      <c r="CKU1" s="3"/>
      <c r="CKV1" s="3"/>
      <c r="CKW1" s="3"/>
      <c r="CKX1" s="3"/>
      <c r="CKY1" s="3"/>
      <c r="CKZ1" s="3"/>
      <c r="CLA1" s="3"/>
      <c r="CLB1" s="3"/>
      <c r="CLC1" s="3"/>
      <c r="CLD1" s="3"/>
      <c r="CLE1" s="3"/>
      <c r="CLF1" s="3"/>
      <c r="CLG1" s="3"/>
      <c r="CLH1" s="3"/>
      <c r="CLI1" s="3"/>
      <c r="CLJ1" s="3"/>
      <c r="CLK1" s="3"/>
      <c r="CLL1" s="3"/>
      <c r="CLM1" s="3"/>
      <c r="CLN1" s="3"/>
      <c r="CLO1" s="3"/>
      <c r="CLP1" s="3"/>
      <c r="CLQ1" s="3"/>
      <c r="CLR1" s="3"/>
      <c r="CLS1" s="3"/>
      <c r="CLT1" s="3"/>
      <c r="CLU1" s="3"/>
      <c r="CLV1" s="3"/>
      <c r="CLW1" s="3"/>
      <c r="CLX1" s="3"/>
      <c r="CLY1" s="3"/>
      <c r="CLZ1" s="3"/>
      <c r="CMA1" s="3"/>
      <c r="CMB1" s="3"/>
      <c r="CMC1" s="3"/>
      <c r="CMD1" s="3"/>
      <c r="CME1" s="3"/>
      <c r="CMF1" s="3"/>
      <c r="CMG1" s="3"/>
      <c r="CMH1" s="3"/>
      <c r="CMI1" s="3"/>
      <c r="CMJ1" s="3"/>
      <c r="CMK1" s="3"/>
      <c r="CML1" s="3"/>
      <c r="CMM1" s="3"/>
      <c r="CMN1" s="3"/>
      <c r="CMO1" s="3"/>
      <c r="CMP1" s="3"/>
      <c r="CMQ1" s="3"/>
      <c r="CMR1" s="3"/>
      <c r="CMS1" s="3"/>
      <c r="CMT1" s="3"/>
      <c r="CMU1" s="3"/>
      <c r="CMV1" s="3"/>
      <c r="CMW1" s="3"/>
      <c r="CMX1" s="3"/>
      <c r="CMY1" s="3"/>
      <c r="CMZ1" s="3"/>
      <c r="CNA1" s="3"/>
      <c r="CNB1" s="3"/>
      <c r="CNC1" s="3"/>
      <c r="CND1" s="3"/>
      <c r="CNE1" s="3"/>
      <c r="CNF1" s="3"/>
      <c r="CNG1" s="3"/>
      <c r="CNH1" s="3"/>
      <c r="CNI1" s="3"/>
      <c r="CNJ1" s="3"/>
      <c r="CNK1" s="3"/>
      <c r="CNL1" s="3"/>
      <c r="CNM1" s="3"/>
      <c r="CNN1" s="3"/>
      <c r="CNO1" s="3"/>
      <c r="CNP1" s="3"/>
      <c r="CNQ1" s="3"/>
      <c r="CNR1" s="3"/>
      <c r="CNS1" s="3"/>
      <c r="CNT1" s="3"/>
      <c r="CNU1" s="3"/>
      <c r="CNV1" s="3"/>
      <c r="CNW1" s="3"/>
      <c r="CNX1" s="3"/>
      <c r="CNY1" s="3"/>
      <c r="CNZ1" s="3"/>
      <c r="COA1" s="3"/>
      <c r="COB1" s="3"/>
      <c r="COC1" s="3"/>
      <c r="COD1" s="3"/>
      <c r="COE1" s="3"/>
      <c r="COF1" s="3"/>
      <c r="COG1" s="3"/>
      <c r="COH1" s="3"/>
      <c r="COI1" s="3"/>
      <c r="COJ1" s="3"/>
      <c r="COK1" s="3"/>
      <c r="COL1" s="3"/>
      <c r="COM1" s="3"/>
      <c r="CON1" s="3"/>
      <c r="COO1" s="3"/>
      <c r="COP1" s="3"/>
      <c r="COQ1" s="3"/>
      <c r="COR1" s="3"/>
      <c r="COS1" s="3"/>
      <c r="COT1" s="3"/>
      <c r="COU1" s="3"/>
      <c r="COV1" s="3"/>
      <c r="COW1" s="3"/>
      <c r="COX1" s="3"/>
      <c r="COY1" s="3"/>
      <c r="COZ1" s="3"/>
      <c r="CPA1" s="3"/>
      <c r="CPB1" s="3"/>
      <c r="CPC1" s="3"/>
      <c r="CPD1" s="3"/>
      <c r="CPE1" s="3"/>
      <c r="CPF1" s="3"/>
      <c r="CPG1" s="3"/>
      <c r="CPH1" s="3"/>
      <c r="CPI1" s="3"/>
      <c r="CPJ1" s="3"/>
      <c r="CPK1" s="3"/>
      <c r="CPL1" s="3"/>
      <c r="CPM1" s="3"/>
      <c r="CPN1" s="3"/>
      <c r="CPO1" s="3"/>
      <c r="CPP1" s="3"/>
      <c r="CPQ1" s="3"/>
      <c r="CPR1" s="3"/>
      <c r="CPS1" s="3"/>
      <c r="CPT1" s="3"/>
      <c r="CPU1" s="3"/>
      <c r="CPV1" s="3"/>
      <c r="CPW1" s="3"/>
      <c r="CPX1" s="3"/>
      <c r="CPY1" s="3"/>
      <c r="CPZ1" s="3"/>
      <c r="CQA1" s="3"/>
      <c r="CQB1" s="3"/>
      <c r="CQC1" s="3"/>
      <c r="CQD1" s="3"/>
      <c r="CQE1" s="3"/>
      <c r="CQF1" s="3"/>
      <c r="CQG1" s="3"/>
      <c r="CQH1" s="3"/>
      <c r="CQI1" s="3"/>
      <c r="CQJ1" s="3"/>
      <c r="CQK1" s="3"/>
      <c r="CQL1" s="3"/>
      <c r="CQM1" s="3"/>
      <c r="CQN1" s="3"/>
      <c r="CQO1" s="3"/>
      <c r="CQP1" s="3"/>
      <c r="CQQ1" s="3"/>
      <c r="CQR1" s="3"/>
      <c r="CQS1" s="3"/>
      <c r="CQT1" s="3"/>
      <c r="CQU1" s="3"/>
      <c r="CQV1" s="3"/>
      <c r="CQW1" s="3"/>
      <c r="CQX1" s="3"/>
      <c r="CQY1" s="3"/>
      <c r="CQZ1" s="3"/>
      <c r="CRA1" s="3"/>
      <c r="CRB1" s="3"/>
      <c r="CRC1" s="3"/>
      <c r="CRD1" s="3"/>
      <c r="CRE1" s="3"/>
      <c r="CRF1" s="3"/>
      <c r="CRG1" s="3"/>
      <c r="CRH1" s="3"/>
      <c r="CRI1" s="3"/>
      <c r="CRJ1" s="3"/>
      <c r="CRK1" s="3"/>
      <c r="CRL1" s="3"/>
      <c r="CRM1" s="3"/>
      <c r="CRN1" s="3"/>
      <c r="CRO1" s="3"/>
      <c r="CRP1" s="3"/>
      <c r="CRQ1" s="3"/>
      <c r="CRR1" s="3"/>
      <c r="CRS1" s="3"/>
      <c r="CRT1" s="3"/>
      <c r="CRU1" s="3"/>
      <c r="CRV1" s="3"/>
      <c r="CRW1" s="3"/>
      <c r="CRX1" s="3"/>
      <c r="CRY1" s="3"/>
      <c r="CRZ1" s="3"/>
      <c r="CSA1" s="3"/>
      <c r="CSB1" s="3"/>
      <c r="CSC1" s="3"/>
      <c r="CSD1" s="3"/>
      <c r="CSE1" s="3"/>
      <c r="CSF1" s="3"/>
      <c r="CSG1" s="3"/>
      <c r="CSH1" s="3"/>
      <c r="CSI1" s="3"/>
      <c r="CSJ1" s="3"/>
      <c r="CSK1" s="3"/>
      <c r="CSL1" s="3"/>
      <c r="CSM1" s="3"/>
      <c r="CSN1" s="3"/>
      <c r="CSO1" s="3"/>
      <c r="CSP1" s="3"/>
      <c r="CSQ1" s="3"/>
      <c r="CSR1" s="3"/>
      <c r="CSS1" s="3"/>
      <c r="CST1" s="3"/>
      <c r="CSU1" s="3"/>
      <c r="CSV1" s="3"/>
      <c r="CSW1" s="3"/>
      <c r="CSX1" s="3"/>
      <c r="CSY1" s="3"/>
      <c r="CSZ1" s="3"/>
      <c r="CTA1" s="3"/>
      <c r="CTB1" s="3"/>
      <c r="CTC1" s="3"/>
      <c r="CTD1" s="3"/>
      <c r="CTE1" s="3"/>
      <c r="CTF1" s="3"/>
      <c r="CTG1" s="3"/>
      <c r="CTH1" s="3"/>
      <c r="CTI1" s="3"/>
      <c r="CTJ1" s="3"/>
      <c r="CTK1" s="3"/>
      <c r="CTL1" s="3"/>
      <c r="CTM1" s="3"/>
      <c r="CTN1" s="3"/>
      <c r="CTO1" s="3"/>
      <c r="CTP1" s="3"/>
      <c r="CTQ1" s="3"/>
      <c r="CTR1" s="3"/>
      <c r="CTS1" s="3"/>
      <c r="CTT1" s="3"/>
      <c r="CTU1" s="3"/>
      <c r="CTV1" s="3"/>
      <c r="CTW1" s="3"/>
      <c r="CTX1" s="3"/>
      <c r="CTY1" s="3"/>
      <c r="CTZ1" s="3"/>
      <c r="CUA1" s="3"/>
      <c r="CUB1" s="3"/>
      <c r="CUC1" s="3"/>
      <c r="CUD1" s="3"/>
      <c r="CUE1" s="3"/>
      <c r="CUF1" s="3"/>
      <c r="CUG1" s="3"/>
      <c r="CUH1" s="3"/>
      <c r="CUI1" s="3"/>
      <c r="CUJ1" s="3"/>
      <c r="CUK1" s="3"/>
      <c r="CUL1" s="3"/>
      <c r="CUM1" s="3"/>
      <c r="CUN1" s="3"/>
      <c r="CUO1" s="3"/>
      <c r="CUP1" s="3"/>
      <c r="CUQ1" s="3"/>
      <c r="CUR1" s="3"/>
      <c r="CUS1" s="3"/>
      <c r="CUT1" s="3"/>
      <c r="CUU1" s="3"/>
      <c r="CUV1" s="3"/>
      <c r="CUW1" s="3"/>
      <c r="CUX1" s="3"/>
      <c r="CUY1" s="3"/>
      <c r="CUZ1" s="3"/>
      <c r="CVA1" s="3"/>
      <c r="CVB1" s="3"/>
      <c r="CVC1" s="3"/>
      <c r="CVD1" s="3"/>
      <c r="CVE1" s="3"/>
      <c r="CVF1" s="3"/>
      <c r="CVG1" s="3"/>
      <c r="CVH1" s="3"/>
      <c r="CVI1" s="3"/>
      <c r="CVJ1" s="3"/>
      <c r="CVK1" s="3"/>
      <c r="CVL1" s="3"/>
      <c r="CVM1" s="3"/>
      <c r="CVN1" s="3"/>
      <c r="CVO1" s="3"/>
      <c r="CVP1" s="3"/>
      <c r="CVQ1" s="3"/>
      <c r="CVR1" s="3"/>
      <c r="CVS1" s="3"/>
      <c r="CVT1" s="3"/>
      <c r="CVU1" s="3"/>
      <c r="CVV1" s="3"/>
      <c r="CVW1" s="3"/>
      <c r="CVX1" s="3"/>
      <c r="CVY1" s="3"/>
      <c r="CVZ1" s="3"/>
      <c r="CWA1" s="3"/>
      <c r="CWB1" s="3"/>
      <c r="CWC1" s="3"/>
      <c r="CWD1" s="3"/>
      <c r="CWE1" s="3"/>
      <c r="CWF1" s="3"/>
      <c r="CWG1" s="3"/>
      <c r="CWH1" s="3"/>
      <c r="CWI1" s="3"/>
      <c r="CWJ1" s="3"/>
      <c r="CWK1" s="3"/>
      <c r="CWL1" s="3"/>
      <c r="CWM1" s="3"/>
      <c r="CWN1" s="3"/>
      <c r="CWO1" s="3"/>
      <c r="CWP1" s="3"/>
      <c r="CWQ1" s="3"/>
      <c r="CWR1" s="3"/>
      <c r="CWS1" s="3"/>
      <c r="CWT1" s="3"/>
      <c r="CWU1" s="3"/>
      <c r="CWV1" s="3"/>
      <c r="CWW1" s="3"/>
      <c r="CWX1" s="3"/>
      <c r="CWY1" s="3"/>
      <c r="CWZ1" s="3"/>
      <c r="CXA1" s="3"/>
      <c r="CXB1" s="3"/>
      <c r="CXC1" s="3"/>
      <c r="CXD1" s="3"/>
      <c r="CXE1" s="3"/>
      <c r="CXF1" s="3"/>
      <c r="CXG1" s="3"/>
      <c r="CXH1" s="3"/>
      <c r="CXI1" s="3"/>
      <c r="CXJ1" s="3"/>
      <c r="CXK1" s="3"/>
      <c r="CXL1" s="3"/>
      <c r="CXM1" s="3"/>
      <c r="CXN1" s="3"/>
      <c r="CXO1" s="3"/>
      <c r="CXP1" s="3"/>
      <c r="CXQ1" s="3"/>
      <c r="CXR1" s="3"/>
      <c r="CXS1" s="3"/>
      <c r="CXT1" s="3"/>
      <c r="CXU1" s="3"/>
      <c r="CXV1" s="3"/>
      <c r="CXW1" s="3"/>
      <c r="CXX1" s="3"/>
      <c r="CXY1" s="3"/>
      <c r="CXZ1" s="3"/>
      <c r="CYA1" s="3"/>
      <c r="CYB1" s="3"/>
      <c r="CYC1" s="3"/>
      <c r="CYD1" s="3"/>
      <c r="CYE1" s="3"/>
      <c r="CYF1" s="3"/>
      <c r="CYG1" s="3"/>
      <c r="CYH1" s="3"/>
      <c r="CYI1" s="3"/>
      <c r="CYJ1" s="3"/>
      <c r="CYK1" s="3"/>
      <c r="CYL1" s="3"/>
      <c r="CYM1" s="3"/>
      <c r="CYN1" s="3"/>
      <c r="CYO1" s="3"/>
      <c r="CYP1" s="3"/>
      <c r="CYQ1" s="3"/>
      <c r="CYR1" s="3"/>
      <c r="CYS1" s="3"/>
      <c r="CYT1" s="3"/>
      <c r="CYU1" s="3"/>
      <c r="CYV1" s="3"/>
      <c r="CYW1" s="3"/>
      <c r="CYX1" s="3"/>
      <c r="CYY1" s="3"/>
      <c r="CYZ1" s="3"/>
      <c r="CZA1" s="3"/>
      <c r="CZB1" s="3"/>
      <c r="CZC1" s="3"/>
      <c r="CZD1" s="3"/>
      <c r="CZE1" s="3"/>
      <c r="CZF1" s="3"/>
      <c r="CZG1" s="3"/>
      <c r="CZH1" s="3"/>
      <c r="CZI1" s="3"/>
      <c r="CZJ1" s="3"/>
      <c r="CZK1" s="3"/>
      <c r="CZL1" s="3"/>
      <c r="CZM1" s="3"/>
      <c r="CZN1" s="3"/>
      <c r="CZO1" s="3"/>
      <c r="CZP1" s="3"/>
      <c r="CZQ1" s="3"/>
      <c r="CZR1" s="3"/>
      <c r="CZS1" s="3"/>
      <c r="CZT1" s="3"/>
      <c r="CZU1" s="3"/>
      <c r="CZV1" s="3"/>
      <c r="CZW1" s="3"/>
      <c r="CZX1" s="3"/>
      <c r="CZY1" s="3"/>
      <c r="CZZ1" s="3"/>
      <c r="DAA1" s="3"/>
      <c r="DAB1" s="3"/>
      <c r="DAC1" s="3"/>
      <c r="DAD1" s="3"/>
      <c r="DAE1" s="3"/>
      <c r="DAF1" s="3"/>
      <c r="DAG1" s="3"/>
      <c r="DAH1" s="3"/>
      <c r="DAI1" s="3"/>
      <c r="DAJ1" s="3"/>
      <c r="DAK1" s="3"/>
      <c r="DAL1" s="3"/>
      <c r="DAM1" s="3"/>
      <c r="DAN1" s="3"/>
      <c r="DAO1" s="3"/>
      <c r="DAP1" s="3"/>
      <c r="DAQ1" s="3"/>
      <c r="DAR1" s="3"/>
      <c r="DAS1" s="3"/>
      <c r="DAT1" s="3"/>
      <c r="DAU1" s="3"/>
      <c r="DAV1" s="3"/>
      <c r="DAW1" s="3"/>
      <c r="DAX1" s="3"/>
      <c r="DAY1" s="3"/>
      <c r="DAZ1" s="3"/>
      <c r="DBA1" s="3"/>
      <c r="DBB1" s="3"/>
      <c r="DBC1" s="3"/>
      <c r="DBD1" s="3"/>
      <c r="DBE1" s="3"/>
      <c r="DBF1" s="3"/>
      <c r="DBG1" s="3"/>
      <c r="DBH1" s="3"/>
      <c r="DBI1" s="3"/>
      <c r="DBJ1" s="3"/>
      <c r="DBK1" s="3"/>
      <c r="DBL1" s="3"/>
      <c r="DBM1" s="3"/>
      <c r="DBN1" s="3"/>
      <c r="DBO1" s="3"/>
      <c r="DBP1" s="3"/>
      <c r="DBQ1" s="3"/>
      <c r="DBR1" s="3"/>
      <c r="DBS1" s="3"/>
      <c r="DBT1" s="3"/>
      <c r="DBU1" s="3"/>
      <c r="DBV1" s="3"/>
      <c r="DBW1" s="3"/>
      <c r="DBX1" s="3"/>
      <c r="DBY1" s="3"/>
      <c r="DBZ1" s="3"/>
      <c r="DCA1" s="3"/>
      <c r="DCB1" s="3"/>
      <c r="DCC1" s="3"/>
      <c r="DCD1" s="3"/>
      <c r="DCE1" s="3"/>
      <c r="DCF1" s="3"/>
      <c r="DCG1" s="3"/>
      <c r="DCH1" s="3"/>
      <c r="DCI1" s="3"/>
      <c r="DCJ1" s="3"/>
      <c r="DCK1" s="3"/>
      <c r="DCL1" s="3"/>
      <c r="DCM1" s="3"/>
      <c r="DCN1" s="3"/>
      <c r="DCO1" s="3"/>
      <c r="DCP1" s="3"/>
      <c r="DCQ1" s="3"/>
      <c r="DCR1" s="3"/>
      <c r="DCS1" s="3"/>
      <c r="DCT1" s="3"/>
      <c r="DCU1" s="3"/>
      <c r="DCV1" s="3"/>
      <c r="DCW1" s="3"/>
      <c r="DCX1" s="3"/>
      <c r="DCY1" s="3"/>
      <c r="DCZ1" s="3"/>
      <c r="DDA1" s="3"/>
      <c r="DDB1" s="3"/>
      <c r="DDC1" s="3"/>
      <c r="DDD1" s="3"/>
      <c r="DDE1" s="3"/>
      <c r="DDF1" s="3"/>
      <c r="DDG1" s="3"/>
      <c r="DDH1" s="3"/>
      <c r="DDI1" s="3"/>
      <c r="DDJ1" s="3"/>
      <c r="DDK1" s="3"/>
      <c r="DDL1" s="3"/>
      <c r="DDM1" s="3"/>
      <c r="DDN1" s="3"/>
      <c r="DDO1" s="3"/>
      <c r="DDP1" s="3"/>
      <c r="DDQ1" s="3"/>
      <c r="DDR1" s="3"/>
      <c r="DDS1" s="3"/>
      <c r="DDT1" s="3"/>
      <c r="DDU1" s="3"/>
      <c r="DDV1" s="3"/>
      <c r="DDW1" s="3"/>
      <c r="DDX1" s="3"/>
      <c r="DDY1" s="3"/>
      <c r="DDZ1" s="3"/>
      <c r="DEA1" s="3"/>
      <c r="DEB1" s="3"/>
      <c r="DEC1" s="3"/>
      <c r="DED1" s="3"/>
      <c r="DEE1" s="3"/>
      <c r="DEF1" s="3"/>
      <c r="DEG1" s="3"/>
      <c r="DEH1" s="3"/>
      <c r="DEI1" s="3"/>
      <c r="DEJ1" s="3"/>
      <c r="DEK1" s="3"/>
      <c r="DEL1" s="3"/>
      <c r="DEM1" s="3"/>
      <c r="DEN1" s="3"/>
      <c r="DEO1" s="3"/>
      <c r="DEP1" s="3"/>
      <c r="DEQ1" s="3"/>
      <c r="DER1" s="3"/>
      <c r="DES1" s="3"/>
      <c r="DET1" s="3"/>
      <c r="DEU1" s="3"/>
      <c r="DEV1" s="3"/>
      <c r="DEW1" s="3"/>
      <c r="DEX1" s="3"/>
      <c r="DEY1" s="3"/>
      <c r="DEZ1" s="3"/>
      <c r="DFA1" s="3"/>
      <c r="DFB1" s="3"/>
      <c r="DFC1" s="3"/>
      <c r="DFD1" s="3"/>
      <c r="DFE1" s="3"/>
      <c r="DFF1" s="3"/>
      <c r="DFG1" s="3"/>
      <c r="DFH1" s="3"/>
      <c r="DFI1" s="3"/>
      <c r="DFJ1" s="3"/>
      <c r="DFK1" s="3"/>
      <c r="DFL1" s="3"/>
      <c r="DFM1" s="3"/>
      <c r="DFN1" s="3"/>
      <c r="DFO1" s="3"/>
      <c r="DFP1" s="3"/>
      <c r="DFQ1" s="3"/>
      <c r="DFR1" s="3"/>
      <c r="DFS1" s="3"/>
      <c r="DFT1" s="3"/>
      <c r="DFU1" s="3"/>
      <c r="DFV1" s="3"/>
      <c r="DFW1" s="3"/>
      <c r="DFX1" s="3"/>
      <c r="DFY1" s="3"/>
      <c r="DFZ1" s="3"/>
      <c r="DGA1" s="3"/>
      <c r="DGB1" s="3"/>
      <c r="DGC1" s="3"/>
      <c r="DGD1" s="3"/>
      <c r="DGE1" s="3"/>
      <c r="DGF1" s="3"/>
      <c r="DGG1" s="3"/>
      <c r="DGH1" s="3"/>
      <c r="DGI1" s="3"/>
      <c r="DGJ1" s="3"/>
      <c r="DGK1" s="3"/>
      <c r="DGL1" s="3"/>
      <c r="DGM1" s="3"/>
      <c r="DGN1" s="3"/>
      <c r="DGO1" s="3"/>
      <c r="DGP1" s="3"/>
      <c r="DGQ1" s="3"/>
      <c r="DGR1" s="3"/>
      <c r="DGS1" s="3"/>
      <c r="DGT1" s="3"/>
      <c r="DGU1" s="3"/>
      <c r="DGV1" s="3"/>
      <c r="DGW1" s="3"/>
      <c r="DGX1" s="3"/>
      <c r="DGY1" s="3"/>
      <c r="DGZ1" s="3"/>
      <c r="DHA1" s="3"/>
      <c r="DHB1" s="3"/>
      <c r="DHC1" s="3"/>
      <c r="DHD1" s="3"/>
      <c r="DHE1" s="3"/>
      <c r="DHF1" s="3"/>
      <c r="DHG1" s="3"/>
      <c r="DHH1" s="3"/>
      <c r="DHI1" s="3"/>
      <c r="DHJ1" s="3"/>
      <c r="DHK1" s="3"/>
      <c r="DHL1" s="3"/>
      <c r="DHM1" s="3"/>
      <c r="DHN1" s="3"/>
      <c r="DHO1" s="3"/>
      <c r="DHP1" s="3"/>
      <c r="DHQ1" s="3"/>
      <c r="DHR1" s="3"/>
      <c r="DHS1" s="3"/>
      <c r="DHT1" s="3"/>
      <c r="DHU1" s="3"/>
      <c r="DHV1" s="3"/>
      <c r="DHW1" s="3"/>
      <c r="DHX1" s="3"/>
      <c r="DHY1" s="3"/>
      <c r="DHZ1" s="3"/>
      <c r="DIA1" s="3"/>
      <c r="DIB1" s="3"/>
      <c r="DIC1" s="3"/>
      <c r="DID1" s="3"/>
      <c r="DIE1" s="3"/>
      <c r="DIF1" s="3"/>
      <c r="DIG1" s="3"/>
      <c r="DIH1" s="3"/>
      <c r="DII1" s="3"/>
      <c r="DIJ1" s="3"/>
      <c r="DIK1" s="3"/>
      <c r="DIL1" s="3"/>
      <c r="DIM1" s="3"/>
      <c r="DIN1" s="3"/>
      <c r="DIO1" s="3"/>
      <c r="DIP1" s="3"/>
      <c r="DIQ1" s="3"/>
      <c r="DIR1" s="3"/>
      <c r="DIS1" s="3"/>
      <c r="DIT1" s="3"/>
      <c r="DIU1" s="3"/>
      <c r="DIV1" s="3"/>
      <c r="DIW1" s="3"/>
      <c r="DIX1" s="3"/>
      <c r="DIY1" s="3"/>
      <c r="DIZ1" s="3"/>
      <c r="DJA1" s="3"/>
      <c r="DJB1" s="3"/>
      <c r="DJC1" s="3"/>
      <c r="DJD1" s="3"/>
      <c r="DJE1" s="3"/>
      <c r="DJF1" s="3"/>
      <c r="DJG1" s="3"/>
      <c r="DJH1" s="3"/>
      <c r="DJI1" s="3"/>
      <c r="DJJ1" s="3"/>
      <c r="DJK1" s="3"/>
      <c r="DJL1" s="3"/>
      <c r="DJM1" s="3"/>
      <c r="DJN1" s="3"/>
      <c r="DJO1" s="3"/>
      <c r="DJP1" s="3"/>
      <c r="DJQ1" s="3"/>
      <c r="DJR1" s="3"/>
      <c r="DJS1" s="3"/>
      <c r="DJT1" s="3"/>
      <c r="DJU1" s="3"/>
      <c r="DJV1" s="3"/>
      <c r="DJW1" s="3"/>
      <c r="DJX1" s="3"/>
      <c r="DJY1" s="3"/>
      <c r="DJZ1" s="3"/>
      <c r="DKA1" s="3"/>
      <c r="DKB1" s="3"/>
      <c r="DKC1" s="3"/>
      <c r="DKD1" s="3"/>
      <c r="DKE1" s="3"/>
      <c r="DKF1" s="3"/>
      <c r="DKG1" s="3"/>
      <c r="DKH1" s="3"/>
      <c r="DKI1" s="3"/>
      <c r="DKJ1" s="3"/>
      <c r="DKK1" s="3"/>
      <c r="DKL1" s="3"/>
      <c r="DKM1" s="3"/>
      <c r="DKN1" s="3"/>
      <c r="DKO1" s="3"/>
      <c r="DKP1" s="3"/>
      <c r="DKQ1" s="3"/>
      <c r="DKR1" s="3"/>
      <c r="DKS1" s="3"/>
      <c r="DKT1" s="3"/>
      <c r="DKU1" s="3"/>
      <c r="DKV1" s="3"/>
      <c r="DKW1" s="3"/>
      <c r="DKX1" s="3"/>
      <c r="DKY1" s="3"/>
      <c r="DKZ1" s="3"/>
      <c r="DLA1" s="3"/>
      <c r="DLB1" s="3"/>
      <c r="DLC1" s="3"/>
      <c r="DLD1" s="3"/>
      <c r="DLE1" s="3"/>
      <c r="DLF1" s="3"/>
      <c r="DLG1" s="3"/>
      <c r="DLH1" s="3"/>
      <c r="DLI1" s="3"/>
      <c r="DLJ1" s="3"/>
      <c r="DLK1" s="3"/>
      <c r="DLL1" s="3"/>
      <c r="DLM1" s="3"/>
      <c r="DLN1" s="3"/>
      <c r="DLO1" s="3"/>
      <c r="DLP1" s="3"/>
      <c r="DLQ1" s="3"/>
      <c r="DLR1" s="3"/>
      <c r="DLS1" s="3"/>
      <c r="DLT1" s="3"/>
      <c r="DLU1" s="3"/>
      <c r="DLV1" s="3"/>
      <c r="DLW1" s="3"/>
      <c r="DLX1" s="3"/>
      <c r="DLY1" s="3"/>
      <c r="DLZ1" s="3"/>
      <c r="DMA1" s="3"/>
      <c r="DMB1" s="3"/>
      <c r="DMC1" s="3"/>
      <c r="DMD1" s="3"/>
      <c r="DME1" s="3"/>
      <c r="DMF1" s="3"/>
      <c r="DMG1" s="3"/>
      <c r="DMH1" s="3"/>
      <c r="DMI1" s="3"/>
      <c r="DMJ1" s="3"/>
      <c r="DMK1" s="3"/>
      <c r="DML1" s="3"/>
      <c r="DMM1" s="3"/>
      <c r="DMN1" s="3"/>
      <c r="DMO1" s="3"/>
      <c r="DMP1" s="3"/>
      <c r="DMQ1" s="3"/>
      <c r="DMR1" s="3"/>
      <c r="DMS1" s="3"/>
      <c r="DMT1" s="3"/>
      <c r="DMU1" s="3"/>
      <c r="DMV1" s="3"/>
      <c r="DMW1" s="3"/>
      <c r="DMX1" s="3"/>
      <c r="DMY1" s="3"/>
      <c r="DMZ1" s="3"/>
      <c r="DNA1" s="3"/>
      <c r="DNB1" s="3"/>
      <c r="DNC1" s="3"/>
      <c r="DND1" s="3"/>
      <c r="DNE1" s="3"/>
      <c r="DNF1" s="3"/>
      <c r="DNG1" s="3"/>
      <c r="DNH1" s="3"/>
      <c r="DNI1" s="3"/>
      <c r="DNJ1" s="3"/>
      <c r="DNK1" s="3"/>
      <c r="DNL1" s="3"/>
      <c r="DNM1" s="3"/>
      <c r="DNN1" s="3"/>
      <c r="DNO1" s="3"/>
      <c r="DNP1" s="3"/>
      <c r="DNQ1" s="3"/>
      <c r="DNR1" s="3"/>
      <c r="DNS1" s="3"/>
      <c r="DNT1" s="3"/>
      <c r="DNU1" s="3"/>
      <c r="DNV1" s="3"/>
      <c r="DNW1" s="3"/>
      <c r="DNX1" s="3"/>
      <c r="DNY1" s="3"/>
      <c r="DNZ1" s="3"/>
      <c r="DOA1" s="3"/>
      <c r="DOB1" s="3"/>
      <c r="DOC1" s="3"/>
      <c r="DOD1" s="3"/>
      <c r="DOE1" s="3"/>
      <c r="DOF1" s="3"/>
      <c r="DOG1" s="3"/>
      <c r="DOH1" s="3"/>
      <c r="DOI1" s="3"/>
      <c r="DOJ1" s="3"/>
      <c r="DOK1" s="3"/>
      <c r="DOL1" s="3"/>
      <c r="DOM1" s="3"/>
      <c r="DON1" s="3"/>
      <c r="DOO1" s="3"/>
      <c r="DOP1" s="3"/>
      <c r="DOQ1" s="3"/>
      <c r="DOR1" s="3"/>
      <c r="DOS1" s="3"/>
      <c r="DOT1" s="3"/>
      <c r="DOU1" s="3"/>
      <c r="DOV1" s="3"/>
      <c r="DOW1" s="3"/>
      <c r="DOX1" s="3"/>
      <c r="DOY1" s="3"/>
      <c r="DOZ1" s="3"/>
      <c r="DPA1" s="3"/>
      <c r="DPB1" s="3"/>
      <c r="DPC1" s="3"/>
      <c r="DPD1" s="3"/>
      <c r="DPE1" s="3"/>
      <c r="DPF1" s="3"/>
      <c r="DPG1" s="3"/>
      <c r="DPH1" s="3"/>
      <c r="DPI1" s="3"/>
      <c r="DPJ1" s="3"/>
      <c r="DPK1" s="3"/>
      <c r="DPL1" s="3"/>
      <c r="DPM1" s="3"/>
      <c r="DPN1" s="3"/>
      <c r="DPO1" s="3"/>
      <c r="DPP1" s="3"/>
      <c r="DPQ1" s="3"/>
      <c r="DPR1" s="3"/>
      <c r="DPS1" s="3"/>
      <c r="DPT1" s="3"/>
      <c r="DPU1" s="3"/>
      <c r="DPV1" s="3"/>
      <c r="DPW1" s="3"/>
      <c r="DPX1" s="3"/>
      <c r="DPY1" s="3"/>
      <c r="DPZ1" s="3"/>
      <c r="DQA1" s="3"/>
      <c r="DQB1" s="3"/>
      <c r="DQC1" s="3"/>
      <c r="DQD1" s="3"/>
      <c r="DQE1" s="3"/>
      <c r="DQF1" s="3"/>
      <c r="DQG1" s="3"/>
      <c r="DQH1" s="3"/>
      <c r="DQI1" s="3"/>
      <c r="DQJ1" s="3"/>
      <c r="DQK1" s="3"/>
      <c r="DQL1" s="3"/>
      <c r="DQM1" s="3"/>
      <c r="DQN1" s="3"/>
      <c r="DQO1" s="3"/>
      <c r="DQP1" s="3"/>
      <c r="DQQ1" s="3"/>
      <c r="DQR1" s="3"/>
      <c r="DQS1" s="3"/>
      <c r="DQT1" s="3"/>
      <c r="DQU1" s="3"/>
      <c r="DQV1" s="3"/>
      <c r="DQW1" s="3"/>
      <c r="DQX1" s="3"/>
      <c r="DQY1" s="3"/>
      <c r="DQZ1" s="3"/>
      <c r="DRA1" s="3"/>
      <c r="DRB1" s="3"/>
      <c r="DRC1" s="3"/>
      <c r="DRD1" s="3"/>
      <c r="DRE1" s="3"/>
      <c r="DRF1" s="3"/>
      <c r="DRG1" s="3"/>
      <c r="DRH1" s="3"/>
      <c r="DRI1" s="3"/>
      <c r="DRJ1" s="3"/>
      <c r="DRK1" s="3"/>
      <c r="DRL1" s="3"/>
      <c r="DRM1" s="3"/>
      <c r="DRN1" s="3"/>
      <c r="DRO1" s="3"/>
      <c r="DRP1" s="3"/>
      <c r="DRQ1" s="3"/>
      <c r="DRR1" s="3"/>
      <c r="DRS1" s="3"/>
      <c r="DRT1" s="3"/>
      <c r="DRU1" s="3"/>
      <c r="DRV1" s="3"/>
      <c r="DRW1" s="3"/>
      <c r="DRX1" s="3"/>
      <c r="DRY1" s="3"/>
      <c r="DRZ1" s="3"/>
      <c r="DSA1" s="3"/>
      <c r="DSB1" s="3"/>
      <c r="DSC1" s="3"/>
      <c r="DSD1" s="3"/>
      <c r="DSE1" s="3"/>
      <c r="DSF1" s="3"/>
      <c r="DSG1" s="3"/>
      <c r="DSH1" s="3"/>
      <c r="DSI1" s="3"/>
      <c r="DSJ1" s="3"/>
      <c r="DSK1" s="3"/>
      <c r="DSL1" s="3"/>
      <c r="DSM1" s="3"/>
      <c r="DSN1" s="3"/>
      <c r="DSO1" s="3"/>
      <c r="DSP1" s="3"/>
      <c r="DSQ1" s="3"/>
      <c r="DSR1" s="3"/>
      <c r="DSS1" s="3"/>
      <c r="DST1" s="3"/>
      <c r="DSU1" s="3"/>
      <c r="DSV1" s="3"/>
      <c r="DSW1" s="3"/>
      <c r="DSX1" s="3"/>
      <c r="DSY1" s="3"/>
      <c r="DSZ1" s="3"/>
      <c r="DTA1" s="3"/>
      <c r="DTB1" s="3"/>
      <c r="DTC1" s="3"/>
      <c r="DTD1" s="3"/>
      <c r="DTE1" s="3"/>
      <c r="DTF1" s="3"/>
      <c r="DTG1" s="3"/>
      <c r="DTH1" s="3"/>
      <c r="DTI1" s="3"/>
      <c r="DTJ1" s="3"/>
      <c r="DTK1" s="3"/>
      <c r="DTL1" s="3"/>
      <c r="DTM1" s="3"/>
      <c r="DTN1" s="3"/>
      <c r="DTO1" s="3"/>
      <c r="DTP1" s="3"/>
      <c r="DTQ1" s="3"/>
      <c r="DTR1" s="3"/>
      <c r="DTS1" s="3"/>
      <c r="DTT1" s="3"/>
      <c r="DTU1" s="3"/>
      <c r="DTV1" s="3"/>
      <c r="DTW1" s="3"/>
      <c r="DTX1" s="3"/>
      <c r="DTY1" s="3"/>
      <c r="DTZ1" s="3"/>
      <c r="DUA1" s="3"/>
      <c r="DUB1" s="3"/>
      <c r="DUC1" s="3"/>
      <c r="DUD1" s="3"/>
      <c r="DUE1" s="3"/>
      <c r="DUF1" s="3"/>
      <c r="DUG1" s="3"/>
      <c r="DUH1" s="3"/>
      <c r="DUI1" s="3"/>
      <c r="DUJ1" s="3"/>
      <c r="DUK1" s="3"/>
      <c r="DUL1" s="3"/>
      <c r="DUM1" s="3"/>
      <c r="DUN1" s="3"/>
      <c r="DUO1" s="3"/>
      <c r="DUP1" s="3"/>
      <c r="DUQ1" s="3"/>
      <c r="DUR1" s="3"/>
      <c r="DUS1" s="3"/>
      <c r="DUT1" s="3"/>
      <c r="DUU1" s="3"/>
      <c r="DUV1" s="3"/>
      <c r="DUW1" s="3"/>
      <c r="DUX1" s="3"/>
      <c r="DUY1" s="3"/>
      <c r="DUZ1" s="3"/>
      <c r="DVA1" s="3"/>
      <c r="DVB1" s="3"/>
      <c r="DVC1" s="3"/>
      <c r="DVD1" s="3"/>
      <c r="DVE1" s="3"/>
      <c r="DVF1" s="3"/>
      <c r="DVG1" s="3"/>
      <c r="DVH1" s="3"/>
      <c r="DVI1" s="3"/>
      <c r="DVJ1" s="3"/>
      <c r="DVK1" s="3"/>
      <c r="DVL1" s="3"/>
      <c r="DVM1" s="3"/>
      <c r="DVN1" s="3"/>
      <c r="DVO1" s="3"/>
      <c r="DVP1" s="3"/>
      <c r="DVQ1" s="3"/>
      <c r="DVR1" s="3"/>
      <c r="DVS1" s="3"/>
      <c r="DVT1" s="3"/>
      <c r="DVU1" s="3"/>
      <c r="DVV1" s="3"/>
      <c r="DVW1" s="3"/>
      <c r="DVX1" s="3"/>
      <c r="DVY1" s="3"/>
      <c r="DVZ1" s="3"/>
      <c r="DWA1" s="3"/>
      <c r="DWB1" s="3"/>
      <c r="DWC1" s="3"/>
      <c r="DWD1" s="3"/>
      <c r="DWE1" s="3"/>
      <c r="DWF1" s="3"/>
      <c r="DWG1" s="3"/>
      <c r="DWH1" s="3"/>
      <c r="DWI1" s="3"/>
      <c r="DWJ1" s="3"/>
      <c r="DWK1" s="3"/>
      <c r="DWL1" s="3"/>
      <c r="DWM1" s="3"/>
      <c r="DWN1" s="3"/>
      <c r="DWO1" s="3"/>
      <c r="DWP1" s="3"/>
      <c r="DWQ1" s="3"/>
      <c r="DWR1" s="3"/>
      <c r="DWS1" s="3"/>
      <c r="DWT1" s="3"/>
      <c r="DWU1" s="3"/>
      <c r="DWV1" s="3"/>
      <c r="DWW1" s="3"/>
      <c r="DWX1" s="3"/>
      <c r="DWY1" s="3"/>
      <c r="DWZ1" s="3"/>
      <c r="DXA1" s="3"/>
      <c r="DXB1" s="3"/>
      <c r="DXC1" s="3"/>
      <c r="DXD1" s="3"/>
      <c r="DXE1" s="3"/>
      <c r="DXF1" s="3"/>
      <c r="DXG1" s="3"/>
      <c r="DXH1" s="3"/>
      <c r="DXI1" s="3"/>
      <c r="DXJ1" s="3"/>
      <c r="DXK1" s="3"/>
      <c r="DXL1" s="3"/>
      <c r="DXM1" s="3"/>
      <c r="DXN1" s="3"/>
      <c r="DXO1" s="3"/>
      <c r="DXP1" s="3"/>
      <c r="DXQ1" s="3"/>
      <c r="DXR1" s="3"/>
      <c r="DXS1" s="3"/>
      <c r="DXT1" s="3"/>
      <c r="DXU1" s="3"/>
      <c r="DXV1" s="3"/>
      <c r="DXW1" s="3"/>
      <c r="DXX1" s="3"/>
      <c r="DXY1" s="3"/>
      <c r="DXZ1" s="3"/>
      <c r="DYA1" s="3"/>
      <c r="DYB1" s="3"/>
      <c r="DYC1" s="3"/>
      <c r="DYD1" s="3"/>
      <c r="DYE1" s="3"/>
      <c r="DYF1" s="3"/>
      <c r="DYG1" s="3"/>
      <c r="DYH1" s="3"/>
      <c r="DYI1" s="3"/>
      <c r="DYJ1" s="3"/>
      <c r="DYK1" s="3"/>
      <c r="DYL1" s="3"/>
      <c r="DYM1" s="3"/>
      <c r="DYN1" s="3"/>
      <c r="DYO1" s="3"/>
      <c r="DYP1" s="3"/>
      <c r="DYQ1" s="3"/>
      <c r="DYR1" s="3"/>
      <c r="DYS1" s="3"/>
      <c r="DYT1" s="3"/>
      <c r="DYU1" s="3"/>
      <c r="DYV1" s="3"/>
      <c r="DYW1" s="3"/>
      <c r="DYX1" s="3"/>
      <c r="DYY1" s="3"/>
      <c r="DYZ1" s="3"/>
      <c r="DZA1" s="3"/>
      <c r="DZB1" s="3"/>
      <c r="DZC1" s="3"/>
      <c r="DZD1" s="3"/>
      <c r="DZE1" s="3"/>
      <c r="DZF1" s="3"/>
      <c r="DZG1" s="3"/>
      <c r="DZH1" s="3"/>
      <c r="DZI1" s="3"/>
      <c r="DZJ1" s="3"/>
      <c r="DZK1" s="3"/>
      <c r="DZL1" s="3"/>
      <c r="DZM1" s="3"/>
      <c r="DZN1" s="3"/>
      <c r="DZO1" s="3"/>
      <c r="DZP1" s="3"/>
      <c r="DZQ1" s="3"/>
      <c r="DZR1" s="3"/>
      <c r="DZS1" s="3"/>
      <c r="DZT1" s="3"/>
      <c r="DZU1" s="3"/>
      <c r="DZV1" s="3"/>
      <c r="DZW1" s="3"/>
      <c r="DZX1" s="3"/>
      <c r="DZY1" s="3"/>
      <c r="DZZ1" s="3"/>
      <c r="EAA1" s="3"/>
      <c r="EAB1" s="3"/>
      <c r="EAC1" s="3"/>
      <c r="EAD1" s="3"/>
      <c r="EAE1" s="3"/>
      <c r="EAF1" s="3"/>
      <c r="EAG1" s="3"/>
      <c r="EAH1" s="3"/>
      <c r="EAI1" s="3"/>
      <c r="EAJ1" s="3"/>
      <c r="EAK1" s="3"/>
      <c r="EAL1" s="3"/>
      <c r="EAM1" s="3"/>
      <c r="EAN1" s="3"/>
      <c r="EAO1" s="3"/>
      <c r="EAP1" s="3"/>
      <c r="EAQ1" s="3"/>
      <c r="EAR1" s="3"/>
      <c r="EAS1" s="3"/>
      <c r="EAT1" s="3"/>
      <c r="EAU1" s="3"/>
      <c r="EAV1" s="3"/>
      <c r="EAW1" s="3"/>
      <c r="EAX1" s="3"/>
      <c r="EAY1" s="3"/>
      <c r="EAZ1" s="3"/>
      <c r="EBA1" s="3"/>
      <c r="EBB1" s="3"/>
      <c r="EBC1" s="3"/>
      <c r="EBD1" s="3"/>
      <c r="EBE1" s="3"/>
      <c r="EBF1" s="3"/>
      <c r="EBG1" s="3"/>
      <c r="EBH1" s="3"/>
      <c r="EBI1" s="3"/>
      <c r="EBJ1" s="3"/>
      <c r="EBK1" s="3"/>
      <c r="EBL1" s="3"/>
      <c r="EBM1" s="3"/>
      <c r="EBN1" s="3"/>
      <c r="EBO1" s="3"/>
      <c r="EBP1" s="3"/>
      <c r="EBQ1" s="3"/>
      <c r="EBR1" s="3"/>
      <c r="EBS1" s="3"/>
      <c r="EBT1" s="3"/>
      <c r="EBU1" s="3"/>
      <c r="EBV1" s="3"/>
      <c r="EBW1" s="3"/>
      <c r="EBX1" s="3"/>
      <c r="EBY1" s="3"/>
      <c r="EBZ1" s="3"/>
      <c r="ECA1" s="3"/>
      <c r="ECB1" s="3"/>
      <c r="ECC1" s="3"/>
      <c r="ECD1" s="3"/>
      <c r="ECE1" s="3"/>
      <c r="ECF1" s="3"/>
      <c r="ECG1" s="3"/>
      <c r="ECH1" s="3"/>
      <c r="ECI1" s="3"/>
      <c r="ECJ1" s="3"/>
      <c r="ECK1" s="3"/>
      <c r="ECL1" s="3"/>
      <c r="ECM1" s="3"/>
      <c r="ECN1" s="3"/>
      <c r="ECO1" s="3"/>
      <c r="ECP1" s="3"/>
      <c r="ECQ1" s="3"/>
      <c r="ECR1" s="3"/>
      <c r="ECS1" s="3"/>
      <c r="ECT1" s="3"/>
      <c r="ECU1" s="3"/>
      <c r="ECV1" s="3"/>
      <c r="ECW1" s="3"/>
      <c r="ECX1" s="3"/>
      <c r="ECY1" s="3"/>
      <c r="ECZ1" s="3"/>
      <c r="EDA1" s="3"/>
      <c r="EDB1" s="3"/>
      <c r="EDC1" s="3"/>
      <c r="EDD1" s="3"/>
      <c r="EDE1" s="3"/>
      <c r="EDF1" s="3"/>
      <c r="EDG1" s="3"/>
      <c r="EDH1" s="3"/>
      <c r="EDI1" s="3"/>
      <c r="EDJ1" s="3"/>
      <c r="EDK1" s="3"/>
      <c r="EDL1" s="3"/>
      <c r="EDM1" s="3"/>
      <c r="EDN1" s="3"/>
      <c r="EDO1" s="3"/>
      <c r="EDP1" s="3"/>
      <c r="EDQ1" s="3"/>
      <c r="EDR1" s="3"/>
      <c r="EDS1" s="3"/>
      <c r="EDT1" s="3"/>
      <c r="EDU1" s="3"/>
      <c r="EDV1" s="3"/>
      <c r="EDW1" s="3"/>
      <c r="EDX1" s="3"/>
      <c r="EDY1" s="3"/>
      <c r="EDZ1" s="3"/>
      <c r="EEA1" s="3"/>
      <c r="EEB1" s="3"/>
      <c r="EEC1" s="3"/>
      <c r="EED1" s="3"/>
      <c r="EEE1" s="3"/>
      <c r="EEF1" s="3"/>
      <c r="EEG1" s="3"/>
      <c r="EEH1" s="3"/>
      <c r="EEI1" s="3"/>
      <c r="EEJ1" s="3"/>
      <c r="EEK1" s="3"/>
      <c r="EEL1" s="3"/>
      <c r="EEM1" s="3"/>
      <c r="EEN1" s="3"/>
      <c r="EEO1" s="3"/>
      <c r="EEP1" s="3"/>
      <c r="EEQ1" s="3"/>
      <c r="EER1" s="3"/>
      <c r="EES1" s="3"/>
      <c r="EET1" s="3"/>
      <c r="EEU1" s="3"/>
      <c r="EEV1" s="3"/>
      <c r="EEW1" s="3"/>
      <c r="EEX1" s="3"/>
      <c r="EEY1" s="3"/>
      <c r="EEZ1" s="3"/>
      <c r="EFA1" s="3"/>
      <c r="EFB1" s="3"/>
      <c r="EFC1" s="3"/>
      <c r="EFD1" s="3"/>
      <c r="EFE1" s="3"/>
      <c r="EFF1" s="3"/>
      <c r="EFG1" s="3"/>
      <c r="EFH1" s="3"/>
      <c r="EFI1" s="3"/>
      <c r="EFJ1" s="3"/>
      <c r="EFK1" s="3"/>
      <c r="EFL1" s="3"/>
      <c r="EFM1" s="3"/>
      <c r="EFN1" s="3"/>
      <c r="EFO1" s="3"/>
      <c r="EFP1" s="3"/>
      <c r="EFQ1" s="3"/>
      <c r="EFR1" s="3"/>
      <c r="EFS1" s="3"/>
      <c r="EFT1" s="3"/>
      <c r="EFU1" s="3"/>
      <c r="EFV1" s="3"/>
      <c r="EFW1" s="3"/>
      <c r="EFX1" s="3"/>
      <c r="EFY1" s="3"/>
      <c r="EFZ1" s="3"/>
      <c r="EGA1" s="3"/>
      <c r="EGB1" s="3"/>
      <c r="EGC1" s="3"/>
      <c r="EGD1" s="3"/>
      <c r="EGE1" s="3"/>
      <c r="EGF1" s="3"/>
      <c r="EGG1" s="3"/>
      <c r="EGH1" s="3"/>
      <c r="EGI1" s="3"/>
      <c r="EGJ1" s="3"/>
      <c r="EGK1" s="3"/>
      <c r="EGL1" s="3"/>
      <c r="EGM1" s="3"/>
      <c r="EGN1" s="3"/>
      <c r="EGO1" s="3"/>
      <c r="EGP1" s="3"/>
      <c r="EGQ1" s="3"/>
      <c r="EGR1" s="3"/>
      <c r="EGS1" s="3"/>
      <c r="EGT1" s="3"/>
      <c r="EGU1" s="3"/>
      <c r="EGV1" s="3"/>
      <c r="EGW1" s="3"/>
      <c r="EGX1" s="3"/>
      <c r="EGY1" s="3"/>
      <c r="EGZ1" s="3"/>
      <c r="EHA1" s="3"/>
      <c r="EHB1" s="3"/>
      <c r="EHC1" s="3"/>
      <c r="EHD1" s="3"/>
      <c r="EHE1" s="3"/>
      <c r="EHF1" s="3"/>
      <c r="EHG1" s="3"/>
      <c r="EHH1" s="3"/>
      <c r="EHI1" s="3"/>
      <c r="EHJ1" s="3"/>
      <c r="EHK1" s="3"/>
      <c r="EHL1" s="3"/>
      <c r="EHM1" s="3"/>
      <c r="EHN1" s="3"/>
      <c r="EHO1" s="3"/>
      <c r="EHP1" s="3"/>
      <c r="EHQ1" s="3"/>
      <c r="EHR1" s="3"/>
      <c r="EHS1" s="3"/>
      <c r="EHT1" s="3"/>
      <c r="EHU1" s="3"/>
      <c r="EHV1" s="3"/>
      <c r="EHW1" s="3"/>
      <c r="EHX1" s="3"/>
      <c r="EHY1" s="3"/>
      <c r="EHZ1" s="3"/>
      <c r="EIA1" s="3"/>
      <c r="EIB1" s="3"/>
      <c r="EIC1" s="3"/>
      <c r="EID1" s="3"/>
      <c r="EIE1" s="3"/>
      <c r="EIF1" s="3"/>
      <c r="EIG1" s="3"/>
      <c r="EIH1" s="3"/>
      <c r="EII1" s="3"/>
      <c r="EIJ1" s="3"/>
      <c r="EIK1" s="3"/>
      <c r="EIL1" s="3"/>
      <c r="EIM1" s="3"/>
      <c r="EIN1" s="3"/>
      <c r="EIO1" s="3"/>
      <c r="EIP1" s="3"/>
      <c r="EIQ1" s="3"/>
      <c r="EIR1" s="3"/>
      <c r="EIS1" s="3"/>
      <c r="EIT1" s="3"/>
      <c r="EIU1" s="3"/>
      <c r="EIV1" s="3"/>
      <c r="EIW1" s="3"/>
      <c r="EIX1" s="3"/>
      <c r="EIY1" s="3"/>
      <c r="EIZ1" s="3"/>
      <c r="EJA1" s="3"/>
      <c r="EJB1" s="3"/>
      <c r="EJC1" s="3"/>
      <c r="EJD1" s="3"/>
      <c r="EJE1" s="3"/>
      <c r="EJF1" s="3"/>
      <c r="EJG1" s="3"/>
      <c r="EJH1" s="3"/>
      <c r="EJI1" s="3"/>
      <c r="EJJ1" s="3"/>
      <c r="EJK1" s="3"/>
      <c r="EJL1" s="3"/>
      <c r="EJM1" s="3"/>
      <c r="EJN1" s="3"/>
      <c r="EJO1" s="3"/>
      <c r="EJP1" s="3"/>
      <c r="EJQ1" s="3"/>
      <c r="EJR1" s="3"/>
      <c r="EJS1" s="3"/>
      <c r="EJT1" s="3"/>
      <c r="EJU1" s="3"/>
      <c r="EJV1" s="3"/>
      <c r="EJW1" s="3"/>
      <c r="EJX1" s="3"/>
      <c r="EJY1" s="3"/>
      <c r="EJZ1" s="3"/>
      <c r="EKA1" s="3"/>
      <c r="EKB1" s="3"/>
      <c r="EKC1" s="3"/>
      <c r="EKD1" s="3"/>
      <c r="EKE1" s="3"/>
      <c r="EKF1" s="3"/>
      <c r="EKG1" s="3"/>
      <c r="EKH1" s="3"/>
      <c r="EKI1" s="3"/>
      <c r="EKJ1" s="3"/>
      <c r="EKK1" s="3"/>
      <c r="EKL1" s="3"/>
      <c r="EKM1" s="3"/>
      <c r="EKN1" s="3"/>
      <c r="EKO1" s="3"/>
      <c r="EKP1" s="3"/>
      <c r="EKQ1" s="3"/>
      <c r="EKR1" s="3"/>
      <c r="EKS1" s="3"/>
      <c r="EKT1" s="3"/>
      <c r="EKU1" s="3"/>
      <c r="EKV1" s="3"/>
      <c r="EKW1" s="3"/>
      <c r="EKX1" s="3"/>
      <c r="EKY1" s="3"/>
      <c r="EKZ1" s="3"/>
      <c r="ELA1" s="3"/>
      <c r="ELB1" s="3"/>
      <c r="ELC1" s="3"/>
      <c r="ELD1" s="3"/>
      <c r="ELE1" s="3"/>
      <c r="ELF1" s="3"/>
      <c r="ELG1" s="3"/>
      <c r="ELH1" s="3"/>
      <c r="ELI1" s="3"/>
      <c r="ELJ1" s="3"/>
      <c r="ELK1" s="3"/>
      <c r="ELL1" s="3"/>
      <c r="ELM1" s="3"/>
      <c r="ELN1" s="3"/>
      <c r="ELO1" s="3"/>
      <c r="ELP1" s="3"/>
      <c r="ELQ1" s="3"/>
      <c r="ELR1" s="3"/>
      <c r="ELS1" s="3"/>
      <c r="ELT1" s="3"/>
      <c r="ELU1" s="3"/>
      <c r="ELV1" s="3"/>
      <c r="ELW1" s="3"/>
      <c r="ELX1" s="3"/>
      <c r="ELY1" s="3"/>
      <c r="ELZ1" s="3"/>
      <c r="EMA1" s="3"/>
      <c r="EMB1" s="3"/>
      <c r="EMC1" s="3"/>
      <c r="EMD1" s="3"/>
      <c r="EME1" s="3"/>
      <c r="EMF1" s="3"/>
      <c r="EMG1" s="3"/>
      <c r="EMH1" s="3"/>
      <c r="EMI1" s="3"/>
      <c r="EMJ1" s="3"/>
      <c r="EMK1" s="3"/>
      <c r="EML1" s="3"/>
      <c r="EMM1" s="3"/>
      <c r="EMN1" s="3"/>
      <c r="EMO1" s="3"/>
      <c r="EMP1" s="3"/>
      <c r="EMQ1" s="3"/>
      <c r="EMR1" s="3"/>
      <c r="EMS1" s="3"/>
      <c r="EMT1" s="3"/>
      <c r="EMU1" s="3"/>
      <c r="EMV1" s="3"/>
      <c r="EMW1" s="3"/>
      <c r="EMX1" s="3"/>
      <c r="EMY1" s="3"/>
      <c r="EMZ1" s="3"/>
      <c r="ENA1" s="3"/>
      <c r="ENB1" s="3"/>
      <c r="ENC1" s="3"/>
      <c r="END1" s="3"/>
      <c r="ENE1" s="3"/>
      <c r="ENF1" s="3"/>
      <c r="ENG1" s="3"/>
      <c r="ENH1" s="3"/>
      <c r="ENI1" s="3"/>
      <c r="ENJ1" s="3"/>
      <c r="ENK1" s="3"/>
      <c r="ENL1" s="3"/>
      <c r="ENM1" s="3"/>
      <c r="ENN1" s="3"/>
      <c r="ENO1" s="3"/>
      <c r="ENP1" s="3"/>
      <c r="ENQ1" s="3"/>
      <c r="ENR1" s="3"/>
      <c r="ENS1" s="3"/>
      <c r="ENT1" s="3"/>
      <c r="ENU1" s="3"/>
      <c r="ENV1" s="3"/>
      <c r="ENW1" s="3"/>
      <c r="ENX1" s="3"/>
      <c r="ENY1" s="3"/>
      <c r="ENZ1" s="3"/>
      <c r="EOA1" s="3"/>
      <c r="EOB1" s="3"/>
      <c r="EOC1" s="3"/>
      <c r="EOD1" s="3"/>
      <c r="EOE1" s="3"/>
      <c r="EOF1" s="3"/>
      <c r="EOG1" s="3"/>
      <c r="EOH1" s="3"/>
      <c r="EOI1" s="3"/>
      <c r="EOJ1" s="3"/>
      <c r="EOK1" s="3"/>
      <c r="EOL1" s="3"/>
      <c r="EOM1" s="3"/>
      <c r="EON1" s="3"/>
      <c r="EOO1" s="3"/>
      <c r="EOP1" s="3"/>
      <c r="EOQ1" s="3"/>
      <c r="EOR1" s="3"/>
      <c r="EOS1" s="3"/>
      <c r="EOT1" s="3"/>
      <c r="EOU1" s="3"/>
      <c r="EOV1" s="3"/>
      <c r="EOW1" s="3"/>
      <c r="EOX1" s="3"/>
      <c r="EOY1" s="3"/>
      <c r="EOZ1" s="3"/>
      <c r="EPA1" s="3"/>
      <c r="EPB1" s="3"/>
      <c r="EPC1" s="3"/>
      <c r="EPD1" s="3"/>
      <c r="EPE1" s="3"/>
      <c r="EPF1" s="3"/>
      <c r="EPG1" s="3"/>
      <c r="EPH1" s="3"/>
      <c r="EPI1" s="3"/>
      <c r="EPJ1" s="3"/>
      <c r="EPK1" s="3"/>
      <c r="EPL1" s="3"/>
      <c r="EPM1" s="3"/>
      <c r="EPN1" s="3"/>
      <c r="EPO1" s="3"/>
      <c r="EPP1" s="3"/>
      <c r="EPQ1" s="3"/>
      <c r="EPR1" s="3"/>
      <c r="EPS1" s="3"/>
      <c r="EPT1" s="3"/>
      <c r="EPU1" s="3"/>
      <c r="EPV1" s="3"/>
      <c r="EPW1" s="3"/>
      <c r="EPX1" s="3"/>
      <c r="EPY1" s="3"/>
      <c r="EPZ1" s="3"/>
      <c r="EQA1" s="3"/>
      <c r="EQB1" s="3"/>
      <c r="EQC1" s="3"/>
      <c r="EQD1" s="3"/>
      <c r="EQE1" s="3"/>
      <c r="EQF1" s="3"/>
      <c r="EQG1" s="3"/>
      <c r="EQH1" s="3"/>
      <c r="EQI1" s="3"/>
      <c r="EQJ1" s="3"/>
      <c r="EQK1" s="3"/>
      <c r="EQL1" s="3"/>
      <c r="EQM1" s="3"/>
      <c r="EQN1" s="3"/>
      <c r="EQO1" s="3"/>
      <c r="EQP1" s="3"/>
      <c r="EQQ1" s="3"/>
      <c r="EQR1" s="3"/>
      <c r="EQS1" s="3"/>
      <c r="EQT1" s="3"/>
      <c r="EQU1" s="3"/>
      <c r="EQV1" s="3"/>
      <c r="EQW1" s="3"/>
      <c r="EQX1" s="3"/>
      <c r="EQY1" s="3"/>
      <c r="EQZ1" s="3"/>
      <c r="ERA1" s="3"/>
      <c r="ERB1" s="3"/>
      <c r="ERC1" s="3"/>
      <c r="ERD1" s="3"/>
      <c r="ERE1" s="3"/>
      <c r="ERF1" s="3"/>
      <c r="ERG1" s="3"/>
      <c r="ERH1" s="3"/>
      <c r="ERI1" s="3"/>
      <c r="ERJ1" s="3"/>
      <c r="ERK1" s="3"/>
      <c r="ERL1" s="3"/>
      <c r="ERM1" s="3"/>
      <c r="ERN1" s="3"/>
      <c r="ERO1" s="3"/>
      <c r="ERP1" s="3"/>
      <c r="ERQ1" s="3"/>
      <c r="ERR1" s="3"/>
      <c r="ERS1" s="3"/>
      <c r="ERT1" s="3"/>
      <c r="ERU1" s="3"/>
      <c r="ERV1" s="3"/>
      <c r="ERW1" s="3"/>
      <c r="ERX1" s="3"/>
      <c r="ERY1" s="3"/>
      <c r="ERZ1" s="3"/>
      <c r="ESA1" s="3"/>
      <c r="ESB1" s="3"/>
      <c r="ESC1" s="3"/>
      <c r="ESD1" s="3"/>
      <c r="ESE1" s="3"/>
      <c r="ESF1" s="3"/>
      <c r="ESG1" s="3"/>
      <c r="ESH1" s="3"/>
      <c r="ESI1" s="3"/>
      <c r="ESJ1" s="3"/>
      <c r="ESK1" s="3"/>
      <c r="ESL1" s="3"/>
      <c r="ESM1" s="3"/>
      <c r="ESN1" s="3"/>
      <c r="ESO1" s="3"/>
      <c r="ESP1" s="3"/>
      <c r="ESQ1" s="3"/>
      <c r="ESR1" s="3"/>
      <c r="ESS1" s="3"/>
      <c r="EST1" s="3"/>
      <c r="ESU1" s="3"/>
      <c r="ESV1" s="3"/>
      <c r="ESW1" s="3"/>
      <c r="ESX1" s="3"/>
      <c r="ESY1" s="3"/>
      <c r="ESZ1" s="3"/>
      <c r="ETA1" s="3"/>
      <c r="ETB1" s="3"/>
      <c r="ETC1" s="3"/>
      <c r="ETD1" s="3"/>
      <c r="ETE1" s="3"/>
      <c r="ETF1" s="3"/>
      <c r="ETG1" s="3"/>
      <c r="ETH1" s="3"/>
      <c r="ETI1" s="3"/>
      <c r="ETJ1" s="3"/>
      <c r="ETK1" s="3"/>
      <c r="ETL1" s="3"/>
      <c r="ETM1" s="3"/>
      <c r="ETN1" s="3"/>
      <c r="ETO1" s="3"/>
      <c r="ETP1" s="3"/>
      <c r="ETQ1" s="3"/>
      <c r="ETR1" s="3"/>
      <c r="ETS1" s="3"/>
      <c r="ETT1" s="3"/>
      <c r="ETU1" s="3"/>
      <c r="ETV1" s="3"/>
      <c r="ETW1" s="3"/>
      <c r="ETX1" s="3"/>
      <c r="ETY1" s="3"/>
      <c r="ETZ1" s="3"/>
      <c r="EUA1" s="3"/>
      <c r="EUB1" s="3"/>
      <c r="EUC1" s="3"/>
      <c r="EUD1" s="3"/>
      <c r="EUE1" s="3"/>
      <c r="EUF1" s="3"/>
      <c r="EUG1" s="3"/>
      <c r="EUH1" s="3"/>
      <c r="EUI1" s="3"/>
      <c r="EUJ1" s="3"/>
      <c r="EUK1" s="3"/>
      <c r="EUL1" s="3"/>
      <c r="EUM1" s="3"/>
      <c r="EUN1" s="3"/>
      <c r="EUO1" s="3"/>
      <c r="EUP1" s="3"/>
      <c r="EUQ1" s="3"/>
      <c r="EUR1" s="3"/>
      <c r="EUS1" s="3"/>
      <c r="EUT1" s="3"/>
      <c r="EUU1" s="3"/>
      <c r="EUV1" s="3"/>
      <c r="EUW1" s="3"/>
      <c r="EUX1" s="3"/>
      <c r="EUY1" s="3"/>
      <c r="EUZ1" s="3"/>
      <c r="EVA1" s="3"/>
      <c r="EVB1" s="3"/>
      <c r="EVC1" s="3"/>
      <c r="EVD1" s="3"/>
      <c r="EVE1" s="3"/>
      <c r="EVF1" s="3"/>
      <c r="EVG1" s="3"/>
      <c r="EVH1" s="3"/>
      <c r="EVI1" s="3"/>
      <c r="EVJ1" s="3"/>
      <c r="EVK1" s="3"/>
      <c r="EVL1" s="3"/>
      <c r="EVM1" s="3"/>
      <c r="EVN1" s="3"/>
      <c r="EVO1" s="3"/>
      <c r="EVP1" s="3"/>
      <c r="EVQ1" s="3"/>
      <c r="EVR1" s="3"/>
      <c r="EVS1" s="3"/>
      <c r="EVT1" s="3"/>
      <c r="EVU1" s="3"/>
      <c r="EVV1" s="3"/>
      <c r="EVW1" s="3"/>
      <c r="EVX1" s="3"/>
      <c r="EVY1" s="3"/>
      <c r="EVZ1" s="3"/>
      <c r="EWA1" s="3"/>
      <c r="EWB1" s="3"/>
      <c r="EWC1" s="3"/>
      <c r="EWD1" s="3"/>
      <c r="EWE1" s="3"/>
      <c r="EWF1" s="3"/>
      <c r="EWG1" s="3"/>
      <c r="EWH1" s="3"/>
      <c r="EWI1" s="3"/>
      <c r="EWJ1" s="3"/>
      <c r="EWK1" s="3"/>
      <c r="EWL1" s="3"/>
      <c r="EWM1" s="3"/>
      <c r="EWN1" s="3"/>
      <c r="EWO1" s="3"/>
      <c r="EWP1" s="3"/>
      <c r="EWQ1" s="3"/>
      <c r="EWR1" s="3"/>
      <c r="EWS1" s="3"/>
      <c r="EWT1" s="3"/>
      <c r="EWU1" s="3"/>
      <c r="EWV1" s="3"/>
      <c r="EWW1" s="3"/>
      <c r="EWX1" s="3"/>
      <c r="EWY1" s="3"/>
      <c r="EWZ1" s="3"/>
      <c r="EXA1" s="3"/>
      <c r="EXB1" s="3"/>
      <c r="EXC1" s="3"/>
      <c r="EXD1" s="3"/>
      <c r="EXE1" s="3"/>
      <c r="EXF1" s="3"/>
      <c r="EXG1" s="3"/>
      <c r="EXH1" s="3"/>
      <c r="EXI1" s="3"/>
      <c r="EXJ1" s="3"/>
      <c r="EXK1" s="3"/>
      <c r="EXL1" s="3"/>
      <c r="EXM1" s="3"/>
      <c r="EXN1" s="3"/>
      <c r="EXO1" s="3"/>
      <c r="EXP1" s="3"/>
      <c r="EXQ1" s="3"/>
      <c r="EXR1" s="3"/>
      <c r="EXS1" s="3"/>
      <c r="EXT1" s="3"/>
      <c r="EXU1" s="3"/>
      <c r="EXV1" s="3"/>
      <c r="EXW1" s="3"/>
      <c r="EXX1" s="3"/>
      <c r="EXY1" s="3"/>
      <c r="EXZ1" s="3"/>
      <c r="EYA1" s="3"/>
      <c r="EYB1" s="3"/>
      <c r="EYC1" s="3"/>
      <c r="EYD1" s="3"/>
      <c r="EYE1" s="3"/>
      <c r="EYF1" s="3"/>
      <c r="EYG1" s="3"/>
      <c r="EYH1" s="3"/>
      <c r="EYI1" s="3"/>
      <c r="EYJ1" s="3"/>
      <c r="EYK1" s="3"/>
      <c r="EYL1" s="3"/>
      <c r="EYM1" s="3"/>
      <c r="EYN1" s="3"/>
      <c r="EYO1" s="3"/>
      <c r="EYP1" s="3"/>
      <c r="EYQ1" s="3"/>
      <c r="EYR1" s="3"/>
      <c r="EYS1" s="3"/>
      <c r="EYT1" s="3"/>
      <c r="EYU1" s="3"/>
      <c r="EYV1" s="3"/>
      <c r="EYW1" s="3"/>
      <c r="EYX1" s="3"/>
      <c r="EYY1" s="3"/>
      <c r="EYZ1" s="3"/>
      <c r="EZA1" s="3"/>
      <c r="EZB1" s="3"/>
      <c r="EZC1" s="3"/>
      <c r="EZD1" s="3"/>
      <c r="EZE1" s="3"/>
      <c r="EZF1" s="3"/>
      <c r="EZG1" s="3"/>
      <c r="EZH1" s="3"/>
      <c r="EZI1" s="3"/>
      <c r="EZJ1" s="3"/>
      <c r="EZK1" s="3"/>
      <c r="EZL1" s="3"/>
      <c r="EZM1" s="3"/>
      <c r="EZN1" s="3"/>
      <c r="EZO1" s="3"/>
      <c r="EZP1" s="3"/>
      <c r="EZQ1" s="3"/>
      <c r="EZR1" s="3"/>
      <c r="EZS1" s="3"/>
      <c r="EZT1" s="3"/>
      <c r="EZU1" s="3"/>
      <c r="EZV1" s="3"/>
      <c r="EZW1" s="3"/>
      <c r="EZX1" s="3"/>
      <c r="EZY1" s="3"/>
      <c r="EZZ1" s="3"/>
      <c r="FAA1" s="3"/>
      <c r="FAB1" s="3"/>
      <c r="FAC1" s="3"/>
      <c r="FAD1" s="3"/>
      <c r="FAE1" s="3"/>
      <c r="FAF1" s="3"/>
      <c r="FAG1" s="3"/>
      <c r="FAH1" s="3"/>
      <c r="FAI1" s="3"/>
      <c r="FAJ1" s="3"/>
      <c r="FAK1" s="3"/>
      <c r="FAL1" s="3"/>
      <c r="FAM1" s="3"/>
      <c r="FAN1" s="3"/>
      <c r="FAO1" s="3"/>
      <c r="FAP1" s="3"/>
      <c r="FAQ1" s="3"/>
      <c r="FAR1" s="3"/>
      <c r="FAS1" s="3"/>
      <c r="FAT1" s="3"/>
      <c r="FAU1" s="3"/>
      <c r="FAV1" s="3"/>
      <c r="FAW1" s="3"/>
      <c r="FAX1" s="3"/>
      <c r="FAY1" s="3"/>
      <c r="FAZ1" s="3"/>
      <c r="FBA1" s="3"/>
      <c r="FBB1" s="3"/>
      <c r="FBC1" s="3"/>
      <c r="FBD1" s="3"/>
      <c r="FBE1" s="3"/>
      <c r="FBF1" s="3"/>
      <c r="FBG1" s="3"/>
      <c r="FBH1" s="3"/>
      <c r="FBI1" s="3"/>
      <c r="FBJ1" s="3"/>
      <c r="FBK1" s="3"/>
      <c r="FBL1" s="3"/>
      <c r="FBM1" s="3"/>
      <c r="FBN1" s="3"/>
      <c r="FBO1" s="3"/>
      <c r="FBP1" s="3"/>
      <c r="FBQ1" s="3"/>
      <c r="FBR1" s="3"/>
      <c r="FBS1" s="3"/>
      <c r="FBT1" s="3"/>
      <c r="FBU1" s="3"/>
      <c r="FBV1" s="3"/>
      <c r="FBW1" s="3"/>
      <c r="FBX1" s="3"/>
      <c r="FBY1" s="3"/>
      <c r="FBZ1" s="3"/>
      <c r="FCA1" s="3"/>
      <c r="FCB1" s="3"/>
      <c r="FCC1" s="3"/>
      <c r="FCD1" s="3"/>
      <c r="FCE1" s="3"/>
      <c r="FCF1" s="3"/>
      <c r="FCG1" s="3"/>
      <c r="FCH1" s="3"/>
      <c r="FCI1" s="3"/>
      <c r="FCJ1" s="3"/>
      <c r="FCK1" s="3"/>
      <c r="FCL1" s="3"/>
      <c r="FCM1" s="3"/>
      <c r="FCN1" s="3"/>
      <c r="FCO1" s="3"/>
      <c r="FCP1" s="3"/>
      <c r="FCQ1" s="3"/>
      <c r="FCR1" s="3"/>
      <c r="FCS1" s="3"/>
      <c r="FCT1" s="3"/>
      <c r="FCU1" s="3"/>
      <c r="FCV1" s="3"/>
      <c r="FCW1" s="3"/>
      <c r="FCX1" s="3"/>
      <c r="FCY1" s="3"/>
      <c r="FCZ1" s="3"/>
      <c r="FDA1" s="3"/>
      <c r="FDB1" s="3"/>
      <c r="FDC1" s="3"/>
      <c r="FDD1" s="3"/>
      <c r="FDE1" s="3"/>
      <c r="FDF1" s="3"/>
      <c r="FDG1" s="3"/>
      <c r="FDH1" s="3"/>
      <c r="FDI1" s="3"/>
      <c r="FDJ1" s="3"/>
      <c r="FDK1" s="3"/>
      <c r="FDL1" s="3"/>
      <c r="FDM1" s="3"/>
      <c r="FDN1" s="3"/>
      <c r="FDO1" s="3"/>
      <c r="FDP1" s="3"/>
      <c r="FDQ1" s="3"/>
      <c r="FDR1" s="3"/>
      <c r="FDS1" s="3"/>
      <c r="FDT1" s="3"/>
      <c r="FDU1" s="3"/>
      <c r="FDV1" s="3"/>
      <c r="FDW1" s="3"/>
      <c r="FDX1" s="3"/>
      <c r="FDY1" s="3"/>
      <c r="FDZ1" s="3"/>
      <c r="FEA1" s="3"/>
      <c r="FEB1" s="3"/>
      <c r="FEC1" s="3"/>
      <c r="FED1" s="3"/>
      <c r="FEE1" s="3"/>
      <c r="FEF1" s="3"/>
      <c r="FEG1" s="3"/>
      <c r="FEH1" s="3"/>
      <c r="FEI1" s="3"/>
      <c r="FEJ1" s="3"/>
      <c r="FEK1" s="3"/>
      <c r="FEL1" s="3"/>
      <c r="FEM1" s="3"/>
      <c r="FEN1" s="3"/>
      <c r="FEO1" s="3"/>
      <c r="FEP1" s="3"/>
      <c r="FEQ1" s="3"/>
      <c r="FER1" s="3"/>
      <c r="FES1" s="3"/>
      <c r="FET1" s="3"/>
      <c r="FEU1" s="3"/>
      <c r="FEV1" s="3"/>
      <c r="FEW1" s="3"/>
      <c r="FEX1" s="3"/>
      <c r="FEY1" s="3"/>
      <c r="FEZ1" s="3"/>
      <c r="FFA1" s="3"/>
      <c r="FFB1" s="3"/>
      <c r="FFC1" s="3"/>
      <c r="FFD1" s="3"/>
      <c r="FFE1" s="3"/>
      <c r="FFF1" s="3"/>
      <c r="FFG1" s="3"/>
      <c r="FFH1" s="3"/>
      <c r="FFI1" s="3"/>
      <c r="FFJ1" s="3"/>
      <c r="FFK1" s="3"/>
      <c r="FFL1" s="3"/>
      <c r="FFM1" s="3"/>
      <c r="FFN1" s="3"/>
      <c r="FFO1" s="3"/>
      <c r="FFP1" s="3"/>
      <c r="FFQ1" s="3"/>
      <c r="FFR1" s="3"/>
      <c r="FFS1" s="3"/>
      <c r="FFT1" s="3"/>
      <c r="FFU1" s="3"/>
      <c r="FFV1" s="3"/>
      <c r="FFW1" s="3"/>
      <c r="FFX1" s="3"/>
      <c r="FFY1" s="3"/>
      <c r="FFZ1" s="3"/>
      <c r="FGA1" s="3"/>
      <c r="FGB1" s="3"/>
      <c r="FGC1" s="3"/>
      <c r="FGD1" s="3"/>
      <c r="FGE1" s="3"/>
      <c r="FGF1" s="3"/>
      <c r="FGG1" s="3"/>
      <c r="FGH1" s="3"/>
      <c r="FGI1" s="3"/>
      <c r="FGJ1" s="3"/>
      <c r="FGK1" s="3"/>
      <c r="FGL1" s="3"/>
      <c r="FGM1" s="3"/>
      <c r="FGN1" s="3"/>
      <c r="FGO1" s="3"/>
      <c r="FGP1" s="3"/>
      <c r="FGQ1" s="3"/>
      <c r="FGR1" s="3"/>
      <c r="FGS1" s="3"/>
      <c r="FGT1" s="3"/>
      <c r="FGU1" s="3"/>
      <c r="FGV1" s="3"/>
      <c r="FGW1" s="3"/>
      <c r="FGX1" s="3"/>
      <c r="FGY1" s="3"/>
      <c r="FGZ1" s="3"/>
      <c r="FHA1" s="3"/>
      <c r="FHB1" s="3"/>
      <c r="FHC1" s="3"/>
      <c r="FHD1" s="3"/>
      <c r="FHE1" s="3"/>
      <c r="FHF1" s="3"/>
      <c r="FHG1" s="3"/>
      <c r="FHH1" s="3"/>
      <c r="FHI1" s="3"/>
      <c r="FHJ1" s="3"/>
      <c r="FHK1" s="3"/>
      <c r="FHL1" s="3"/>
      <c r="FHM1" s="3"/>
      <c r="FHN1" s="3"/>
      <c r="FHO1" s="3"/>
      <c r="FHP1" s="3"/>
      <c r="FHQ1" s="3"/>
      <c r="FHR1" s="3"/>
      <c r="FHS1" s="3"/>
      <c r="FHT1" s="3"/>
      <c r="FHU1" s="3"/>
      <c r="FHV1" s="3"/>
      <c r="FHW1" s="3"/>
      <c r="FHX1" s="3"/>
      <c r="FHY1" s="3"/>
      <c r="FHZ1" s="3"/>
      <c r="FIA1" s="3"/>
      <c r="FIB1" s="3"/>
      <c r="FIC1" s="3"/>
      <c r="FID1" s="3"/>
      <c r="FIE1" s="3"/>
      <c r="FIF1" s="3"/>
      <c r="FIG1" s="3"/>
      <c r="FIH1" s="3"/>
      <c r="FII1" s="3"/>
      <c r="FIJ1" s="3"/>
      <c r="FIK1" s="3"/>
      <c r="FIL1" s="3"/>
      <c r="FIM1" s="3"/>
      <c r="FIN1" s="3"/>
      <c r="FIO1" s="3"/>
      <c r="FIP1" s="3"/>
      <c r="FIQ1" s="3"/>
      <c r="FIR1" s="3"/>
      <c r="FIS1" s="3"/>
      <c r="FIT1" s="3"/>
      <c r="FIU1" s="3"/>
      <c r="FIV1" s="3"/>
      <c r="FIW1" s="3"/>
      <c r="FIX1" s="3"/>
      <c r="FIY1" s="3"/>
      <c r="FIZ1" s="3"/>
      <c r="FJA1" s="3"/>
      <c r="FJB1" s="3"/>
      <c r="FJC1" s="3"/>
      <c r="FJD1" s="3"/>
      <c r="FJE1" s="3"/>
      <c r="FJF1" s="3"/>
      <c r="FJG1" s="3"/>
      <c r="FJH1" s="3"/>
      <c r="FJI1" s="3"/>
      <c r="FJJ1" s="3"/>
      <c r="FJK1" s="3"/>
      <c r="FJL1" s="3"/>
      <c r="FJM1" s="3"/>
      <c r="FJN1" s="3"/>
      <c r="FJO1" s="3"/>
      <c r="FJP1" s="3"/>
      <c r="FJQ1" s="3"/>
      <c r="FJR1" s="3"/>
      <c r="FJS1" s="3"/>
      <c r="FJT1" s="3"/>
      <c r="FJU1" s="3"/>
      <c r="FJV1" s="3"/>
      <c r="FJW1" s="3"/>
      <c r="FJX1" s="3"/>
      <c r="FJY1" s="3"/>
      <c r="FJZ1" s="3"/>
      <c r="FKA1" s="3"/>
      <c r="FKB1" s="3"/>
      <c r="FKC1" s="3"/>
      <c r="FKD1" s="3"/>
      <c r="FKE1" s="3"/>
      <c r="FKF1" s="3"/>
      <c r="FKG1" s="3"/>
      <c r="FKH1" s="3"/>
      <c r="FKI1" s="3"/>
      <c r="FKJ1" s="3"/>
      <c r="FKK1" s="3"/>
      <c r="FKL1" s="3"/>
      <c r="FKM1" s="3"/>
      <c r="FKN1" s="3"/>
      <c r="FKO1" s="3"/>
      <c r="FKP1" s="3"/>
      <c r="FKQ1" s="3"/>
      <c r="FKR1" s="3"/>
      <c r="FKS1" s="3"/>
      <c r="FKT1" s="3"/>
      <c r="FKU1" s="3"/>
      <c r="FKV1" s="3"/>
      <c r="FKW1" s="3"/>
      <c r="FKX1" s="3"/>
      <c r="FKY1" s="3"/>
      <c r="FKZ1" s="3"/>
      <c r="FLA1" s="3"/>
      <c r="FLB1" s="3"/>
      <c r="FLC1" s="3"/>
      <c r="FLD1" s="3"/>
      <c r="FLE1" s="3"/>
      <c r="FLF1" s="3"/>
      <c r="FLG1" s="3"/>
      <c r="FLH1" s="3"/>
      <c r="FLI1" s="3"/>
      <c r="FLJ1" s="3"/>
      <c r="FLK1" s="3"/>
      <c r="FLL1" s="3"/>
      <c r="FLM1" s="3"/>
      <c r="FLN1" s="3"/>
      <c r="FLO1" s="3"/>
      <c r="FLP1" s="3"/>
      <c r="FLQ1" s="3"/>
      <c r="FLR1" s="3"/>
      <c r="FLS1" s="3"/>
      <c r="FLT1" s="3"/>
      <c r="FLU1" s="3"/>
      <c r="FLV1" s="3"/>
      <c r="FLW1" s="3"/>
      <c r="FLX1" s="3"/>
      <c r="FLY1" s="3"/>
      <c r="FLZ1" s="3"/>
      <c r="FMA1" s="3"/>
      <c r="FMB1" s="3"/>
      <c r="FMC1" s="3"/>
      <c r="FMD1" s="3"/>
      <c r="FME1" s="3"/>
      <c r="FMF1" s="3"/>
      <c r="FMG1" s="3"/>
      <c r="FMH1" s="3"/>
      <c r="FMI1" s="3"/>
      <c r="FMJ1" s="3"/>
      <c r="FMK1" s="3"/>
      <c r="FML1" s="3"/>
      <c r="FMM1" s="3"/>
      <c r="FMN1" s="3"/>
      <c r="FMO1" s="3"/>
      <c r="FMP1" s="3"/>
      <c r="FMQ1" s="3"/>
      <c r="FMR1" s="3"/>
      <c r="FMS1" s="3"/>
      <c r="FMT1" s="3"/>
      <c r="FMU1" s="3"/>
      <c r="FMV1" s="3"/>
      <c r="FMW1" s="3"/>
      <c r="FMX1" s="3"/>
      <c r="FMY1" s="3"/>
      <c r="FMZ1" s="3"/>
      <c r="FNA1" s="3"/>
      <c r="FNB1" s="3"/>
      <c r="FNC1" s="3"/>
      <c r="FND1" s="3"/>
      <c r="FNE1" s="3"/>
      <c r="FNF1" s="3"/>
      <c r="FNG1" s="3"/>
      <c r="FNH1" s="3"/>
      <c r="FNI1" s="3"/>
      <c r="FNJ1" s="3"/>
      <c r="FNK1" s="3"/>
      <c r="FNL1" s="3"/>
      <c r="FNM1" s="3"/>
      <c r="FNN1" s="3"/>
      <c r="FNO1" s="3"/>
      <c r="FNP1" s="3"/>
      <c r="FNQ1" s="3"/>
      <c r="FNR1" s="3"/>
      <c r="FNS1" s="3"/>
      <c r="FNT1" s="3"/>
      <c r="FNU1" s="3"/>
      <c r="FNV1" s="3"/>
      <c r="FNW1" s="3"/>
      <c r="FNX1" s="3"/>
      <c r="FNY1" s="3"/>
      <c r="FNZ1" s="3"/>
      <c r="FOA1" s="3"/>
      <c r="FOB1" s="3"/>
      <c r="FOC1" s="3"/>
      <c r="FOD1" s="3"/>
      <c r="FOE1" s="3"/>
      <c r="FOF1" s="3"/>
      <c r="FOG1" s="3"/>
      <c r="FOH1" s="3"/>
      <c r="FOI1" s="3"/>
      <c r="FOJ1" s="3"/>
      <c r="FOK1" s="3"/>
      <c r="FOL1" s="3"/>
      <c r="FOM1" s="3"/>
      <c r="FON1" s="3"/>
      <c r="FOO1" s="3"/>
      <c r="FOP1" s="3"/>
      <c r="FOQ1" s="3"/>
      <c r="FOR1" s="3"/>
      <c r="FOS1" s="3"/>
      <c r="FOT1" s="3"/>
      <c r="FOU1" s="3"/>
      <c r="FOV1" s="3"/>
      <c r="FOW1" s="3"/>
      <c r="FOX1" s="3"/>
      <c r="FOY1" s="3"/>
      <c r="FOZ1" s="3"/>
      <c r="FPA1" s="3"/>
      <c r="FPB1" s="3"/>
      <c r="FPC1" s="3"/>
      <c r="FPD1" s="3"/>
      <c r="FPE1" s="3"/>
      <c r="FPF1" s="3"/>
      <c r="FPG1" s="3"/>
      <c r="FPH1" s="3"/>
      <c r="FPI1" s="3"/>
      <c r="FPJ1" s="3"/>
      <c r="FPK1" s="3"/>
      <c r="FPL1" s="3"/>
      <c r="FPM1" s="3"/>
      <c r="FPN1" s="3"/>
      <c r="FPO1" s="3"/>
      <c r="FPP1" s="3"/>
      <c r="FPQ1" s="3"/>
      <c r="FPR1" s="3"/>
      <c r="FPS1" s="3"/>
      <c r="FPT1" s="3"/>
      <c r="FPU1" s="3"/>
      <c r="FPV1" s="3"/>
      <c r="FPW1" s="3"/>
      <c r="FPX1" s="3"/>
      <c r="FPY1" s="3"/>
      <c r="FPZ1" s="3"/>
      <c r="FQA1" s="3"/>
      <c r="FQB1" s="3"/>
      <c r="FQC1" s="3"/>
      <c r="FQD1" s="3"/>
      <c r="FQE1" s="3"/>
      <c r="FQF1" s="3"/>
      <c r="FQG1" s="3"/>
      <c r="FQH1" s="3"/>
      <c r="FQI1" s="3"/>
      <c r="FQJ1" s="3"/>
      <c r="FQK1" s="3"/>
      <c r="FQL1" s="3"/>
      <c r="FQM1" s="3"/>
      <c r="FQN1" s="3"/>
      <c r="FQO1" s="3"/>
      <c r="FQP1" s="3"/>
      <c r="FQQ1" s="3"/>
      <c r="FQR1" s="3"/>
      <c r="FQS1" s="3"/>
      <c r="FQT1" s="3"/>
      <c r="FQU1" s="3"/>
      <c r="FQV1" s="3"/>
      <c r="FQW1" s="3"/>
      <c r="FQX1" s="3"/>
      <c r="FQY1" s="3"/>
      <c r="FQZ1" s="3"/>
      <c r="FRA1" s="3"/>
      <c r="FRB1" s="3"/>
      <c r="FRC1" s="3"/>
      <c r="FRD1" s="3"/>
      <c r="FRE1" s="3"/>
      <c r="FRF1" s="3"/>
      <c r="FRG1" s="3"/>
      <c r="FRH1" s="3"/>
      <c r="FRI1" s="3"/>
      <c r="FRJ1" s="3"/>
      <c r="FRK1" s="3"/>
      <c r="FRL1" s="3"/>
      <c r="FRM1" s="3"/>
      <c r="FRN1" s="3"/>
      <c r="FRO1" s="3"/>
      <c r="FRP1" s="3"/>
      <c r="FRQ1" s="3"/>
      <c r="FRR1" s="3"/>
      <c r="FRS1" s="3"/>
      <c r="FRT1" s="3"/>
      <c r="FRU1" s="3"/>
      <c r="FRV1" s="3"/>
      <c r="FRW1" s="3"/>
      <c r="FRX1" s="3"/>
      <c r="FRY1" s="3"/>
      <c r="FRZ1" s="3"/>
      <c r="FSA1" s="3"/>
      <c r="FSB1" s="3"/>
      <c r="FSC1" s="3"/>
      <c r="FSD1" s="3"/>
      <c r="FSE1" s="3"/>
      <c r="FSF1" s="3"/>
      <c r="FSG1" s="3"/>
      <c r="FSH1" s="3"/>
      <c r="FSI1" s="3"/>
      <c r="FSJ1" s="3"/>
      <c r="FSK1" s="3"/>
      <c r="FSL1" s="3"/>
      <c r="FSM1" s="3"/>
      <c r="FSN1" s="3"/>
      <c r="FSO1" s="3"/>
      <c r="FSP1" s="3"/>
      <c r="FSQ1" s="3"/>
      <c r="FSR1" s="3"/>
      <c r="FSS1" s="3"/>
      <c r="FST1" s="3"/>
      <c r="FSU1" s="3"/>
      <c r="FSV1" s="3"/>
      <c r="FSW1" s="3"/>
      <c r="FSX1" s="3"/>
      <c r="FSY1" s="3"/>
      <c r="FSZ1" s="3"/>
      <c r="FTA1" s="3"/>
      <c r="FTB1" s="3"/>
      <c r="FTC1" s="3"/>
      <c r="FTD1" s="3"/>
      <c r="FTE1" s="3"/>
      <c r="FTF1" s="3"/>
      <c r="FTG1" s="3"/>
      <c r="FTH1" s="3"/>
      <c r="FTI1" s="3"/>
      <c r="FTJ1" s="3"/>
      <c r="FTK1" s="3"/>
      <c r="FTL1" s="3"/>
      <c r="FTM1" s="3"/>
      <c r="FTN1" s="3"/>
      <c r="FTO1" s="3"/>
      <c r="FTP1" s="3"/>
      <c r="FTQ1" s="3"/>
      <c r="FTR1" s="3"/>
      <c r="FTS1" s="3"/>
      <c r="FTT1" s="3"/>
      <c r="FTU1" s="3"/>
      <c r="FTV1" s="3"/>
      <c r="FTW1" s="3"/>
      <c r="FTX1" s="3"/>
      <c r="FTY1" s="3"/>
      <c r="FTZ1" s="3"/>
      <c r="FUA1" s="3"/>
      <c r="FUB1" s="3"/>
      <c r="FUC1" s="3"/>
      <c r="FUD1" s="3"/>
      <c r="FUE1" s="3"/>
      <c r="FUF1" s="3"/>
      <c r="FUG1" s="3"/>
      <c r="FUH1" s="3"/>
      <c r="FUI1" s="3"/>
      <c r="FUJ1" s="3"/>
      <c r="FUK1" s="3"/>
      <c r="FUL1" s="3"/>
      <c r="FUM1" s="3"/>
      <c r="FUN1" s="3"/>
      <c r="FUO1" s="3"/>
      <c r="FUP1" s="3"/>
      <c r="FUQ1" s="3"/>
      <c r="FUR1" s="3"/>
      <c r="FUS1" s="3"/>
      <c r="FUT1" s="3"/>
      <c r="FUU1" s="3"/>
      <c r="FUV1" s="3"/>
      <c r="FUW1" s="3"/>
      <c r="FUX1" s="3"/>
      <c r="FUY1" s="3"/>
      <c r="FUZ1" s="3"/>
      <c r="FVA1" s="3"/>
      <c r="FVB1" s="3"/>
      <c r="FVC1" s="3"/>
      <c r="FVD1" s="3"/>
      <c r="FVE1" s="3"/>
      <c r="FVF1" s="3"/>
      <c r="FVG1" s="3"/>
      <c r="FVH1" s="3"/>
      <c r="FVI1" s="3"/>
      <c r="FVJ1" s="3"/>
      <c r="FVK1" s="3"/>
      <c r="FVL1" s="3"/>
      <c r="FVM1" s="3"/>
      <c r="FVN1" s="3"/>
      <c r="FVO1" s="3"/>
      <c r="FVP1" s="3"/>
      <c r="FVQ1" s="3"/>
      <c r="FVR1" s="3"/>
      <c r="FVS1" s="3"/>
      <c r="FVT1" s="3"/>
      <c r="FVU1" s="3"/>
      <c r="FVV1" s="3"/>
      <c r="FVW1" s="3"/>
      <c r="FVX1" s="3"/>
      <c r="FVY1" s="3"/>
      <c r="FVZ1" s="3"/>
      <c r="FWA1" s="3"/>
      <c r="FWB1" s="3"/>
      <c r="FWC1" s="3"/>
      <c r="FWD1" s="3"/>
      <c r="FWE1" s="3"/>
      <c r="FWF1" s="3"/>
      <c r="FWG1" s="3"/>
      <c r="FWH1" s="3"/>
      <c r="FWI1" s="3"/>
      <c r="FWJ1" s="3"/>
      <c r="FWK1" s="3"/>
      <c r="FWL1" s="3"/>
      <c r="FWM1" s="3"/>
      <c r="FWN1" s="3"/>
      <c r="FWO1" s="3"/>
      <c r="FWP1" s="3"/>
      <c r="FWQ1" s="3"/>
      <c r="FWR1" s="3"/>
      <c r="FWS1" s="3"/>
      <c r="FWT1" s="3"/>
      <c r="FWU1" s="3"/>
      <c r="FWV1" s="3"/>
      <c r="FWW1" s="3"/>
      <c r="FWX1" s="3"/>
      <c r="FWY1" s="3"/>
      <c r="FWZ1" s="3"/>
      <c r="FXA1" s="3"/>
      <c r="FXB1" s="3"/>
      <c r="FXC1" s="3"/>
      <c r="FXD1" s="3"/>
      <c r="FXE1" s="3"/>
      <c r="FXF1" s="3"/>
      <c r="FXG1" s="3"/>
      <c r="FXH1" s="3"/>
      <c r="FXI1" s="3"/>
      <c r="FXJ1" s="3"/>
      <c r="FXK1" s="3"/>
      <c r="FXL1" s="3"/>
      <c r="FXM1" s="3"/>
      <c r="FXN1" s="3"/>
      <c r="FXO1" s="3"/>
      <c r="FXP1" s="3"/>
      <c r="FXQ1" s="3"/>
      <c r="FXR1" s="3"/>
      <c r="FXS1" s="3"/>
      <c r="FXT1" s="3"/>
      <c r="FXU1" s="3"/>
      <c r="FXV1" s="3"/>
      <c r="FXW1" s="3"/>
      <c r="FXX1" s="3"/>
      <c r="FXY1" s="3"/>
      <c r="FXZ1" s="3"/>
      <c r="FYA1" s="3"/>
      <c r="FYB1" s="3"/>
      <c r="FYC1" s="3"/>
      <c r="FYD1" s="3"/>
      <c r="FYE1" s="3"/>
      <c r="FYF1" s="3"/>
      <c r="FYG1" s="3"/>
      <c r="FYH1" s="3"/>
      <c r="FYI1" s="3"/>
      <c r="FYJ1" s="3"/>
      <c r="FYK1" s="3"/>
      <c r="FYL1" s="3"/>
      <c r="FYM1" s="3"/>
      <c r="FYN1" s="3"/>
      <c r="FYO1" s="3"/>
      <c r="FYP1" s="3"/>
      <c r="FYQ1" s="3"/>
      <c r="FYR1" s="3"/>
      <c r="FYS1" s="3"/>
      <c r="FYT1" s="3"/>
      <c r="FYU1" s="3"/>
      <c r="FYV1" s="3"/>
      <c r="FYW1" s="3"/>
      <c r="FYX1" s="3"/>
      <c r="FYY1" s="3"/>
      <c r="FYZ1" s="3"/>
      <c r="FZA1" s="3"/>
      <c r="FZB1" s="3"/>
      <c r="FZC1" s="3"/>
      <c r="FZD1" s="3"/>
      <c r="FZE1" s="3"/>
      <c r="FZF1" s="3"/>
      <c r="FZG1" s="3"/>
      <c r="FZH1" s="3"/>
      <c r="FZI1" s="3"/>
      <c r="FZJ1" s="3"/>
      <c r="FZK1" s="3"/>
      <c r="FZL1" s="3"/>
      <c r="FZM1" s="3"/>
      <c r="FZN1" s="3"/>
      <c r="FZO1" s="3"/>
      <c r="FZP1" s="3"/>
      <c r="FZQ1" s="3"/>
      <c r="FZR1" s="3"/>
      <c r="FZS1" s="3"/>
      <c r="FZT1" s="3"/>
      <c r="FZU1" s="3"/>
      <c r="FZV1" s="3"/>
      <c r="FZW1" s="3"/>
      <c r="FZX1" s="3"/>
      <c r="FZY1" s="3"/>
      <c r="FZZ1" s="3"/>
      <c r="GAA1" s="3"/>
      <c r="GAB1" s="3"/>
      <c r="GAC1" s="3"/>
      <c r="GAD1" s="3"/>
      <c r="GAE1" s="3"/>
      <c r="GAF1" s="3"/>
      <c r="GAG1" s="3"/>
      <c r="GAH1" s="3"/>
      <c r="GAI1" s="3"/>
      <c r="GAJ1" s="3"/>
      <c r="GAK1" s="3"/>
      <c r="GAL1" s="3"/>
      <c r="GAM1" s="3"/>
      <c r="GAN1" s="3"/>
      <c r="GAO1" s="3"/>
      <c r="GAP1" s="3"/>
      <c r="GAQ1" s="3"/>
      <c r="GAR1" s="3"/>
      <c r="GAS1" s="3"/>
      <c r="GAT1" s="3"/>
      <c r="GAU1" s="3"/>
      <c r="GAV1" s="3"/>
      <c r="GAW1" s="3"/>
      <c r="GAX1" s="3"/>
      <c r="GAY1" s="3"/>
      <c r="GAZ1" s="3"/>
      <c r="GBA1" s="3"/>
      <c r="GBB1" s="3"/>
      <c r="GBC1" s="3"/>
      <c r="GBD1" s="3"/>
      <c r="GBE1" s="3"/>
      <c r="GBF1" s="3"/>
      <c r="GBG1" s="3"/>
      <c r="GBH1" s="3"/>
      <c r="GBI1" s="3"/>
      <c r="GBJ1" s="3"/>
      <c r="GBK1" s="3"/>
      <c r="GBL1" s="3"/>
      <c r="GBM1" s="3"/>
      <c r="GBN1" s="3"/>
      <c r="GBO1" s="3"/>
      <c r="GBP1" s="3"/>
      <c r="GBQ1" s="3"/>
      <c r="GBR1" s="3"/>
      <c r="GBS1" s="3"/>
      <c r="GBT1" s="3"/>
      <c r="GBU1" s="3"/>
      <c r="GBV1" s="3"/>
      <c r="GBW1" s="3"/>
      <c r="GBX1" s="3"/>
      <c r="GBY1" s="3"/>
      <c r="GBZ1" s="3"/>
      <c r="GCA1" s="3"/>
      <c r="GCB1" s="3"/>
      <c r="GCC1" s="3"/>
      <c r="GCD1" s="3"/>
      <c r="GCE1" s="3"/>
      <c r="GCF1" s="3"/>
      <c r="GCG1" s="3"/>
      <c r="GCH1" s="3"/>
      <c r="GCI1" s="3"/>
      <c r="GCJ1" s="3"/>
      <c r="GCK1" s="3"/>
      <c r="GCL1" s="3"/>
      <c r="GCM1" s="3"/>
      <c r="GCN1" s="3"/>
      <c r="GCO1" s="3"/>
      <c r="GCP1" s="3"/>
      <c r="GCQ1" s="3"/>
      <c r="GCR1" s="3"/>
      <c r="GCS1" s="3"/>
      <c r="GCT1" s="3"/>
      <c r="GCU1" s="3"/>
      <c r="GCV1" s="3"/>
      <c r="GCW1" s="3"/>
      <c r="GCX1" s="3"/>
      <c r="GCY1" s="3"/>
      <c r="GCZ1" s="3"/>
      <c r="GDA1" s="3"/>
      <c r="GDB1" s="3"/>
      <c r="GDC1" s="3"/>
      <c r="GDD1" s="3"/>
      <c r="GDE1" s="3"/>
      <c r="GDF1" s="3"/>
      <c r="GDG1" s="3"/>
      <c r="GDH1" s="3"/>
      <c r="GDI1" s="3"/>
      <c r="GDJ1" s="3"/>
      <c r="GDK1" s="3"/>
      <c r="GDL1" s="3"/>
      <c r="GDM1" s="3"/>
      <c r="GDN1" s="3"/>
      <c r="GDO1" s="3"/>
      <c r="GDP1" s="3"/>
      <c r="GDQ1" s="3"/>
      <c r="GDR1" s="3"/>
      <c r="GDS1" s="3"/>
      <c r="GDT1" s="3"/>
      <c r="GDU1" s="3"/>
      <c r="GDV1" s="3"/>
      <c r="GDW1" s="3"/>
      <c r="GDX1" s="3"/>
      <c r="GDY1" s="3"/>
      <c r="GDZ1" s="3"/>
      <c r="GEA1" s="3"/>
      <c r="GEB1" s="3"/>
      <c r="GEC1" s="3"/>
      <c r="GED1" s="3"/>
      <c r="GEE1" s="3"/>
      <c r="GEF1" s="3"/>
      <c r="GEG1" s="3"/>
      <c r="GEH1" s="3"/>
      <c r="GEI1" s="3"/>
      <c r="GEJ1" s="3"/>
      <c r="GEK1" s="3"/>
      <c r="GEL1" s="3"/>
      <c r="GEM1" s="3"/>
      <c r="GEN1" s="3"/>
      <c r="GEO1" s="3"/>
      <c r="GEP1" s="3"/>
      <c r="GEQ1" s="3"/>
      <c r="GER1" s="3"/>
      <c r="GES1" s="3"/>
      <c r="GET1" s="3"/>
      <c r="GEU1" s="3"/>
      <c r="GEV1" s="3"/>
      <c r="GEW1" s="3"/>
      <c r="GEX1" s="3"/>
      <c r="GEY1" s="3"/>
      <c r="GEZ1" s="3"/>
      <c r="GFA1" s="3"/>
      <c r="GFB1" s="3"/>
      <c r="GFC1" s="3"/>
      <c r="GFD1" s="3"/>
      <c r="GFE1" s="3"/>
      <c r="GFF1" s="3"/>
      <c r="GFG1" s="3"/>
      <c r="GFH1" s="3"/>
      <c r="GFI1" s="3"/>
      <c r="GFJ1" s="3"/>
      <c r="GFK1" s="3"/>
      <c r="GFL1" s="3"/>
      <c r="GFM1" s="3"/>
      <c r="GFN1" s="3"/>
      <c r="GFO1" s="3"/>
      <c r="GFP1" s="3"/>
      <c r="GFQ1" s="3"/>
      <c r="GFR1" s="3"/>
      <c r="GFS1" s="3"/>
      <c r="GFT1" s="3"/>
      <c r="GFU1" s="3"/>
      <c r="GFV1" s="3"/>
      <c r="GFW1" s="3"/>
      <c r="GFX1" s="3"/>
      <c r="GFY1" s="3"/>
      <c r="GFZ1" s="3"/>
      <c r="GGA1" s="3"/>
      <c r="GGB1" s="3"/>
      <c r="GGC1" s="3"/>
      <c r="GGD1" s="3"/>
      <c r="GGE1" s="3"/>
      <c r="GGF1" s="3"/>
      <c r="GGG1" s="3"/>
      <c r="GGH1" s="3"/>
      <c r="GGI1" s="3"/>
      <c r="GGJ1" s="3"/>
      <c r="GGK1" s="3"/>
      <c r="GGL1" s="3"/>
      <c r="GGM1" s="3"/>
      <c r="GGN1" s="3"/>
      <c r="GGO1" s="3"/>
      <c r="GGP1" s="3"/>
      <c r="GGQ1" s="3"/>
      <c r="GGR1" s="3"/>
      <c r="GGS1" s="3"/>
      <c r="GGT1" s="3"/>
      <c r="GGU1" s="3"/>
      <c r="GGV1" s="3"/>
      <c r="GGW1" s="3"/>
      <c r="GGX1" s="3"/>
      <c r="GGY1" s="3"/>
      <c r="GGZ1" s="3"/>
      <c r="GHA1" s="3"/>
      <c r="GHB1" s="3"/>
      <c r="GHC1" s="3"/>
      <c r="GHD1" s="3"/>
      <c r="GHE1" s="3"/>
      <c r="GHF1" s="3"/>
      <c r="GHG1" s="3"/>
      <c r="GHH1" s="3"/>
      <c r="GHI1" s="3"/>
      <c r="GHJ1" s="3"/>
      <c r="GHK1" s="3"/>
      <c r="GHL1" s="3"/>
      <c r="GHM1" s="3"/>
      <c r="GHN1" s="3"/>
      <c r="GHO1" s="3"/>
      <c r="GHP1" s="3"/>
      <c r="GHQ1" s="3"/>
      <c r="GHR1" s="3"/>
      <c r="GHS1" s="3"/>
      <c r="GHT1" s="3"/>
      <c r="GHU1" s="3"/>
      <c r="GHV1" s="3"/>
      <c r="GHW1" s="3"/>
      <c r="GHX1" s="3"/>
      <c r="GHY1" s="3"/>
      <c r="GHZ1" s="3"/>
      <c r="GIA1" s="3"/>
      <c r="GIB1" s="3"/>
      <c r="GIC1" s="3"/>
      <c r="GID1" s="3"/>
      <c r="GIE1" s="3"/>
      <c r="GIF1" s="3"/>
      <c r="GIG1" s="3"/>
      <c r="GIH1" s="3"/>
      <c r="GII1" s="3"/>
      <c r="GIJ1" s="3"/>
      <c r="GIK1" s="3"/>
      <c r="GIL1" s="3"/>
      <c r="GIM1" s="3"/>
      <c r="GIN1" s="3"/>
      <c r="GIO1" s="3"/>
      <c r="GIP1" s="3"/>
      <c r="GIQ1" s="3"/>
      <c r="GIR1" s="3"/>
      <c r="GIS1" s="3"/>
      <c r="GIT1" s="3"/>
      <c r="GIU1" s="3"/>
      <c r="GIV1" s="3"/>
      <c r="GIW1" s="3"/>
      <c r="GIX1" s="3"/>
      <c r="GIY1" s="3"/>
      <c r="GIZ1" s="3"/>
      <c r="GJA1" s="3"/>
      <c r="GJB1" s="3"/>
      <c r="GJC1" s="3"/>
      <c r="GJD1" s="3"/>
      <c r="GJE1" s="3"/>
      <c r="GJF1" s="3"/>
      <c r="GJG1" s="3"/>
      <c r="GJH1" s="3"/>
      <c r="GJI1" s="3"/>
      <c r="GJJ1" s="3"/>
      <c r="GJK1" s="3"/>
      <c r="GJL1" s="3"/>
      <c r="GJM1" s="3"/>
      <c r="GJN1" s="3"/>
      <c r="GJO1" s="3"/>
      <c r="GJP1" s="3"/>
      <c r="GJQ1" s="3"/>
      <c r="GJR1" s="3"/>
      <c r="GJS1" s="3"/>
      <c r="GJT1" s="3"/>
      <c r="GJU1" s="3"/>
      <c r="GJV1" s="3"/>
      <c r="GJW1" s="3"/>
      <c r="GJX1" s="3"/>
      <c r="GJY1" s="3"/>
      <c r="GJZ1" s="3"/>
      <c r="GKA1" s="3"/>
      <c r="GKB1" s="3"/>
      <c r="GKC1" s="3"/>
      <c r="GKD1" s="3"/>
      <c r="GKE1" s="3"/>
      <c r="GKF1" s="3"/>
      <c r="GKG1" s="3"/>
      <c r="GKH1" s="3"/>
      <c r="GKI1" s="3"/>
      <c r="GKJ1" s="3"/>
      <c r="GKK1" s="3"/>
      <c r="GKL1" s="3"/>
      <c r="GKM1" s="3"/>
      <c r="GKN1" s="3"/>
      <c r="GKO1" s="3"/>
      <c r="GKP1" s="3"/>
      <c r="GKQ1" s="3"/>
      <c r="GKR1" s="3"/>
      <c r="GKS1" s="3"/>
      <c r="GKT1" s="3"/>
      <c r="GKU1" s="3"/>
      <c r="GKV1" s="3"/>
      <c r="GKW1" s="3"/>
      <c r="GKX1" s="3"/>
      <c r="GKY1" s="3"/>
      <c r="GKZ1" s="3"/>
      <c r="GLA1" s="3"/>
      <c r="GLB1" s="3"/>
      <c r="GLC1" s="3"/>
      <c r="GLD1" s="3"/>
      <c r="GLE1" s="3"/>
      <c r="GLF1" s="3"/>
      <c r="GLG1" s="3"/>
      <c r="GLH1" s="3"/>
      <c r="GLI1" s="3"/>
      <c r="GLJ1" s="3"/>
      <c r="GLK1" s="3"/>
      <c r="GLL1" s="3"/>
      <c r="GLM1" s="3"/>
      <c r="GLN1" s="3"/>
      <c r="GLO1" s="3"/>
      <c r="GLP1" s="3"/>
      <c r="GLQ1" s="3"/>
      <c r="GLR1" s="3"/>
      <c r="GLS1" s="3"/>
      <c r="GLT1" s="3"/>
      <c r="GLU1" s="3"/>
      <c r="GLV1" s="3"/>
      <c r="GLW1" s="3"/>
      <c r="GLX1" s="3"/>
      <c r="GLY1" s="3"/>
      <c r="GLZ1" s="3"/>
      <c r="GMA1" s="3"/>
      <c r="GMB1" s="3"/>
      <c r="GMC1" s="3"/>
      <c r="GMD1" s="3"/>
      <c r="GME1" s="3"/>
      <c r="GMF1" s="3"/>
      <c r="GMG1" s="3"/>
      <c r="GMH1" s="3"/>
      <c r="GMI1" s="3"/>
      <c r="GMJ1" s="3"/>
      <c r="GMK1" s="3"/>
      <c r="GML1" s="3"/>
      <c r="GMM1" s="3"/>
      <c r="GMN1" s="3"/>
      <c r="GMO1" s="3"/>
      <c r="GMP1" s="3"/>
      <c r="GMQ1" s="3"/>
      <c r="GMR1" s="3"/>
      <c r="GMS1" s="3"/>
      <c r="GMT1" s="3"/>
      <c r="GMU1" s="3"/>
      <c r="GMV1" s="3"/>
      <c r="GMW1" s="3"/>
      <c r="GMX1" s="3"/>
      <c r="GMY1" s="3"/>
      <c r="GMZ1" s="3"/>
      <c r="GNA1" s="3"/>
      <c r="GNB1" s="3"/>
      <c r="GNC1" s="3"/>
      <c r="GND1" s="3"/>
      <c r="GNE1" s="3"/>
      <c r="GNF1" s="3"/>
      <c r="GNG1" s="3"/>
      <c r="GNH1" s="3"/>
      <c r="GNI1" s="3"/>
      <c r="GNJ1" s="3"/>
      <c r="GNK1" s="3"/>
      <c r="GNL1" s="3"/>
      <c r="GNM1" s="3"/>
      <c r="GNN1" s="3"/>
      <c r="GNO1" s="3"/>
      <c r="GNP1" s="3"/>
      <c r="GNQ1" s="3"/>
      <c r="GNR1" s="3"/>
      <c r="GNS1" s="3"/>
      <c r="GNT1" s="3"/>
      <c r="GNU1" s="3"/>
      <c r="GNV1" s="3"/>
      <c r="GNW1" s="3"/>
      <c r="GNX1" s="3"/>
      <c r="GNY1" s="3"/>
      <c r="GNZ1" s="3"/>
      <c r="GOA1" s="3"/>
      <c r="GOB1" s="3"/>
      <c r="GOC1" s="3"/>
      <c r="GOD1" s="3"/>
      <c r="GOE1" s="3"/>
      <c r="GOF1" s="3"/>
      <c r="GOG1" s="3"/>
      <c r="GOH1" s="3"/>
      <c r="GOI1" s="3"/>
      <c r="GOJ1" s="3"/>
      <c r="GOK1" s="3"/>
      <c r="GOL1" s="3"/>
      <c r="GOM1" s="3"/>
      <c r="GON1" s="3"/>
      <c r="GOO1" s="3"/>
      <c r="GOP1" s="3"/>
      <c r="GOQ1" s="3"/>
      <c r="GOR1" s="3"/>
      <c r="GOS1" s="3"/>
      <c r="GOT1" s="3"/>
      <c r="GOU1" s="3"/>
      <c r="GOV1" s="3"/>
      <c r="GOW1" s="3"/>
      <c r="GOX1" s="3"/>
      <c r="GOY1" s="3"/>
      <c r="GOZ1" s="3"/>
      <c r="GPA1" s="3"/>
      <c r="GPB1" s="3"/>
      <c r="GPC1" s="3"/>
      <c r="GPD1" s="3"/>
      <c r="GPE1" s="3"/>
      <c r="GPF1" s="3"/>
      <c r="GPG1" s="3"/>
      <c r="GPH1" s="3"/>
      <c r="GPI1" s="3"/>
      <c r="GPJ1" s="3"/>
      <c r="GPK1" s="3"/>
      <c r="GPL1" s="3"/>
      <c r="GPM1" s="3"/>
      <c r="GPN1" s="3"/>
      <c r="GPO1" s="3"/>
      <c r="GPP1" s="3"/>
      <c r="GPQ1" s="3"/>
      <c r="GPR1" s="3"/>
      <c r="GPS1" s="3"/>
      <c r="GPT1" s="3"/>
      <c r="GPU1" s="3"/>
      <c r="GPV1" s="3"/>
      <c r="GPW1" s="3"/>
      <c r="GPX1" s="3"/>
      <c r="GPY1" s="3"/>
      <c r="GPZ1" s="3"/>
      <c r="GQA1" s="3"/>
      <c r="GQB1" s="3"/>
      <c r="GQC1" s="3"/>
      <c r="GQD1" s="3"/>
      <c r="GQE1" s="3"/>
      <c r="GQF1" s="3"/>
      <c r="GQG1" s="3"/>
      <c r="GQH1" s="3"/>
      <c r="GQI1" s="3"/>
      <c r="GQJ1" s="3"/>
      <c r="GQK1" s="3"/>
      <c r="GQL1" s="3"/>
      <c r="GQM1" s="3"/>
      <c r="GQN1" s="3"/>
      <c r="GQO1" s="3"/>
      <c r="GQP1" s="3"/>
      <c r="GQQ1" s="3"/>
      <c r="GQR1" s="3"/>
      <c r="GQS1" s="3"/>
      <c r="GQT1" s="3"/>
      <c r="GQU1" s="3"/>
      <c r="GQV1" s="3"/>
      <c r="GQW1" s="3"/>
      <c r="GQX1" s="3"/>
      <c r="GQY1" s="3"/>
      <c r="GQZ1" s="3"/>
      <c r="GRA1" s="3"/>
      <c r="GRB1" s="3"/>
      <c r="GRC1" s="3"/>
      <c r="GRD1" s="3"/>
      <c r="GRE1" s="3"/>
      <c r="GRF1" s="3"/>
      <c r="GRG1" s="3"/>
      <c r="GRH1" s="3"/>
      <c r="GRI1" s="3"/>
      <c r="GRJ1" s="3"/>
      <c r="GRK1" s="3"/>
      <c r="GRL1" s="3"/>
      <c r="GRM1" s="3"/>
      <c r="GRN1" s="3"/>
      <c r="GRO1" s="3"/>
      <c r="GRP1" s="3"/>
      <c r="GRQ1" s="3"/>
      <c r="GRR1" s="3"/>
      <c r="GRS1" s="3"/>
      <c r="GRT1" s="3"/>
      <c r="GRU1" s="3"/>
      <c r="GRV1" s="3"/>
      <c r="GRW1" s="3"/>
      <c r="GRX1" s="3"/>
      <c r="GRY1" s="3"/>
      <c r="GRZ1" s="3"/>
      <c r="GSA1" s="3"/>
      <c r="GSB1" s="3"/>
      <c r="GSC1" s="3"/>
      <c r="GSD1" s="3"/>
      <c r="GSE1" s="3"/>
      <c r="GSF1" s="3"/>
      <c r="GSG1" s="3"/>
      <c r="GSH1" s="3"/>
      <c r="GSI1" s="3"/>
      <c r="GSJ1" s="3"/>
      <c r="GSK1" s="3"/>
      <c r="GSL1" s="3"/>
      <c r="GSM1" s="3"/>
      <c r="GSN1" s="3"/>
      <c r="GSO1" s="3"/>
      <c r="GSP1" s="3"/>
      <c r="GSQ1" s="3"/>
      <c r="GSR1" s="3"/>
      <c r="GSS1" s="3"/>
      <c r="GST1" s="3"/>
      <c r="GSU1" s="3"/>
      <c r="GSV1" s="3"/>
      <c r="GSW1" s="3"/>
      <c r="GSX1" s="3"/>
      <c r="GSY1" s="3"/>
      <c r="GSZ1" s="3"/>
      <c r="GTA1" s="3"/>
      <c r="GTB1" s="3"/>
      <c r="GTC1" s="3"/>
      <c r="GTD1" s="3"/>
      <c r="GTE1" s="3"/>
      <c r="GTF1" s="3"/>
      <c r="GTG1" s="3"/>
      <c r="GTH1" s="3"/>
      <c r="GTI1" s="3"/>
      <c r="GTJ1" s="3"/>
      <c r="GTK1" s="3"/>
      <c r="GTL1" s="3"/>
      <c r="GTM1" s="3"/>
      <c r="GTN1" s="3"/>
      <c r="GTO1" s="3"/>
      <c r="GTP1" s="3"/>
      <c r="GTQ1" s="3"/>
      <c r="GTR1" s="3"/>
      <c r="GTS1" s="3"/>
      <c r="GTT1" s="3"/>
      <c r="GTU1" s="3"/>
      <c r="GTV1" s="3"/>
      <c r="GTW1" s="3"/>
      <c r="GTX1" s="3"/>
      <c r="GTY1" s="3"/>
      <c r="GTZ1" s="3"/>
      <c r="GUA1" s="3"/>
      <c r="GUB1" s="3"/>
      <c r="GUC1" s="3"/>
      <c r="GUD1" s="3"/>
      <c r="GUE1" s="3"/>
      <c r="GUF1" s="3"/>
      <c r="GUG1" s="3"/>
      <c r="GUH1" s="3"/>
      <c r="GUI1" s="3"/>
      <c r="GUJ1" s="3"/>
      <c r="GUK1" s="3"/>
      <c r="GUL1" s="3"/>
      <c r="GUM1" s="3"/>
      <c r="GUN1" s="3"/>
      <c r="GUO1" s="3"/>
      <c r="GUP1" s="3"/>
      <c r="GUQ1" s="3"/>
      <c r="GUR1" s="3"/>
      <c r="GUS1" s="3"/>
      <c r="GUT1" s="3"/>
      <c r="GUU1" s="3"/>
      <c r="GUV1" s="3"/>
      <c r="GUW1" s="3"/>
      <c r="GUX1" s="3"/>
      <c r="GUY1" s="3"/>
      <c r="GUZ1" s="3"/>
      <c r="GVA1" s="3"/>
      <c r="GVB1" s="3"/>
      <c r="GVC1" s="3"/>
      <c r="GVD1" s="3"/>
      <c r="GVE1" s="3"/>
      <c r="GVF1" s="3"/>
      <c r="GVG1" s="3"/>
      <c r="GVH1" s="3"/>
      <c r="GVI1" s="3"/>
      <c r="GVJ1" s="3"/>
      <c r="GVK1" s="3"/>
      <c r="GVL1" s="3"/>
      <c r="GVM1" s="3"/>
      <c r="GVN1" s="3"/>
      <c r="GVO1" s="3"/>
      <c r="GVP1" s="3"/>
      <c r="GVQ1" s="3"/>
      <c r="GVR1" s="3"/>
      <c r="GVS1" s="3"/>
      <c r="GVT1" s="3"/>
      <c r="GVU1" s="3"/>
      <c r="GVV1" s="3"/>
      <c r="GVW1" s="3"/>
      <c r="GVX1" s="3"/>
      <c r="GVY1" s="3"/>
      <c r="GVZ1" s="3"/>
      <c r="GWA1" s="3"/>
      <c r="GWB1" s="3"/>
      <c r="GWC1" s="3"/>
      <c r="GWD1" s="3"/>
      <c r="GWE1" s="3"/>
      <c r="GWF1" s="3"/>
      <c r="GWG1" s="3"/>
      <c r="GWH1" s="3"/>
      <c r="GWI1" s="3"/>
      <c r="GWJ1" s="3"/>
      <c r="GWK1" s="3"/>
      <c r="GWL1" s="3"/>
      <c r="GWM1" s="3"/>
      <c r="GWN1" s="3"/>
      <c r="GWO1" s="3"/>
      <c r="GWP1" s="3"/>
      <c r="GWQ1" s="3"/>
      <c r="GWR1" s="3"/>
      <c r="GWS1" s="3"/>
      <c r="GWT1" s="3"/>
      <c r="GWU1" s="3"/>
      <c r="GWV1" s="3"/>
      <c r="GWW1" s="3"/>
      <c r="GWX1" s="3"/>
      <c r="GWY1" s="3"/>
      <c r="GWZ1" s="3"/>
      <c r="GXA1" s="3"/>
      <c r="GXB1" s="3"/>
      <c r="GXC1" s="3"/>
      <c r="GXD1" s="3"/>
      <c r="GXE1" s="3"/>
      <c r="GXF1" s="3"/>
      <c r="GXG1" s="3"/>
      <c r="GXH1" s="3"/>
      <c r="GXI1" s="3"/>
      <c r="GXJ1" s="3"/>
      <c r="GXK1" s="3"/>
      <c r="GXL1" s="3"/>
      <c r="GXM1" s="3"/>
      <c r="GXN1" s="3"/>
      <c r="GXO1" s="3"/>
      <c r="GXP1" s="3"/>
      <c r="GXQ1" s="3"/>
      <c r="GXR1" s="3"/>
      <c r="GXS1" s="3"/>
      <c r="GXT1" s="3"/>
      <c r="GXU1" s="3"/>
      <c r="GXV1" s="3"/>
      <c r="GXW1" s="3"/>
      <c r="GXX1" s="3"/>
      <c r="GXY1" s="3"/>
      <c r="GXZ1" s="3"/>
      <c r="GYA1" s="3"/>
      <c r="GYB1" s="3"/>
      <c r="GYC1" s="3"/>
      <c r="GYD1" s="3"/>
      <c r="GYE1" s="3"/>
      <c r="GYF1" s="3"/>
      <c r="GYG1" s="3"/>
      <c r="GYH1" s="3"/>
      <c r="GYI1" s="3"/>
      <c r="GYJ1" s="3"/>
      <c r="GYK1" s="3"/>
      <c r="GYL1" s="3"/>
      <c r="GYM1" s="3"/>
      <c r="GYN1" s="3"/>
      <c r="GYO1" s="3"/>
      <c r="GYP1" s="3"/>
      <c r="GYQ1" s="3"/>
      <c r="GYR1" s="3"/>
      <c r="GYS1" s="3"/>
      <c r="GYT1" s="3"/>
      <c r="GYU1" s="3"/>
      <c r="GYV1" s="3"/>
      <c r="GYW1" s="3"/>
      <c r="GYX1" s="3"/>
      <c r="GYY1" s="3"/>
      <c r="GYZ1" s="3"/>
      <c r="GZA1" s="3"/>
      <c r="GZB1" s="3"/>
      <c r="GZC1" s="3"/>
      <c r="GZD1" s="3"/>
      <c r="GZE1" s="3"/>
      <c r="GZF1" s="3"/>
      <c r="GZG1" s="3"/>
      <c r="GZH1" s="3"/>
      <c r="GZI1" s="3"/>
      <c r="GZJ1" s="3"/>
      <c r="GZK1" s="3"/>
      <c r="GZL1" s="3"/>
      <c r="GZM1" s="3"/>
      <c r="GZN1" s="3"/>
      <c r="GZO1" s="3"/>
      <c r="GZP1" s="3"/>
      <c r="GZQ1" s="3"/>
      <c r="GZR1" s="3"/>
      <c r="GZS1" s="3"/>
      <c r="GZT1" s="3"/>
      <c r="GZU1" s="3"/>
      <c r="GZV1" s="3"/>
      <c r="GZW1" s="3"/>
      <c r="GZX1" s="3"/>
      <c r="GZY1" s="3"/>
      <c r="GZZ1" s="3"/>
      <c r="HAA1" s="3"/>
      <c r="HAB1" s="3"/>
      <c r="HAC1" s="3"/>
      <c r="HAD1" s="3"/>
      <c r="HAE1" s="3"/>
      <c r="HAF1" s="3"/>
      <c r="HAG1" s="3"/>
      <c r="HAH1" s="3"/>
      <c r="HAI1" s="3"/>
      <c r="HAJ1" s="3"/>
      <c r="HAK1" s="3"/>
      <c r="HAL1" s="3"/>
      <c r="HAM1" s="3"/>
      <c r="HAN1" s="3"/>
      <c r="HAO1" s="3"/>
      <c r="HAP1" s="3"/>
      <c r="HAQ1" s="3"/>
      <c r="HAR1" s="3"/>
      <c r="HAS1" s="3"/>
      <c r="HAT1" s="3"/>
      <c r="HAU1" s="3"/>
      <c r="HAV1" s="3"/>
      <c r="HAW1" s="3"/>
      <c r="HAX1" s="3"/>
      <c r="HAY1" s="3"/>
      <c r="HAZ1" s="3"/>
      <c r="HBA1" s="3"/>
      <c r="HBB1" s="3"/>
      <c r="HBC1" s="3"/>
      <c r="HBD1" s="3"/>
      <c r="HBE1" s="3"/>
      <c r="HBF1" s="3"/>
      <c r="HBG1" s="3"/>
      <c r="HBH1" s="3"/>
      <c r="HBI1" s="3"/>
      <c r="HBJ1" s="3"/>
      <c r="HBK1" s="3"/>
      <c r="HBL1" s="3"/>
      <c r="HBM1" s="3"/>
      <c r="HBN1" s="3"/>
      <c r="HBO1" s="3"/>
      <c r="HBP1" s="3"/>
      <c r="HBQ1" s="3"/>
      <c r="HBR1" s="3"/>
      <c r="HBS1" s="3"/>
      <c r="HBT1" s="3"/>
      <c r="HBU1" s="3"/>
      <c r="HBV1" s="3"/>
      <c r="HBW1" s="3"/>
      <c r="HBX1" s="3"/>
      <c r="HBY1" s="3"/>
      <c r="HBZ1" s="3"/>
      <c r="HCA1" s="3"/>
      <c r="HCB1" s="3"/>
      <c r="HCC1" s="3"/>
      <c r="HCD1" s="3"/>
      <c r="HCE1" s="3"/>
      <c r="HCF1" s="3"/>
      <c r="HCG1" s="3"/>
      <c r="HCH1" s="3"/>
      <c r="HCI1" s="3"/>
      <c r="HCJ1" s="3"/>
      <c r="HCK1" s="3"/>
      <c r="HCL1" s="3"/>
      <c r="HCM1" s="3"/>
      <c r="HCN1" s="3"/>
      <c r="HCO1" s="3"/>
      <c r="HCP1" s="3"/>
      <c r="HCQ1" s="3"/>
      <c r="HCR1" s="3"/>
      <c r="HCS1" s="3"/>
      <c r="HCT1" s="3"/>
      <c r="HCU1" s="3"/>
      <c r="HCV1" s="3"/>
      <c r="HCW1" s="3"/>
      <c r="HCX1" s="3"/>
      <c r="HCY1" s="3"/>
      <c r="HCZ1" s="3"/>
      <c r="HDA1" s="3"/>
      <c r="HDB1" s="3"/>
      <c r="HDC1" s="3"/>
      <c r="HDD1" s="3"/>
      <c r="HDE1" s="3"/>
      <c r="HDF1" s="3"/>
      <c r="HDG1" s="3"/>
      <c r="HDH1" s="3"/>
      <c r="HDI1" s="3"/>
      <c r="HDJ1" s="3"/>
      <c r="HDK1" s="3"/>
      <c r="HDL1" s="3"/>
      <c r="HDM1" s="3"/>
      <c r="HDN1" s="3"/>
      <c r="HDO1" s="3"/>
      <c r="HDP1" s="3"/>
      <c r="HDQ1" s="3"/>
      <c r="HDR1" s="3"/>
      <c r="HDS1" s="3"/>
      <c r="HDT1" s="3"/>
      <c r="HDU1" s="3"/>
      <c r="HDV1" s="3"/>
      <c r="HDW1" s="3"/>
      <c r="HDX1" s="3"/>
      <c r="HDY1" s="3"/>
      <c r="HDZ1" s="3"/>
      <c r="HEA1" s="3"/>
      <c r="HEB1" s="3"/>
      <c r="HEC1" s="3"/>
      <c r="HED1" s="3"/>
      <c r="HEE1" s="3"/>
      <c r="HEF1" s="3"/>
      <c r="HEG1" s="3"/>
      <c r="HEH1" s="3"/>
      <c r="HEI1" s="3"/>
      <c r="HEJ1" s="3"/>
      <c r="HEK1" s="3"/>
      <c r="HEL1" s="3"/>
      <c r="HEM1" s="3"/>
      <c r="HEN1" s="3"/>
      <c r="HEO1" s="3"/>
      <c r="HEP1" s="3"/>
      <c r="HEQ1" s="3"/>
      <c r="HER1" s="3"/>
      <c r="HES1" s="3"/>
      <c r="HET1" s="3"/>
      <c r="HEU1" s="3"/>
      <c r="HEV1" s="3"/>
      <c r="HEW1" s="3"/>
      <c r="HEX1" s="3"/>
      <c r="HEY1" s="3"/>
      <c r="HEZ1" s="3"/>
      <c r="HFA1" s="3"/>
      <c r="HFB1" s="3"/>
      <c r="HFC1" s="3"/>
      <c r="HFD1" s="3"/>
      <c r="HFE1" s="3"/>
      <c r="HFF1" s="3"/>
      <c r="HFG1" s="3"/>
      <c r="HFH1" s="3"/>
      <c r="HFI1" s="3"/>
      <c r="HFJ1" s="3"/>
      <c r="HFK1" s="3"/>
      <c r="HFL1" s="3"/>
      <c r="HFM1" s="3"/>
      <c r="HFN1" s="3"/>
      <c r="HFO1" s="3"/>
      <c r="HFP1" s="3"/>
      <c r="HFQ1" s="3"/>
      <c r="HFR1" s="3"/>
      <c r="HFS1" s="3"/>
      <c r="HFT1" s="3"/>
      <c r="HFU1" s="3"/>
      <c r="HFV1" s="3"/>
      <c r="HFW1" s="3"/>
      <c r="HFX1" s="3"/>
      <c r="HFY1" s="3"/>
      <c r="HFZ1" s="3"/>
      <c r="HGA1" s="3"/>
      <c r="HGB1" s="3"/>
      <c r="HGC1" s="3"/>
      <c r="HGD1" s="3"/>
      <c r="HGE1" s="3"/>
      <c r="HGF1" s="3"/>
      <c r="HGG1" s="3"/>
      <c r="HGH1" s="3"/>
      <c r="HGI1" s="3"/>
      <c r="HGJ1" s="3"/>
      <c r="HGK1" s="3"/>
      <c r="HGL1" s="3"/>
      <c r="HGM1" s="3"/>
      <c r="HGN1" s="3"/>
      <c r="HGO1" s="3"/>
      <c r="HGP1" s="3"/>
      <c r="HGQ1" s="3"/>
      <c r="HGR1" s="3"/>
      <c r="HGS1" s="3"/>
      <c r="HGT1" s="3"/>
      <c r="HGU1" s="3"/>
      <c r="HGV1" s="3"/>
      <c r="HGW1" s="3"/>
      <c r="HGX1" s="3"/>
      <c r="HGY1" s="3"/>
      <c r="HGZ1" s="3"/>
      <c r="HHA1" s="3"/>
      <c r="HHB1" s="3"/>
      <c r="HHC1" s="3"/>
      <c r="HHD1" s="3"/>
      <c r="HHE1" s="3"/>
      <c r="HHF1" s="3"/>
      <c r="HHG1" s="3"/>
      <c r="HHH1" s="3"/>
      <c r="HHI1" s="3"/>
      <c r="HHJ1" s="3"/>
      <c r="HHK1" s="3"/>
      <c r="HHL1" s="3"/>
      <c r="HHM1" s="3"/>
      <c r="HHN1" s="3"/>
      <c r="HHO1" s="3"/>
      <c r="HHP1" s="3"/>
      <c r="HHQ1" s="3"/>
      <c r="HHR1" s="3"/>
      <c r="HHS1" s="3"/>
      <c r="HHT1" s="3"/>
      <c r="HHU1" s="3"/>
      <c r="HHV1" s="3"/>
      <c r="HHW1" s="3"/>
      <c r="HHX1" s="3"/>
      <c r="HHY1" s="3"/>
      <c r="HHZ1" s="3"/>
      <c r="HIA1" s="3"/>
      <c r="HIB1" s="3"/>
      <c r="HIC1" s="3"/>
      <c r="HID1" s="3"/>
      <c r="HIE1" s="3"/>
      <c r="HIF1" s="3"/>
      <c r="HIG1" s="3"/>
      <c r="HIH1" s="3"/>
      <c r="HII1" s="3"/>
      <c r="HIJ1" s="3"/>
      <c r="HIK1" s="3"/>
      <c r="HIL1" s="3"/>
      <c r="HIM1" s="3"/>
      <c r="HIN1" s="3"/>
      <c r="HIO1" s="3"/>
      <c r="HIP1" s="3"/>
      <c r="HIQ1" s="3"/>
      <c r="HIR1" s="3"/>
      <c r="HIS1" s="3"/>
      <c r="HIT1" s="3"/>
      <c r="HIU1" s="3"/>
      <c r="HIV1" s="3"/>
      <c r="HIW1" s="3"/>
      <c r="HIX1" s="3"/>
      <c r="HIY1" s="3"/>
      <c r="HIZ1" s="3"/>
      <c r="HJA1" s="3"/>
      <c r="HJB1" s="3"/>
      <c r="HJC1" s="3"/>
      <c r="HJD1" s="3"/>
      <c r="HJE1" s="3"/>
      <c r="HJF1" s="3"/>
      <c r="HJG1" s="3"/>
      <c r="HJH1" s="3"/>
      <c r="HJI1" s="3"/>
      <c r="HJJ1" s="3"/>
      <c r="HJK1" s="3"/>
      <c r="HJL1" s="3"/>
      <c r="HJM1" s="3"/>
      <c r="HJN1" s="3"/>
      <c r="HJO1" s="3"/>
      <c r="HJP1" s="3"/>
      <c r="HJQ1" s="3"/>
      <c r="HJR1" s="3"/>
      <c r="HJS1" s="3"/>
      <c r="HJT1" s="3"/>
      <c r="HJU1" s="3"/>
      <c r="HJV1" s="3"/>
      <c r="HJW1" s="3"/>
      <c r="HJX1" s="3"/>
      <c r="HJY1" s="3"/>
      <c r="HJZ1" s="3"/>
      <c r="HKA1" s="3"/>
      <c r="HKB1" s="3"/>
      <c r="HKC1" s="3"/>
      <c r="HKD1" s="3"/>
      <c r="HKE1" s="3"/>
      <c r="HKF1" s="3"/>
      <c r="HKG1" s="3"/>
      <c r="HKH1" s="3"/>
      <c r="HKI1" s="3"/>
      <c r="HKJ1" s="3"/>
      <c r="HKK1" s="3"/>
      <c r="HKL1" s="3"/>
      <c r="HKM1" s="3"/>
      <c r="HKN1" s="3"/>
      <c r="HKO1" s="3"/>
      <c r="HKP1" s="3"/>
      <c r="HKQ1" s="3"/>
      <c r="HKR1" s="3"/>
      <c r="HKS1" s="3"/>
      <c r="HKT1" s="3"/>
      <c r="HKU1" s="3"/>
      <c r="HKV1" s="3"/>
      <c r="HKW1" s="3"/>
      <c r="HKX1" s="3"/>
      <c r="HKY1" s="3"/>
      <c r="HKZ1" s="3"/>
      <c r="HLA1" s="3"/>
      <c r="HLB1" s="3"/>
      <c r="HLC1" s="3"/>
      <c r="HLD1" s="3"/>
      <c r="HLE1" s="3"/>
      <c r="HLF1" s="3"/>
      <c r="HLG1" s="3"/>
      <c r="HLH1" s="3"/>
      <c r="HLI1" s="3"/>
      <c r="HLJ1" s="3"/>
      <c r="HLK1" s="3"/>
      <c r="HLL1" s="3"/>
      <c r="HLM1" s="3"/>
      <c r="HLN1" s="3"/>
      <c r="HLO1" s="3"/>
      <c r="HLP1" s="3"/>
      <c r="HLQ1" s="3"/>
      <c r="HLR1" s="3"/>
      <c r="HLS1" s="3"/>
      <c r="HLT1" s="3"/>
      <c r="HLU1" s="3"/>
      <c r="HLV1" s="3"/>
      <c r="HLW1" s="3"/>
      <c r="HLX1" s="3"/>
      <c r="HLY1" s="3"/>
      <c r="HLZ1" s="3"/>
      <c r="HMA1" s="3"/>
      <c r="HMB1" s="3"/>
      <c r="HMC1" s="3"/>
      <c r="HMD1" s="3"/>
      <c r="HME1" s="3"/>
      <c r="HMF1" s="3"/>
      <c r="HMG1" s="3"/>
      <c r="HMH1" s="3"/>
      <c r="HMI1" s="3"/>
      <c r="HMJ1" s="3"/>
      <c r="HMK1" s="3"/>
      <c r="HML1" s="3"/>
      <c r="HMM1" s="3"/>
      <c r="HMN1" s="3"/>
      <c r="HMO1" s="3"/>
      <c r="HMP1" s="3"/>
      <c r="HMQ1" s="3"/>
      <c r="HMR1" s="3"/>
      <c r="HMS1" s="3"/>
      <c r="HMT1" s="3"/>
      <c r="HMU1" s="3"/>
      <c r="HMV1" s="3"/>
      <c r="HMW1" s="3"/>
      <c r="HMX1" s="3"/>
      <c r="HMY1" s="3"/>
      <c r="HMZ1" s="3"/>
      <c r="HNA1" s="3"/>
      <c r="HNB1" s="3"/>
      <c r="HNC1" s="3"/>
      <c r="HND1" s="3"/>
      <c r="HNE1" s="3"/>
      <c r="HNF1" s="3"/>
      <c r="HNG1" s="3"/>
      <c r="HNH1" s="3"/>
      <c r="HNI1" s="3"/>
      <c r="HNJ1" s="3"/>
      <c r="HNK1" s="3"/>
      <c r="HNL1" s="3"/>
      <c r="HNM1" s="3"/>
      <c r="HNN1" s="3"/>
      <c r="HNO1" s="3"/>
      <c r="HNP1" s="3"/>
      <c r="HNQ1" s="3"/>
      <c r="HNR1" s="3"/>
      <c r="HNS1" s="3"/>
      <c r="HNT1" s="3"/>
      <c r="HNU1" s="3"/>
      <c r="HNV1" s="3"/>
      <c r="HNW1" s="3"/>
      <c r="HNX1" s="3"/>
      <c r="HNY1" s="3"/>
      <c r="HNZ1" s="3"/>
      <c r="HOA1" s="3"/>
      <c r="HOB1" s="3"/>
      <c r="HOC1" s="3"/>
      <c r="HOD1" s="3"/>
      <c r="HOE1" s="3"/>
      <c r="HOF1" s="3"/>
      <c r="HOG1" s="3"/>
      <c r="HOH1" s="3"/>
      <c r="HOI1" s="3"/>
      <c r="HOJ1" s="3"/>
      <c r="HOK1" s="3"/>
      <c r="HOL1" s="3"/>
      <c r="HOM1" s="3"/>
      <c r="HON1" s="3"/>
      <c r="HOO1" s="3"/>
      <c r="HOP1" s="3"/>
      <c r="HOQ1" s="3"/>
      <c r="HOR1" s="3"/>
      <c r="HOS1" s="3"/>
      <c r="HOT1" s="3"/>
      <c r="HOU1" s="3"/>
      <c r="HOV1" s="3"/>
      <c r="HOW1" s="3"/>
      <c r="HOX1" s="3"/>
      <c r="HOY1" s="3"/>
      <c r="HOZ1" s="3"/>
      <c r="HPA1" s="3"/>
      <c r="HPB1" s="3"/>
      <c r="HPC1" s="3"/>
      <c r="HPD1" s="3"/>
      <c r="HPE1" s="3"/>
      <c r="HPF1" s="3"/>
      <c r="HPG1" s="3"/>
      <c r="HPH1" s="3"/>
      <c r="HPI1" s="3"/>
      <c r="HPJ1" s="3"/>
      <c r="HPK1" s="3"/>
      <c r="HPL1" s="3"/>
      <c r="HPM1" s="3"/>
      <c r="HPN1" s="3"/>
      <c r="HPO1" s="3"/>
      <c r="HPP1" s="3"/>
      <c r="HPQ1" s="3"/>
      <c r="HPR1" s="3"/>
      <c r="HPS1" s="3"/>
      <c r="HPT1" s="3"/>
      <c r="HPU1" s="3"/>
      <c r="HPV1" s="3"/>
      <c r="HPW1" s="3"/>
      <c r="HPX1" s="3"/>
      <c r="HPY1" s="3"/>
      <c r="HPZ1" s="3"/>
      <c r="HQA1" s="3"/>
      <c r="HQB1" s="3"/>
      <c r="HQC1" s="3"/>
      <c r="HQD1" s="3"/>
      <c r="HQE1" s="3"/>
      <c r="HQF1" s="3"/>
      <c r="HQG1" s="3"/>
      <c r="HQH1" s="3"/>
      <c r="HQI1" s="3"/>
      <c r="HQJ1" s="3"/>
      <c r="HQK1" s="3"/>
      <c r="HQL1" s="3"/>
      <c r="HQM1" s="3"/>
      <c r="HQN1" s="3"/>
      <c r="HQO1" s="3"/>
      <c r="HQP1" s="3"/>
      <c r="HQQ1" s="3"/>
      <c r="HQR1" s="3"/>
      <c r="HQS1" s="3"/>
      <c r="HQT1" s="3"/>
      <c r="HQU1" s="3"/>
      <c r="HQV1" s="3"/>
      <c r="HQW1" s="3"/>
      <c r="HQX1" s="3"/>
      <c r="HQY1" s="3"/>
      <c r="HQZ1" s="3"/>
      <c r="HRA1" s="3"/>
      <c r="HRB1" s="3"/>
      <c r="HRC1" s="3"/>
      <c r="HRD1" s="3"/>
      <c r="HRE1" s="3"/>
      <c r="HRF1" s="3"/>
      <c r="HRG1" s="3"/>
      <c r="HRH1" s="3"/>
      <c r="HRI1" s="3"/>
      <c r="HRJ1" s="3"/>
      <c r="HRK1" s="3"/>
      <c r="HRL1" s="3"/>
      <c r="HRM1" s="3"/>
      <c r="HRN1" s="3"/>
      <c r="HRO1" s="3"/>
      <c r="HRP1" s="3"/>
      <c r="HRQ1" s="3"/>
      <c r="HRR1" s="3"/>
      <c r="HRS1" s="3"/>
      <c r="HRT1" s="3"/>
      <c r="HRU1" s="3"/>
      <c r="HRV1" s="3"/>
      <c r="HRW1" s="3"/>
      <c r="HRX1" s="3"/>
      <c r="HRY1" s="3"/>
      <c r="HRZ1" s="3"/>
      <c r="HSA1" s="3"/>
      <c r="HSB1" s="3"/>
      <c r="HSC1" s="3"/>
      <c r="HSD1" s="3"/>
      <c r="HSE1" s="3"/>
      <c r="HSF1" s="3"/>
      <c r="HSG1" s="3"/>
      <c r="HSH1" s="3"/>
      <c r="HSI1" s="3"/>
      <c r="HSJ1" s="3"/>
      <c r="HSK1" s="3"/>
      <c r="HSL1" s="3"/>
      <c r="HSM1" s="3"/>
      <c r="HSN1" s="3"/>
      <c r="HSO1" s="3"/>
      <c r="HSP1" s="3"/>
      <c r="HSQ1" s="3"/>
      <c r="HSR1" s="3"/>
      <c r="HSS1" s="3"/>
      <c r="HST1" s="3"/>
      <c r="HSU1" s="3"/>
      <c r="HSV1" s="3"/>
      <c r="HSW1" s="3"/>
      <c r="HSX1" s="3"/>
      <c r="HSY1" s="3"/>
      <c r="HSZ1" s="3"/>
      <c r="HTA1" s="3"/>
      <c r="HTB1" s="3"/>
      <c r="HTC1" s="3"/>
      <c r="HTD1" s="3"/>
      <c r="HTE1" s="3"/>
      <c r="HTF1" s="3"/>
      <c r="HTG1" s="3"/>
      <c r="HTH1" s="3"/>
      <c r="HTI1" s="3"/>
      <c r="HTJ1" s="3"/>
      <c r="HTK1" s="3"/>
      <c r="HTL1" s="3"/>
      <c r="HTM1" s="3"/>
      <c r="HTN1" s="3"/>
      <c r="HTO1" s="3"/>
      <c r="HTP1" s="3"/>
      <c r="HTQ1" s="3"/>
      <c r="HTR1" s="3"/>
      <c r="HTS1" s="3"/>
      <c r="HTT1" s="3"/>
      <c r="HTU1" s="3"/>
      <c r="HTV1" s="3"/>
      <c r="HTW1" s="3"/>
      <c r="HTX1" s="3"/>
      <c r="HTY1" s="3"/>
      <c r="HTZ1" s="3"/>
      <c r="HUA1" s="3"/>
      <c r="HUB1" s="3"/>
      <c r="HUC1" s="3"/>
      <c r="HUD1" s="3"/>
      <c r="HUE1" s="3"/>
      <c r="HUF1" s="3"/>
      <c r="HUG1" s="3"/>
      <c r="HUH1" s="3"/>
      <c r="HUI1" s="3"/>
      <c r="HUJ1" s="3"/>
      <c r="HUK1" s="3"/>
      <c r="HUL1" s="3"/>
      <c r="HUM1" s="3"/>
      <c r="HUN1" s="3"/>
      <c r="HUO1" s="3"/>
      <c r="HUP1" s="3"/>
      <c r="HUQ1" s="3"/>
      <c r="HUR1" s="3"/>
      <c r="HUS1" s="3"/>
      <c r="HUT1" s="3"/>
      <c r="HUU1" s="3"/>
      <c r="HUV1" s="3"/>
      <c r="HUW1" s="3"/>
      <c r="HUX1" s="3"/>
      <c r="HUY1" s="3"/>
      <c r="HUZ1" s="3"/>
      <c r="HVA1" s="3"/>
      <c r="HVB1" s="3"/>
      <c r="HVC1" s="3"/>
      <c r="HVD1" s="3"/>
      <c r="HVE1" s="3"/>
      <c r="HVF1" s="3"/>
      <c r="HVG1" s="3"/>
      <c r="HVH1" s="3"/>
      <c r="HVI1" s="3"/>
      <c r="HVJ1" s="3"/>
      <c r="HVK1" s="3"/>
      <c r="HVL1" s="3"/>
      <c r="HVM1" s="3"/>
      <c r="HVN1" s="3"/>
      <c r="HVO1" s="3"/>
      <c r="HVP1" s="3"/>
      <c r="HVQ1" s="3"/>
      <c r="HVR1" s="3"/>
      <c r="HVS1" s="3"/>
      <c r="HVT1" s="3"/>
      <c r="HVU1" s="3"/>
      <c r="HVV1" s="3"/>
      <c r="HVW1" s="3"/>
      <c r="HVX1" s="3"/>
      <c r="HVY1" s="3"/>
      <c r="HVZ1" s="3"/>
      <c r="HWA1" s="3"/>
      <c r="HWB1" s="3"/>
      <c r="HWC1" s="3"/>
      <c r="HWD1" s="3"/>
      <c r="HWE1" s="3"/>
      <c r="HWF1" s="3"/>
      <c r="HWG1" s="3"/>
      <c r="HWH1" s="3"/>
      <c r="HWI1" s="3"/>
      <c r="HWJ1" s="3"/>
      <c r="HWK1" s="3"/>
      <c r="HWL1" s="3"/>
      <c r="HWM1" s="3"/>
      <c r="HWN1" s="3"/>
      <c r="HWO1" s="3"/>
      <c r="HWP1" s="3"/>
      <c r="HWQ1" s="3"/>
      <c r="HWR1" s="3"/>
      <c r="HWS1" s="3"/>
      <c r="HWT1" s="3"/>
      <c r="HWU1" s="3"/>
      <c r="HWV1" s="3"/>
      <c r="HWW1" s="3"/>
      <c r="HWX1" s="3"/>
      <c r="HWY1" s="3"/>
      <c r="HWZ1" s="3"/>
      <c r="HXA1" s="3"/>
      <c r="HXB1" s="3"/>
      <c r="HXC1" s="3"/>
      <c r="HXD1" s="3"/>
      <c r="HXE1" s="3"/>
      <c r="HXF1" s="3"/>
      <c r="HXG1" s="3"/>
      <c r="HXH1" s="3"/>
      <c r="HXI1" s="3"/>
      <c r="HXJ1" s="3"/>
      <c r="HXK1" s="3"/>
      <c r="HXL1" s="3"/>
      <c r="HXM1" s="3"/>
      <c r="HXN1" s="3"/>
      <c r="HXO1" s="3"/>
      <c r="HXP1" s="3"/>
      <c r="HXQ1" s="3"/>
      <c r="HXR1" s="3"/>
      <c r="HXS1" s="3"/>
      <c r="HXT1" s="3"/>
      <c r="HXU1" s="3"/>
      <c r="HXV1" s="3"/>
      <c r="HXW1" s="3"/>
      <c r="HXX1" s="3"/>
      <c r="HXY1" s="3"/>
      <c r="HXZ1" s="3"/>
      <c r="HYA1" s="3"/>
      <c r="HYB1" s="3"/>
      <c r="HYC1" s="3"/>
      <c r="HYD1" s="3"/>
      <c r="HYE1" s="3"/>
      <c r="HYF1" s="3"/>
      <c r="HYG1" s="3"/>
      <c r="HYH1" s="3"/>
      <c r="HYI1" s="3"/>
      <c r="HYJ1" s="3"/>
      <c r="HYK1" s="3"/>
      <c r="HYL1" s="3"/>
      <c r="HYM1" s="3"/>
      <c r="HYN1" s="3"/>
      <c r="HYO1" s="3"/>
      <c r="HYP1" s="3"/>
      <c r="HYQ1" s="3"/>
      <c r="HYR1" s="3"/>
      <c r="HYS1" s="3"/>
      <c r="HYT1" s="3"/>
      <c r="HYU1" s="3"/>
      <c r="HYV1" s="3"/>
      <c r="HYW1" s="3"/>
      <c r="HYX1" s="3"/>
      <c r="HYY1" s="3"/>
      <c r="HYZ1" s="3"/>
      <c r="HZA1" s="3"/>
      <c r="HZB1" s="3"/>
      <c r="HZC1" s="3"/>
      <c r="HZD1" s="3"/>
      <c r="HZE1" s="3"/>
      <c r="HZF1" s="3"/>
      <c r="HZG1" s="3"/>
      <c r="HZH1" s="3"/>
      <c r="HZI1" s="3"/>
      <c r="HZJ1" s="3"/>
      <c r="HZK1" s="3"/>
      <c r="HZL1" s="3"/>
      <c r="HZM1" s="3"/>
      <c r="HZN1" s="3"/>
      <c r="HZO1" s="3"/>
      <c r="HZP1" s="3"/>
      <c r="HZQ1" s="3"/>
      <c r="HZR1" s="3"/>
      <c r="HZS1" s="3"/>
      <c r="HZT1" s="3"/>
      <c r="HZU1" s="3"/>
      <c r="HZV1" s="3"/>
      <c r="HZW1" s="3"/>
      <c r="HZX1" s="3"/>
      <c r="HZY1" s="3"/>
      <c r="HZZ1" s="3"/>
      <c r="IAA1" s="3"/>
      <c r="IAB1" s="3"/>
      <c r="IAC1" s="3"/>
      <c r="IAD1" s="3"/>
      <c r="IAE1" s="3"/>
      <c r="IAF1" s="3"/>
      <c r="IAG1" s="3"/>
      <c r="IAH1" s="3"/>
      <c r="IAI1" s="3"/>
      <c r="IAJ1" s="3"/>
      <c r="IAK1" s="3"/>
      <c r="IAL1" s="3"/>
      <c r="IAM1" s="3"/>
      <c r="IAN1" s="3"/>
      <c r="IAO1" s="3"/>
      <c r="IAP1" s="3"/>
      <c r="IAQ1" s="3"/>
      <c r="IAR1" s="3"/>
      <c r="IAS1" s="3"/>
      <c r="IAT1" s="3"/>
      <c r="IAU1" s="3"/>
      <c r="IAV1" s="3"/>
      <c r="IAW1" s="3"/>
      <c r="IAX1" s="3"/>
      <c r="IAY1" s="3"/>
      <c r="IAZ1" s="3"/>
      <c r="IBA1" s="3"/>
      <c r="IBB1" s="3"/>
      <c r="IBC1" s="3"/>
      <c r="IBD1" s="3"/>
      <c r="IBE1" s="3"/>
      <c r="IBF1" s="3"/>
      <c r="IBG1" s="3"/>
      <c r="IBH1" s="3"/>
      <c r="IBI1" s="3"/>
      <c r="IBJ1" s="3"/>
      <c r="IBK1" s="3"/>
      <c r="IBL1" s="3"/>
      <c r="IBM1" s="3"/>
      <c r="IBN1" s="3"/>
      <c r="IBO1" s="3"/>
      <c r="IBP1" s="3"/>
      <c r="IBQ1" s="3"/>
      <c r="IBR1" s="3"/>
      <c r="IBS1" s="3"/>
      <c r="IBT1" s="3"/>
      <c r="IBU1" s="3"/>
      <c r="IBV1" s="3"/>
      <c r="IBW1" s="3"/>
      <c r="IBX1" s="3"/>
      <c r="IBY1" s="3"/>
      <c r="IBZ1" s="3"/>
      <c r="ICA1" s="3"/>
      <c r="ICB1" s="3"/>
      <c r="ICC1" s="3"/>
      <c r="ICD1" s="3"/>
      <c r="ICE1" s="3"/>
      <c r="ICF1" s="3"/>
      <c r="ICG1" s="3"/>
      <c r="ICH1" s="3"/>
      <c r="ICI1" s="3"/>
      <c r="ICJ1" s="3"/>
      <c r="ICK1" s="3"/>
      <c r="ICL1" s="3"/>
      <c r="ICM1" s="3"/>
      <c r="ICN1" s="3"/>
      <c r="ICO1" s="3"/>
      <c r="ICP1" s="3"/>
      <c r="ICQ1" s="3"/>
      <c r="ICR1" s="3"/>
      <c r="ICS1" s="3"/>
      <c r="ICT1" s="3"/>
      <c r="ICU1" s="3"/>
      <c r="ICV1" s="3"/>
      <c r="ICW1" s="3"/>
      <c r="ICX1" s="3"/>
      <c r="ICY1" s="3"/>
      <c r="ICZ1" s="3"/>
      <c r="IDA1" s="3"/>
      <c r="IDB1" s="3"/>
      <c r="IDC1" s="3"/>
      <c r="IDD1" s="3"/>
      <c r="IDE1" s="3"/>
      <c r="IDF1" s="3"/>
      <c r="IDG1" s="3"/>
      <c r="IDH1" s="3"/>
      <c r="IDI1" s="3"/>
      <c r="IDJ1" s="3"/>
      <c r="IDK1" s="3"/>
      <c r="IDL1" s="3"/>
      <c r="IDM1" s="3"/>
      <c r="IDN1" s="3"/>
      <c r="IDO1" s="3"/>
      <c r="IDP1" s="3"/>
      <c r="IDQ1" s="3"/>
      <c r="IDR1" s="3"/>
      <c r="IDS1" s="3"/>
      <c r="IDT1" s="3"/>
      <c r="IDU1" s="3"/>
      <c r="IDV1" s="3"/>
      <c r="IDW1" s="3"/>
      <c r="IDX1" s="3"/>
      <c r="IDY1" s="3"/>
      <c r="IDZ1" s="3"/>
      <c r="IEA1" s="3"/>
      <c r="IEB1" s="3"/>
      <c r="IEC1" s="3"/>
      <c r="IED1" s="3"/>
      <c r="IEE1" s="3"/>
      <c r="IEF1" s="3"/>
      <c r="IEG1" s="3"/>
      <c r="IEH1" s="3"/>
      <c r="IEI1" s="3"/>
      <c r="IEJ1" s="3"/>
      <c r="IEK1" s="3"/>
      <c r="IEL1" s="3"/>
      <c r="IEM1" s="3"/>
      <c r="IEN1" s="3"/>
      <c r="IEO1" s="3"/>
      <c r="IEP1" s="3"/>
      <c r="IEQ1" s="3"/>
      <c r="IER1" s="3"/>
      <c r="IES1" s="3"/>
      <c r="IET1" s="3"/>
      <c r="IEU1" s="3"/>
      <c r="IEV1" s="3"/>
      <c r="IEW1" s="3"/>
      <c r="IEX1" s="3"/>
      <c r="IEY1" s="3"/>
      <c r="IEZ1" s="3"/>
      <c r="IFA1" s="3"/>
      <c r="IFB1" s="3"/>
      <c r="IFC1" s="3"/>
      <c r="IFD1" s="3"/>
      <c r="IFE1" s="3"/>
      <c r="IFF1" s="3"/>
      <c r="IFG1" s="3"/>
      <c r="IFH1" s="3"/>
      <c r="IFI1" s="3"/>
      <c r="IFJ1" s="3"/>
      <c r="IFK1" s="3"/>
      <c r="IFL1" s="3"/>
      <c r="IFM1" s="3"/>
      <c r="IFN1" s="3"/>
      <c r="IFO1" s="3"/>
      <c r="IFP1" s="3"/>
      <c r="IFQ1" s="3"/>
      <c r="IFR1" s="3"/>
      <c r="IFS1" s="3"/>
      <c r="IFT1" s="3"/>
      <c r="IFU1" s="3"/>
      <c r="IFV1" s="3"/>
      <c r="IFW1" s="3"/>
      <c r="IFX1" s="3"/>
      <c r="IFY1" s="3"/>
      <c r="IFZ1" s="3"/>
      <c r="IGA1" s="3"/>
      <c r="IGB1" s="3"/>
      <c r="IGC1" s="3"/>
      <c r="IGD1" s="3"/>
      <c r="IGE1" s="3"/>
      <c r="IGF1" s="3"/>
      <c r="IGG1" s="3"/>
      <c r="IGH1" s="3"/>
      <c r="IGI1" s="3"/>
      <c r="IGJ1" s="3"/>
      <c r="IGK1" s="3"/>
      <c r="IGL1" s="3"/>
      <c r="IGM1" s="3"/>
      <c r="IGN1" s="3"/>
      <c r="IGO1" s="3"/>
      <c r="IGP1" s="3"/>
      <c r="IGQ1" s="3"/>
      <c r="IGR1" s="3"/>
      <c r="IGS1" s="3"/>
      <c r="IGT1" s="3"/>
      <c r="IGU1" s="3"/>
      <c r="IGV1" s="3"/>
      <c r="IGW1" s="3"/>
      <c r="IGX1" s="3"/>
      <c r="IGY1" s="3"/>
      <c r="IGZ1" s="3"/>
      <c r="IHA1" s="3"/>
      <c r="IHB1" s="3"/>
      <c r="IHC1" s="3"/>
      <c r="IHD1" s="3"/>
      <c r="IHE1" s="3"/>
      <c r="IHF1" s="3"/>
      <c r="IHG1" s="3"/>
      <c r="IHH1" s="3"/>
      <c r="IHI1" s="3"/>
      <c r="IHJ1" s="3"/>
      <c r="IHK1" s="3"/>
      <c r="IHL1" s="3"/>
      <c r="IHM1" s="3"/>
      <c r="IHN1" s="3"/>
      <c r="IHO1" s="3"/>
      <c r="IHP1" s="3"/>
      <c r="IHQ1" s="3"/>
      <c r="IHR1" s="3"/>
      <c r="IHS1" s="3"/>
      <c r="IHT1" s="3"/>
      <c r="IHU1" s="3"/>
      <c r="IHV1" s="3"/>
      <c r="IHW1" s="3"/>
      <c r="IHX1" s="3"/>
      <c r="IHY1" s="3"/>
      <c r="IHZ1" s="3"/>
      <c r="IIA1" s="3"/>
      <c r="IIB1" s="3"/>
      <c r="IIC1" s="3"/>
      <c r="IID1" s="3"/>
      <c r="IIE1" s="3"/>
      <c r="IIF1" s="3"/>
      <c r="IIG1" s="3"/>
      <c r="IIH1" s="3"/>
      <c r="III1" s="3"/>
      <c r="IIJ1" s="3"/>
      <c r="IIK1" s="3"/>
      <c r="IIL1" s="3"/>
      <c r="IIM1" s="3"/>
      <c r="IIN1" s="3"/>
      <c r="IIO1" s="3"/>
      <c r="IIP1" s="3"/>
      <c r="IIQ1" s="3"/>
      <c r="IIR1" s="3"/>
      <c r="IIS1" s="3"/>
      <c r="IIT1" s="3"/>
      <c r="IIU1" s="3"/>
      <c r="IIV1" s="3"/>
    </row>
    <row r="2" spans="1:6340">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row>
    <row r="3" spans="1:6340" ht="15.75" thickBot="1">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c r="SK3" s="3"/>
      <c r="SL3" s="3"/>
      <c r="SM3" s="3"/>
      <c r="SN3" s="3"/>
      <c r="SO3" s="3"/>
      <c r="SP3" s="3"/>
      <c r="SQ3" s="3"/>
      <c r="SR3" s="3"/>
      <c r="SS3" s="3"/>
      <c r="ST3" s="3"/>
      <c r="SU3" s="3"/>
      <c r="SV3" s="3"/>
      <c r="SW3" s="3"/>
      <c r="SX3" s="3"/>
      <c r="SY3" s="3"/>
      <c r="SZ3" s="3"/>
      <c r="TA3" s="3"/>
      <c r="TB3" s="3"/>
      <c r="TC3" s="3"/>
      <c r="TD3" s="3"/>
      <c r="TE3" s="3"/>
      <c r="TF3" s="3"/>
      <c r="TG3" s="3"/>
      <c r="TH3" s="3"/>
      <c r="TI3" s="3"/>
      <c r="TJ3" s="3"/>
      <c r="TK3" s="3"/>
      <c r="TL3" s="3"/>
      <c r="TM3" s="3"/>
      <c r="TN3" s="3"/>
      <c r="TO3" s="3"/>
      <c r="TP3" s="3"/>
      <c r="TQ3" s="3"/>
      <c r="TR3" s="3"/>
      <c r="TS3" s="3"/>
      <c r="TT3" s="3"/>
      <c r="TU3" s="3"/>
      <c r="TV3" s="3"/>
      <c r="TW3" s="3"/>
      <c r="TX3" s="3"/>
      <c r="TY3" s="3"/>
      <c r="TZ3" s="3"/>
      <c r="UA3" s="3"/>
      <c r="UB3" s="3"/>
      <c r="UC3" s="3"/>
      <c r="UD3" s="3"/>
      <c r="UE3" s="3"/>
      <c r="UF3" s="3"/>
      <c r="UG3" s="3"/>
      <c r="UH3" s="3"/>
      <c r="UI3" s="3"/>
      <c r="UJ3" s="3"/>
      <c r="UK3" s="3"/>
      <c r="UL3" s="3"/>
      <c r="UM3" s="3"/>
      <c r="UN3" s="3"/>
      <c r="UO3" s="3"/>
      <c r="UP3" s="3"/>
      <c r="UQ3" s="3"/>
      <c r="UR3" s="3"/>
      <c r="US3" s="3"/>
      <c r="UT3" s="3"/>
      <c r="UU3" s="3"/>
      <c r="UV3" s="3"/>
      <c r="UW3" s="3"/>
      <c r="UX3" s="3"/>
      <c r="UY3" s="3"/>
      <c r="UZ3" s="3"/>
      <c r="VA3" s="3"/>
      <c r="VB3" s="3"/>
      <c r="VC3" s="3"/>
      <c r="VD3" s="3"/>
      <c r="VE3" s="3"/>
      <c r="VF3" s="3"/>
      <c r="VG3" s="3"/>
      <c r="VH3" s="3"/>
      <c r="VI3" s="3"/>
      <c r="VJ3" s="3"/>
      <c r="VK3" s="3"/>
      <c r="VL3" s="3"/>
      <c r="VM3" s="3"/>
      <c r="VN3" s="3"/>
      <c r="VO3" s="3"/>
      <c r="VP3" s="3"/>
      <c r="VQ3" s="3"/>
      <c r="VR3" s="3"/>
      <c r="VS3" s="3"/>
      <c r="VT3" s="3"/>
      <c r="VU3" s="3"/>
      <c r="VV3" s="3"/>
      <c r="VW3" s="3"/>
      <c r="VX3" s="3"/>
      <c r="VY3" s="3"/>
      <c r="VZ3" s="3"/>
      <c r="WA3" s="3"/>
      <c r="WB3" s="3"/>
      <c r="WC3" s="3"/>
      <c r="WD3" s="3"/>
      <c r="WE3" s="3"/>
      <c r="WF3" s="3"/>
      <c r="WG3" s="3"/>
      <c r="WH3" s="3"/>
      <c r="WI3" s="3"/>
      <c r="WJ3" s="3"/>
      <c r="WK3" s="3"/>
      <c r="WL3" s="3"/>
      <c r="WM3" s="3"/>
      <c r="WN3" s="3"/>
      <c r="WO3" s="3"/>
      <c r="WP3" s="3"/>
      <c r="WQ3" s="3"/>
      <c r="WR3" s="3"/>
      <c r="WS3" s="3"/>
      <c r="WT3" s="3"/>
      <c r="WU3" s="3"/>
      <c r="WV3" s="3"/>
      <c r="WW3" s="3"/>
      <c r="WX3" s="3"/>
      <c r="WY3" s="3"/>
      <c r="WZ3" s="3"/>
      <c r="XA3" s="3"/>
      <c r="XB3" s="3"/>
      <c r="XC3" s="3"/>
      <c r="XD3" s="3"/>
      <c r="XE3" s="3"/>
      <c r="XF3" s="3"/>
      <c r="XG3" s="3"/>
      <c r="XH3" s="3"/>
      <c r="XI3" s="3"/>
      <c r="XJ3" s="3"/>
      <c r="XK3" s="3"/>
      <c r="XL3" s="3"/>
      <c r="XM3" s="3"/>
      <c r="XN3" s="3"/>
      <c r="XO3" s="3"/>
      <c r="XP3" s="3"/>
      <c r="XQ3" s="3"/>
      <c r="XR3" s="3"/>
      <c r="XS3" s="3"/>
      <c r="XT3" s="3"/>
      <c r="XU3" s="3"/>
      <c r="XV3" s="3"/>
      <c r="XW3" s="3"/>
      <c r="XX3" s="3"/>
      <c r="XY3" s="3"/>
      <c r="XZ3" s="3"/>
      <c r="YA3" s="3"/>
      <c r="YB3" s="3"/>
      <c r="YC3" s="3"/>
      <c r="YD3" s="3"/>
      <c r="YE3" s="3"/>
      <c r="YF3" s="3"/>
      <c r="YG3" s="3"/>
      <c r="YH3" s="3"/>
      <c r="YI3" s="3"/>
      <c r="YJ3" s="3"/>
      <c r="YK3" s="3"/>
      <c r="YL3" s="3"/>
      <c r="YM3" s="3"/>
      <c r="YN3" s="3"/>
      <c r="YO3" s="3"/>
      <c r="YP3" s="3"/>
      <c r="YQ3" s="3"/>
      <c r="YR3" s="3"/>
      <c r="YS3" s="3"/>
      <c r="YT3" s="3"/>
      <c r="YU3" s="3"/>
      <c r="YV3" s="3"/>
      <c r="YW3" s="3"/>
      <c r="YX3" s="3"/>
      <c r="YY3" s="3"/>
      <c r="YZ3" s="3"/>
      <c r="ZA3" s="3"/>
      <c r="ZB3" s="3"/>
      <c r="ZC3" s="3"/>
      <c r="ZD3" s="3"/>
      <c r="ZE3" s="3"/>
      <c r="ZF3" s="3"/>
      <c r="ZG3" s="3"/>
      <c r="ZH3" s="3"/>
      <c r="ZI3" s="3"/>
      <c r="ZJ3" s="3"/>
      <c r="ZK3" s="3"/>
      <c r="ZL3" s="3"/>
      <c r="ZM3" s="3"/>
      <c r="ZN3" s="3"/>
      <c r="ZO3" s="3"/>
      <c r="ZP3" s="3"/>
      <c r="ZQ3" s="3"/>
      <c r="ZR3" s="3"/>
      <c r="ZS3" s="3"/>
      <c r="ZT3" s="3"/>
      <c r="ZU3" s="3"/>
      <c r="ZV3" s="3"/>
      <c r="ZW3" s="3"/>
      <c r="ZX3" s="3"/>
      <c r="ZY3" s="3"/>
      <c r="ZZ3" s="3"/>
      <c r="AAA3" s="3"/>
      <c r="AAB3" s="3"/>
      <c r="AAC3" s="3"/>
      <c r="AAD3" s="3"/>
      <c r="AAE3" s="3"/>
      <c r="AAF3" s="3"/>
      <c r="AAG3" s="3"/>
      <c r="AAH3" s="3"/>
      <c r="AAI3" s="3"/>
      <c r="AAJ3" s="3"/>
      <c r="AAK3" s="3"/>
      <c r="AAL3" s="3"/>
      <c r="AAM3" s="3"/>
      <c r="AAN3" s="3"/>
      <c r="AAO3" s="3"/>
      <c r="AAP3" s="3"/>
      <c r="AAQ3" s="3"/>
      <c r="AAR3" s="3"/>
      <c r="AAS3" s="3"/>
      <c r="AAT3" s="3"/>
      <c r="AAU3" s="3"/>
      <c r="AAV3" s="3"/>
      <c r="AAW3" s="3"/>
      <c r="AAX3" s="3"/>
      <c r="AAY3" s="3"/>
      <c r="AAZ3" s="3"/>
      <c r="ABA3" s="3"/>
      <c r="ABB3" s="3"/>
      <c r="ABC3" s="3"/>
      <c r="ABD3" s="3"/>
      <c r="ABE3" s="3"/>
      <c r="ABF3" s="3"/>
      <c r="ABG3" s="3"/>
      <c r="ABH3" s="3"/>
      <c r="ABI3" s="3"/>
      <c r="ABJ3" s="3"/>
      <c r="ABK3" s="3"/>
      <c r="ABL3" s="3"/>
      <c r="ABM3" s="3"/>
      <c r="ABN3" s="3"/>
      <c r="ABO3" s="3"/>
      <c r="ABP3" s="3"/>
      <c r="ABQ3" s="3"/>
      <c r="ABR3" s="3"/>
      <c r="ABS3" s="3"/>
      <c r="ABT3" s="3"/>
      <c r="ABU3" s="3"/>
      <c r="ABV3" s="3"/>
      <c r="ABW3" s="3"/>
      <c r="ABX3" s="3"/>
      <c r="ABY3" s="3"/>
      <c r="ABZ3" s="3"/>
      <c r="ACA3" s="3"/>
      <c r="ACB3" s="3"/>
      <c r="ACC3" s="3"/>
      <c r="ACD3" s="3"/>
      <c r="ACE3" s="3"/>
      <c r="ACF3" s="3"/>
      <c r="ACG3" s="3"/>
      <c r="ACH3" s="3"/>
      <c r="ACI3" s="3"/>
      <c r="ACJ3" s="3"/>
      <c r="ACK3" s="3"/>
      <c r="ACL3" s="3"/>
      <c r="ACM3" s="3"/>
      <c r="ACN3" s="3"/>
      <c r="ACO3" s="3"/>
      <c r="ACP3" s="3"/>
      <c r="ACQ3" s="3"/>
      <c r="ACR3" s="3"/>
      <c r="ACS3" s="3"/>
      <c r="ACT3" s="3"/>
      <c r="ACU3" s="3"/>
      <c r="ACV3" s="3"/>
      <c r="ACW3" s="3"/>
      <c r="ACX3" s="3"/>
      <c r="ACY3" s="3"/>
      <c r="ACZ3" s="3"/>
      <c r="ADA3" s="3"/>
      <c r="ADB3" s="3"/>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c r="AGC3" s="3"/>
      <c r="AGD3" s="3"/>
      <c r="AGE3" s="3"/>
      <c r="AGF3" s="3"/>
      <c r="AGG3" s="3"/>
      <c r="AGH3" s="3"/>
      <c r="AGI3" s="3"/>
      <c r="AGJ3" s="3"/>
      <c r="AGK3" s="3"/>
      <c r="AGL3" s="3"/>
      <c r="AGM3" s="3"/>
      <c r="AGN3" s="3"/>
      <c r="AGO3" s="3"/>
      <c r="AGP3" s="3"/>
      <c r="AGQ3" s="3"/>
      <c r="AGR3" s="3"/>
      <c r="AGS3" s="3"/>
      <c r="AGT3" s="3"/>
      <c r="AGU3" s="3"/>
      <c r="AGV3" s="3"/>
      <c r="AGW3" s="3"/>
      <c r="AGX3" s="3"/>
      <c r="AGY3" s="3"/>
      <c r="AGZ3" s="3"/>
      <c r="AHA3" s="3"/>
      <c r="AHB3" s="3"/>
      <c r="AHC3" s="3"/>
      <c r="AHD3" s="3"/>
      <c r="AHE3" s="3"/>
      <c r="AHF3" s="3"/>
      <c r="AHG3" s="3"/>
      <c r="AHH3" s="3"/>
      <c r="AHI3" s="3"/>
      <c r="AHJ3" s="3"/>
      <c r="AHK3" s="3"/>
      <c r="AHL3" s="3"/>
      <c r="AHM3" s="3"/>
      <c r="AHN3" s="3"/>
      <c r="AHO3" s="3"/>
      <c r="AHP3" s="3"/>
      <c r="AHQ3" s="3"/>
      <c r="AHR3" s="3"/>
      <c r="AHS3" s="3"/>
      <c r="AHT3" s="3"/>
      <c r="AHU3" s="3"/>
      <c r="AHV3" s="3"/>
      <c r="AHW3" s="3"/>
      <c r="AHX3" s="3"/>
      <c r="AHY3" s="3"/>
      <c r="AHZ3" s="3"/>
      <c r="AIA3" s="3"/>
      <c r="AIB3" s="3"/>
      <c r="AIC3" s="3"/>
      <c r="AID3" s="3"/>
      <c r="AIE3" s="3"/>
      <c r="AIF3" s="3"/>
      <c r="AIG3" s="3"/>
      <c r="AIH3" s="3"/>
      <c r="AII3" s="3"/>
      <c r="AIJ3" s="3"/>
      <c r="AIK3" s="3"/>
      <c r="AIL3" s="3"/>
      <c r="AIM3" s="3"/>
      <c r="AIN3" s="3"/>
      <c r="AIO3" s="3"/>
      <c r="AIP3" s="3"/>
      <c r="AIQ3" s="3"/>
      <c r="AIR3" s="3"/>
      <c r="AIS3" s="3"/>
      <c r="AIT3" s="3"/>
      <c r="AIU3" s="3"/>
      <c r="AIV3" s="3"/>
      <c r="AIW3" s="3"/>
      <c r="AIX3" s="3"/>
      <c r="AIY3" s="3"/>
      <c r="AIZ3" s="3"/>
      <c r="AJA3" s="3"/>
      <c r="AJB3" s="3"/>
      <c r="AJC3" s="3"/>
      <c r="AJD3" s="3"/>
      <c r="AJE3" s="3"/>
      <c r="AJF3" s="3"/>
      <c r="AJG3" s="3"/>
      <c r="AJH3" s="3"/>
      <c r="AJI3" s="3"/>
      <c r="AJJ3" s="3"/>
      <c r="AJK3" s="3"/>
      <c r="AJL3" s="3"/>
      <c r="AJM3" s="3"/>
      <c r="AJN3" s="3"/>
      <c r="AJO3" s="3"/>
      <c r="AJP3" s="3"/>
      <c r="AJQ3" s="3"/>
      <c r="AJR3" s="3"/>
      <c r="AJS3" s="3"/>
      <c r="AJT3" s="3"/>
      <c r="AJU3" s="3"/>
      <c r="AJV3" s="3"/>
      <c r="AJW3" s="3"/>
      <c r="AJX3" s="3"/>
      <c r="AJY3" s="3"/>
      <c r="AJZ3" s="3"/>
      <c r="AKA3" s="3"/>
      <c r="AKB3" s="3"/>
      <c r="AKC3" s="3"/>
      <c r="AKD3" s="3"/>
      <c r="AKE3" s="3"/>
      <c r="AKF3" s="3"/>
      <c r="AKG3" s="3"/>
      <c r="AKH3" s="3"/>
      <c r="AKI3" s="3"/>
      <c r="AKJ3" s="3"/>
      <c r="AKK3" s="3"/>
      <c r="AKL3" s="3"/>
      <c r="AKM3" s="3"/>
      <c r="AKN3" s="3"/>
      <c r="AKO3" s="3"/>
      <c r="AKP3" s="3"/>
      <c r="AKQ3" s="3"/>
      <c r="AKR3" s="3"/>
      <c r="AKS3" s="3"/>
      <c r="AKT3" s="3"/>
      <c r="AKU3" s="3"/>
      <c r="AKV3" s="3"/>
      <c r="AKW3" s="3"/>
      <c r="AKX3" s="3"/>
      <c r="AKY3" s="3"/>
      <c r="AKZ3" s="3"/>
      <c r="ALA3" s="3"/>
      <c r="ALB3" s="3"/>
      <c r="ALC3" s="3"/>
      <c r="ALD3" s="3"/>
      <c r="ALE3" s="3"/>
      <c r="ALF3" s="3"/>
      <c r="ALG3" s="3"/>
      <c r="ALH3" s="3"/>
      <c r="ALI3" s="3"/>
      <c r="ALJ3" s="3"/>
      <c r="ALK3" s="3"/>
      <c r="ALL3" s="3"/>
      <c r="ALM3" s="3"/>
      <c r="ALN3" s="3"/>
      <c r="ALO3" s="3"/>
      <c r="ALP3" s="3"/>
      <c r="ALQ3" s="3"/>
      <c r="ALR3" s="3"/>
      <c r="ALS3" s="3"/>
      <c r="ALT3" s="3"/>
      <c r="ALU3" s="3"/>
      <c r="ALV3" s="3"/>
      <c r="ALW3" s="3"/>
      <c r="ALX3" s="3"/>
      <c r="ALY3" s="3"/>
      <c r="ALZ3" s="3"/>
      <c r="AMA3" s="3"/>
      <c r="AMB3" s="3"/>
      <c r="AMC3" s="3"/>
      <c r="AMD3" s="3"/>
      <c r="AME3" s="3"/>
      <c r="AMF3" s="3"/>
      <c r="AMG3" s="3"/>
      <c r="AMH3" s="3"/>
      <c r="AMI3" s="3"/>
      <c r="AMJ3" s="3"/>
      <c r="AMK3" s="3"/>
      <c r="AML3" s="3"/>
      <c r="AMM3" s="3"/>
      <c r="AMN3" s="3"/>
      <c r="AMO3" s="3"/>
      <c r="AMP3" s="3"/>
      <c r="AMQ3" s="3"/>
      <c r="AMR3" s="3"/>
      <c r="AMS3" s="3"/>
      <c r="AMT3" s="3"/>
      <c r="AMU3" s="3"/>
      <c r="AMV3" s="3"/>
      <c r="AMW3" s="3"/>
      <c r="AMX3" s="3"/>
      <c r="AMY3" s="3"/>
      <c r="AMZ3" s="3"/>
      <c r="ANA3" s="3"/>
      <c r="ANB3" s="3"/>
      <c r="ANC3" s="3"/>
      <c r="AND3" s="3"/>
      <c r="ANE3" s="3"/>
      <c r="ANF3" s="3"/>
      <c r="ANG3" s="3"/>
      <c r="ANH3" s="3"/>
      <c r="ANI3" s="3"/>
      <c r="ANJ3" s="3"/>
      <c r="ANK3" s="3"/>
      <c r="ANL3" s="3"/>
      <c r="ANM3" s="3"/>
      <c r="ANN3" s="3"/>
      <c r="ANO3" s="3"/>
      <c r="ANP3" s="3"/>
      <c r="ANQ3" s="3"/>
      <c r="ANR3" s="3"/>
      <c r="ANS3" s="3"/>
      <c r="ANT3" s="3"/>
      <c r="ANU3" s="3"/>
      <c r="ANV3" s="3"/>
      <c r="ANW3" s="3"/>
      <c r="ANX3" s="3"/>
      <c r="ANY3" s="3"/>
      <c r="ANZ3" s="3"/>
      <c r="AOA3" s="3"/>
      <c r="AOB3" s="3"/>
      <c r="AOC3" s="3"/>
      <c r="AOD3" s="3"/>
      <c r="AOE3" s="3"/>
      <c r="AOF3" s="3"/>
      <c r="AOG3" s="3"/>
      <c r="AOH3" s="3"/>
      <c r="AOI3" s="3"/>
      <c r="AOJ3" s="3"/>
      <c r="AOK3" s="3"/>
      <c r="AOL3" s="3"/>
      <c r="AOM3" s="3"/>
      <c r="AON3" s="3"/>
      <c r="AOO3" s="3"/>
      <c r="AOP3" s="3"/>
      <c r="AOQ3" s="3"/>
      <c r="AOR3" s="3"/>
      <c r="AOS3" s="3"/>
      <c r="AOT3" s="3"/>
      <c r="AOU3" s="3"/>
      <c r="AOV3" s="3"/>
      <c r="AOW3" s="3"/>
      <c r="AOX3" s="3"/>
      <c r="AOY3" s="3"/>
      <c r="AOZ3" s="3"/>
      <c r="APA3" s="3"/>
      <c r="APB3" s="3"/>
      <c r="APC3" s="3"/>
      <c r="APD3" s="3"/>
      <c r="APE3" s="3"/>
      <c r="APF3" s="3"/>
      <c r="APG3" s="3"/>
      <c r="APH3" s="3"/>
      <c r="API3" s="3"/>
      <c r="APJ3" s="3"/>
      <c r="APK3" s="3"/>
      <c r="APL3" s="3"/>
      <c r="APM3" s="3"/>
      <c r="APN3" s="3"/>
      <c r="APO3" s="3"/>
      <c r="APP3" s="3"/>
      <c r="APQ3" s="3"/>
      <c r="APR3" s="3"/>
      <c r="APS3" s="3"/>
      <c r="APT3" s="3"/>
      <c r="APU3" s="3"/>
      <c r="APV3" s="3"/>
      <c r="APW3" s="3"/>
      <c r="APX3" s="3"/>
      <c r="APY3" s="3"/>
      <c r="APZ3" s="3"/>
      <c r="AQA3" s="3"/>
      <c r="AQB3" s="3"/>
      <c r="AQC3" s="3"/>
      <c r="AQD3" s="3"/>
      <c r="AQE3" s="3"/>
      <c r="AQF3" s="3"/>
      <c r="AQG3" s="3"/>
      <c r="AQH3" s="3"/>
      <c r="AQI3" s="3"/>
      <c r="AQJ3" s="3"/>
      <c r="AQK3" s="3"/>
      <c r="AQL3" s="3"/>
      <c r="AQM3" s="3"/>
      <c r="AQN3" s="3"/>
      <c r="AQO3" s="3"/>
      <c r="AQP3" s="3"/>
      <c r="AQQ3" s="3"/>
      <c r="AQR3" s="3"/>
      <c r="AQS3" s="3"/>
      <c r="AQT3" s="3"/>
      <c r="AQU3" s="3"/>
      <c r="AQV3" s="3"/>
      <c r="AQW3" s="3"/>
      <c r="AQX3" s="3"/>
      <c r="AQY3" s="3"/>
      <c r="AQZ3" s="3"/>
      <c r="ARA3" s="3"/>
      <c r="ARB3" s="3"/>
      <c r="ARC3" s="3"/>
      <c r="ARD3" s="3"/>
      <c r="ARE3" s="3"/>
      <c r="ARF3" s="3"/>
      <c r="ARG3" s="3"/>
      <c r="ARH3" s="3"/>
      <c r="ARI3" s="3"/>
      <c r="ARJ3" s="3"/>
      <c r="ARK3" s="3"/>
      <c r="ARL3" s="3"/>
      <c r="ARM3" s="3"/>
      <c r="ARN3" s="3"/>
      <c r="ARO3" s="3"/>
      <c r="ARP3" s="3"/>
      <c r="ARQ3" s="3"/>
      <c r="ARR3" s="3"/>
      <c r="ARS3" s="3"/>
      <c r="ART3" s="3"/>
      <c r="ARU3" s="3"/>
      <c r="ARV3" s="3"/>
      <c r="ARW3" s="3"/>
      <c r="ARX3" s="3"/>
      <c r="ARY3" s="3"/>
      <c r="ARZ3" s="3"/>
      <c r="ASA3" s="3"/>
      <c r="ASB3" s="3"/>
      <c r="ASC3" s="3"/>
      <c r="ASD3" s="3"/>
      <c r="ASE3" s="3"/>
      <c r="ASF3" s="3"/>
      <c r="ASG3" s="3"/>
      <c r="ASH3" s="3"/>
      <c r="ASI3" s="3"/>
      <c r="ASJ3" s="3"/>
      <c r="ASK3" s="3"/>
      <c r="ASL3" s="3"/>
      <c r="ASM3" s="3"/>
      <c r="ASN3" s="3"/>
      <c r="ASO3" s="3"/>
      <c r="ASP3" s="3"/>
      <c r="ASQ3" s="3"/>
      <c r="ASR3" s="3"/>
      <c r="ASS3" s="3"/>
      <c r="AST3" s="3"/>
      <c r="ASU3" s="3"/>
      <c r="ASV3" s="3"/>
      <c r="ASW3" s="3"/>
      <c r="ASX3" s="3"/>
      <c r="ASY3" s="3"/>
      <c r="ASZ3" s="3"/>
      <c r="ATA3" s="3"/>
      <c r="ATB3" s="3"/>
      <c r="ATC3" s="3"/>
      <c r="ATD3" s="3"/>
      <c r="ATE3" s="3"/>
      <c r="ATF3" s="3"/>
      <c r="ATG3" s="3"/>
      <c r="ATH3" s="3"/>
      <c r="ATI3" s="3"/>
      <c r="ATJ3" s="3"/>
      <c r="ATK3" s="3"/>
      <c r="ATL3" s="3"/>
      <c r="ATM3" s="3"/>
      <c r="ATN3" s="3"/>
      <c r="ATO3" s="3"/>
      <c r="ATP3" s="3"/>
      <c r="ATQ3" s="3"/>
      <c r="ATR3" s="3"/>
      <c r="ATS3" s="3"/>
      <c r="ATT3" s="3"/>
      <c r="ATU3" s="3"/>
      <c r="ATV3" s="3"/>
      <c r="ATW3" s="3"/>
      <c r="ATX3" s="3"/>
      <c r="ATY3" s="3"/>
      <c r="ATZ3" s="3"/>
      <c r="AUA3" s="3"/>
      <c r="AUB3" s="3"/>
      <c r="AUC3" s="3"/>
      <c r="AUD3" s="3"/>
      <c r="AUE3" s="3"/>
      <c r="AUF3" s="3"/>
      <c r="AUG3" s="3"/>
      <c r="AUH3" s="3"/>
      <c r="AUI3" s="3"/>
      <c r="AUJ3" s="3"/>
      <c r="AUK3" s="3"/>
      <c r="AUL3" s="3"/>
      <c r="AUM3" s="3"/>
      <c r="AUN3" s="3"/>
      <c r="AUO3" s="3"/>
      <c r="AUP3" s="3"/>
      <c r="AUQ3" s="3"/>
      <c r="AUR3" s="3"/>
      <c r="AUS3" s="3"/>
      <c r="AUT3" s="3"/>
      <c r="AUU3" s="3"/>
      <c r="AUV3" s="3"/>
      <c r="AUW3" s="3"/>
      <c r="AUX3" s="3"/>
      <c r="AUY3" s="3"/>
      <c r="AUZ3" s="3"/>
      <c r="AVA3" s="3"/>
      <c r="AVB3" s="3"/>
      <c r="AVC3" s="3"/>
      <c r="AVD3" s="3"/>
      <c r="AVE3" s="3"/>
      <c r="AVF3" s="3"/>
      <c r="AVG3" s="3"/>
      <c r="AVH3" s="3"/>
      <c r="AVI3" s="3"/>
      <c r="AVJ3" s="3"/>
      <c r="AVK3" s="3"/>
      <c r="AVL3" s="3"/>
      <c r="AVM3" s="3"/>
      <c r="AVN3" s="3"/>
      <c r="AVO3" s="3"/>
      <c r="AVP3" s="3"/>
      <c r="AVQ3" s="3"/>
      <c r="AVR3" s="3"/>
      <c r="AVS3" s="3"/>
      <c r="AVT3" s="3"/>
      <c r="AVU3" s="3"/>
      <c r="AVV3" s="3"/>
      <c r="AVW3" s="3"/>
      <c r="AVX3" s="3"/>
      <c r="AVY3" s="3"/>
      <c r="AVZ3" s="3"/>
      <c r="AWA3" s="3"/>
      <c r="AWB3" s="3"/>
      <c r="AWC3" s="3"/>
      <c r="AWD3" s="3"/>
      <c r="AWE3" s="3"/>
      <c r="AWF3" s="3"/>
      <c r="AWG3" s="3"/>
      <c r="AWH3" s="3"/>
      <c r="AWI3" s="3"/>
      <c r="AWJ3" s="3"/>
      <c r="AWK3" s="3"/>
      <c r="AWL3" s="3"/>
      <c r="AWM3" s="3"/>
      <c r="AWN3" s="3"/>
      <c r="AWO3" s="3"/>
      <c r="AWP3" s="3"/>
      <c r="AWQ3" s="3"/>
      <c r="AWR3" s="3"/>
      <c r="AWS3" s="3"/>
      <c r="AWT3" s="3"/>
      <c r="AWU3" s="3"/>
      <c r="AWV3" s="3"/>
      <c r="AWW3" s="3"/>
      <c r="AWX3" s="3"/>
      <c r="AWY3" s="3"/>
      <c r="AWZ3" s="3"/>
      <c r="AXA3" s="3"/>
      <c r="AXB3" s="3"/>
      <c r="AXC3" s="3"/>
      <c r="AXD3" s="3"/>
      <c r="AXE3" s="3"/>
      <c r="AXF3" s="3"/>
      <c r="AXG3" s="3"/>
      <c r="AXH3" s="3"/>
      <c r="AXI3" s="3"/>
      <c r="AXJ3" s="3"/>
      <c r="AXK3" s="3"/>
      <c r="AXL3" s="3"/>
      <c r="AXM3" s="3"/>
      <c r="AXN3" s="3"/>
      <c r="AXO3" s="3"/>
      <c r="AXP3" s="3"/>
      <c r="AXQ3" s="3"/>
      <c r="AXR3" s="3"/>
      <c r="AXS3" s="3"/>
      <c r="AXT3" s="3"/>
      <c r="AXU3" s="3"/>
      <c r="AXV3" s="3"/>
      <c r="AXW3" s="3"/>
      <c r="AXX3" s="3"/>
      <c r="AXY3" s="3"/>
      <c r="AXZ3" s="3"/>
      <c r="AYA3" s="3"/>
      <c r="AYB3" s="3"/>
      <c r="AYC3" s="3"/>
      <c r="AYD3" s="3"/>
      <c r="AYE3" s="3"/>
      <c r="AYF3" s="3"/>
      <c r="AYG3" s="3"/>
      <c r="AYH3" s="3"/>
      <c r="AYI3" s="3"/>
      <c r="AYJ3" s="3"/>
      <c r="AYK3" s="3"/>
      <c r="AYL3" s="3"/>
      <c r="AYM3" s="3"/>
      <c r="AYN3" s="3"/>
      <c r="AYO3" s="3"/>
      <c r="AYP3" s="3"/>
      <c r="AYQ3" s="3"/>
      <c r="AYR3" s="3"/>
      <c r="AYS3" s="3"/>
      <c r="AYT3" s="3"/>
      <c r="AYU3" s="3"/>
      <c r="AYV3" s="3"/>
      <c r="AYW3" s="3"/>
      <c r="AYX3" s="3"/>
      <c r="AYY3" s="3"/>
      <c r="AYZ3" s="3"/>
      <c r="AZA3" s="3"/>
      <c r="AZB3" s="3"/>
      <c r="AZC3" s="3"/>
      <c r="AZD3" s="3"/>
      <c r="AZE3" s="3"/>
      <c r="AZF3" s="3"/>
      <c r="AZG3" s="3"/>
      <c r="AZH3" s="3"/>
      <c r="AZI3" s="3"/>
      <c r="AZJ3" s="3"/>
      <c r="AZK3" s="3"/>
      <c r="AZL3" s="3"/>
      <c r="AZM3" s="3"/>
      <c r="AZN3" s="3"/>
      <c r="AZO3" s="3"/>
      <c r="AZP3" s="3"/>
      <c r="AZQ3" s="3"/>
      <c r="AZR3" s="3"/>
      <c r="AZS3" s="3"/>
      <c r="AZT3" s="3"/>
      <c r="AZU3" s="3"/>
      <c r="AZV3" s="3"/>
      <c r="AZW3" s="3"/>
      <c r="AZX3" s="3"/>
      <c r="AZY3" s="3"/>
      <c r="AZZ3" s="3"/>
      <c r="BAA3" s="3"/>
      <c r="BAB3" s="3"/>
      <c r="BAC3" s="3"/>
      <c r="BAD3" s="3"/>
      <c r="BAE3" s="3"/>
      <c r="BAF3" s="3"/>
      <c r="BAG3" s="3"/>
      <c r="BAH3" s="3"/>
      <c r="BAI3" s="3"/>
      <c r="BAJ3" s="3"/>
      <c r="BAK3" s="3"/>
      <c r="BAL3" s="3"/>
      <c r="BAM3" s="3"/>
      <c r="BAN3" s="3"/>
      <c r="BAO3" s="3"/>
      <c r="BAP3" s="3"/>
      <c r="BAQ3" s="3"/>
      <c r="BAR3" s="3"/>
      <c r="BAS3" s="3"/>
      <c r="BAT3" s="3"/>
      <c r="BAU3" s="3"/>
      <c r="BAV3" s="3"/>
      <c r="BAW3" s="3"/>
      <c r="BAX3" s="3"/>
      <c r="BAY3" s="3"/>
      <c r="BAZ3" s="3"/>
      <c r="BBA3" s="3"/>
      <c r="BBB3" s="3"/>
      <c r="BBC3" s="3"/>
      <c r="BBD3" s="3"/>
      <c r="BBE3" s="3"/>
      <c r="BBF3" s="3"/>
      <c r="BBG3" s="3"/>
      <c r="BBH3" s="3"/>
      <c r="BBI3" s="3"/>
      <c r="BBJ3" s="3"/>
      <c r="BBK3" s="3"/>
      <c r="BBL3" s="3"/>
      <c r="BBM3" s="3"/>
      <c r="BBN3" s="3"/>
      <c r="BBO3" s="3"/>
      <c r="BBP3" s="3"/>
      <c r="BBQ3" s="3"/>
      <c r="BBR3" s="3"/>
      <c r="BBS3" s="3"/>
      <c r="BBT3" s="3"/>
      <c r="BBU3" s="3"/>
      <c r="BBV3" s="3"/>
      <c r="BBW3" s="3"/>
      <c r="BBX3" s="3"/>
      <c r="BBY3" s="3"/>
      <c r="BBZ3" s="3"/>
      <c r="BCA3" s="3"/>
      <c r="BCB3" s="3"/>
      <c r="BCC3" s="3"/>
      <c r="BCD3" s="3"/>
      <c r="BCE3" s="3"/>
      <c r="BCF3" s="3"/>
      <c r="BCG3" s="3"/>
      <c r="BCH3" s="3"/>
      <c r="BCI3" s="3"/>
      <c r="BCJ3" s="3"/>
      <c r="BCK3" s="3"/>
      <c r="BCL3" s="3"/>
      <c r="BCM3" s="3"/>
      <c r="BCN3" s="3"/>
      <c r="BCO3" s="3"/>
      <c r="BCP3" s="3"/>
      <c r="BCQ3" s="3"/>
      <c r="BCR3" s="3"/>
      <c r="BCS3" s="3"/>
      <c r="BCT3" s="3"/>
      <c r="BCU3" s="3"/>
      <c r="BCV3" s="3"/>
      <c r="BCW3" s="3"/>
      <c r="BCX3" s="3"/>
      <c r="BCY3" s="3"/>
      <c r="BCZ3" s="3"/>
      <c r="BDA3" s="3"/>
      <c r="BDB3" s="3"/>
      <c r="BDC3" s="3"/>
      <c r="BDD3" s="3"/>
      <c r="BDE3" s="3"/>
      <c r="BDF3" s="3"/>
      <c r="BDG3" s="3"/>
      <c r="BDH3" s="3"/>
      <c r="BDI3" s="3"/>
      <c r="BDJ3" s="3"/>
      <c r="BDK3" s="3"/>
      <c r="BDL3" s="3"/>
      <c r="BDM3" s="3"/>
      <c r="BDN3" s="3"/>
      <c r="BDO3" s="3"/>
      <c r="BDP3" s="3"/>
      <c r="BDQ3" s="3"/>
      <c r="BDR3" s="3"/>
      <c r="BDS3" s="3"/>
      <c r="BDT3" s="3"/>
      <c r="BDU3" s="3"/>
      <c r="BDV3" s="3"/>
      <c r="BDW3" s="3"/>
      <c r="BDX3" s="3"/>
      <c r="BDY3" s="3"/>
      <c r="BDZ3" s="3"/>
      <c r="BEA3" s="3"/>
      <c r="BEB3" s="3"/>
      <c r="BEC3" s="3"/>
      <c r="BED3" s="3"/>
      <c r="BEE3" s="3"/>
      <c r="BEF3" s="3"/>
      <c r="BEG3" s="3"/>
      <c r="BEH3" s="3"/>
      <c r="BEI3" s="3"/>
      <c r="BEJ3" s="3"/>
      <c r="BEK3" s="3"/>
      <c r="BEL3" s="3"/>
      <c r="BEM3" s="3"/>
      <c r="BEN3" s="3"/>
      <c r="BEO3" s="3"/>
      <c r="BEP3" s="3"/>
      <c r="BEQ3" s="3"/>
      <c r="BER3" s="3"/>
      <c r="BES3" s="3"/>
      <c r="BET3" s="3"/>
      <c r="BEU3" s="3"/>
      <c r="BEV3" s="3"/>
      <c r="BEW3" s="3"/>
      <c r="BEX3" s="3"/>
      <c r="BEY3" s="3"/>
      <c r="BEZ3" s="3"/>
      <c r="BFA3" s="3"/>
      <c r="BFB3" s="3"/>
      <c r="BFC3" s="3"/>
      <c r="BFD3" s="3"/>
      <c r="BFE3" s="3"/>
      <c r="BFF3" s="3"/>
      <c r="BFG3" s="3"/>
      <c r="BFH3" s="3"/>
      <c r="BFI3" s="3"/>
      <c r="BFJ3" s="3"/>
      <c r="BFK3" s="3"/>
      <c r="BFL3" s="3"/>
      <c r="BFM3" s="3"/>
      <c r="BFN3" s="3"/>
      <c r="BFO3" s="3"/>
      <c r="BFP3" s="3"/>
      <c r="BFQ3" s="3"/>
      <c r="BFR3" s="3"/>
      <c r="BFS3" s="3"/>
      <c r="BFT3" s="3"/>
      <c r="BFU3" s="3"/>
      <c r="BFV3" s="3"/>
      <c r="BFW3" s="3"/>
      <c r="BFX3" s="3"/>
      <c r="BFY3" s="3"/>
      <c r="BFZ3" s="3"/>
      <c r="BGA3" s="3"/>
      <c r="BGB3" s="3"/>
      <c r="BGC3" s="3"/>
      <c r="BGD3" s="3"/>
      <c r="BGE3" s="3"/>
      <c r="BGF3" s="3"/>
      <c r="BGG3" s="3"/>
      <c r="BGH3" s="3"/>
      <c r="BGI3" s="3"/>
      <c r="BGJ3" s="3"/>
      <c r="BGK3" s="3"/>
      <c r="BGL3" s="3"/>
      <c r="BGM3" s="3"/>
      <c r="BGN3" s="3"/>
      <c r="BGO3" s="3"/>
      <c r="BGP3" s="3"/>
      <c r="BGQ3" s="3"/>
      <c r="BGR3" s="3"/>
      <c r="BGS3" s="3"/>
      <c r="BGT3" s="3"/>
      <c r="BGU3" s="3"/>
      <c r="BGV3" s="3"/>
      <c r="BGW3" s="3"/>
      <c r="BGX3" s="3"/>
      <c r="BGY3" s="3"/>
      <c r="BGZ3" s="3"/>
      <c r="BHA3" s="3"/>
      <c r="BHB3" s="3"/>
      <c r="BHC3" s="3"/>
      <c r="BHD3" s="3"/>
      <c r="BHE3" s="3"/>
      <c r="BHF3" s="3"/>
      <c r="BHG3" s="3"/>
      <c r="BHH3" s="3"/>
      <c r="BHI3" s="3"/>
      <c r="BHJ3" s="3"/>
      <c r="BHK3" s="3"/>
      <c r="BHL3" s="3"/>
      <c r="BHM3" s="3"/>
      <c r="BHN3" s="3"/>
      <c r="BHO3" s="3"/>
      <c r="BHP3" s="3"/>
      <c r="BHQ3" s="3"/>
      <c r="BHR3" s="3"/>
      <c r="BHS3" s="3"/>
      <c r="BHT3" s="3"/>
      <c r="BHU3" s="3"/>
      <c r="BHV3" s="3"/>
      <c r="BHW3" s="3"/>
      <c r="BHX3" s="3"/>
      <c r="BHY3" s="3"/>
      <c r="BHZ3" s="3"/>
      <c r="BIA3" s="3"/>
      <c r="BIB3" s="3"/>
      <c r="BIC3" s="3"/>
      <c r="BID3" s="3"/>
      <c r="BIE3" s="3"/>
      <c r="BIF3" s="3"/>
      <c r="BIG3" s="3"/>
      <c r="BIH3" s="3"/>
      <c r="BII3" s="3"/>
      <c r="BIJ3" s="3"/>
      <c r="BIK3" s="3"/>
      <c r="BIL3" s="3"/>
      <c r="BIM3" s="3"/>
      <c r="BIN3" s="3"/>
      <c r="BIO3" s="3"/>
      <c r="BIP3" s="3"/>
      <c r="BIQ3" s="3"/>
      <c r="BIR3" s="3"/>
      <c r="BIS3" s="3"/>
      <c r="BIT3" s="3"/>
      <c r="BIU3" s="3"/>
      <c r="BIV3" s="3"/>
      <c r="BIW3" s="3"/>
      <c r="BIX3" s="3"/>
      <c r="BIY3" s="3"/>
      <c r="BIZ3" s="3"/>
      <c r="BJA3" s="3"/>
      <c r="BJB3" s="3"/>
      <c r="BJC3" s="3"/>
      <c r="BJD3" s="3"/>
      <c r="BJE3" s="3"/>
      <c r="BJF3" s="3"/>
      <c r="BJG3" s="3"/>
      <c r="BJH3" s="3"/>
      <c r="BJI3" s="3"/>
      <c r="BJJ3" s="3"/>
      <c r="BJK3" s="3"/>
      <c r="BJL3" s="3"/>
      <c r="BJM3" s="3"/>
      <c r="BJN3" s="3"/>
      <c r="BJO3" s="3"/>
      <c r="BJP3" s="3"/>
      <c r="BJQ3" s="3"/>
      <c r="BJR3" s="3"/>
      <c r="BJS3" s="3"/>
      <c r="BJT3" s="3"/>
      <c r="BJU3" s="3"/>
      <c r="BJV3" s="3"/>
      <c r="BJW3" s="3"/>
      <c r="BJX3" s="3"/>
      <c r="BJY3" s="3"/>
      <c r="BJZ3" s="3"/>
      <c r="BKA3" s="3"/>
      <c r="BKB3" s="3"/>
      <c r="BKC3" s="3"/>
      <c r="BKD3" s="3"/>
      <c r="BKE3" s="3"/>
      <c r="BKF3" s="3"/>
      <c r="BKG3" s="3"/>
      <c r="BKH3" s="3"/>
      <c r="BKI3" s="3"/>
      <c r="BKJ3" s="3"/>
      <c r="BKK3" s="3"/>
      <c r="BKL3" s="3"/>
      <c r="BKM3" s="3"/>
      <c r="BKN3" s="3"/>
      <c r="BKO3" s="3"/>
      <c r="BKP3" s="3"/>
      <c r="BKQ3" s="3"/>
      <c r="BKR3" s="3"/>
      <c r="BKS3" s="3"/>
      <c r="BKT3" s="3"/>
      <c r="BKU3" s="3"/>
      <c r="BKV3" s="3"/>
      <c r="BKW3" s="3"/>
      <c r="BKX3" s="3"/>
      <c r="BKY3" s="3"/>
      <c r="BKZ3" s="3"/>
      <c r="BLA3" s="3"/>
      <c r="BLB3" s="3"/>
      <c r="BLC3" s="3"/>
      <c r="BLD3" s="3"/>
      <c r="BLE3" s="3"/>
      <c r="BLF3" s="3"/>
      <c r="BLG3" s="3"/>
      <c r="BLH3" s="3"/>
      <c r="BLI3" s="3"/>
      <c r="BLJ3" s="3"/>
      <c r="BLK3" s="3"/>
      <c r="BLL3" s="3"/>
      <c r="BLM3" s="3"/>
      <c r="BLN3" s="3"/>
      <c r="BLO3" s="3"/>
      <c r="BLP3" s="3"/>
      <c r="BLQ3" s="3"/>
      <c r="BLR3" s="3"/>
      <c r="BLS3" s="3"/>
      <c r="BLT3" s="3"/>
      <c r="BLU3" s="3"/>
      <c r="BLV3" s="3"/>
      <c r="BLW3" s="3"/>
      <c r="BLX3" s="3"/>
      <c r="BLY3" s="3"/>
      <c r="BLZ3" s="3"/>
      <c r="BMA3" s="3"/>
      <c r="BMB3" s="3"/>
      <c r="BMC3" s="3"/>
      <c r="BMD3" s="3"/>
      <c r="BME3" s="3"/>
      <c r="BMF3" s="3"/>
      <c r="BMG3" s="3"/>
      <c r="BMH3" s="3"/>
      <c r="BMI3" s="3"/>
      <c r="BMJ3" s="3"/>
      <c r="BMK3" s="3"/>
      <c r="BML3" s="3"/>
      <c r="BMM3" s="3"/>
      <c r="BMN3" s="3"/>
      <c r="BMO3" s="3"/>
      <c r="BMP3" s="3"/>
      <c r="BMQ3" s="3"/>
      <c r="BMR3" s="3"/>
      <c r="BMS3" s="3"/>
      <c r="BMT3" s="3"/>
      <c r="BMU3" s="3"/>
      <c r="BMV3" s="3"/>
      <c r="BMW3" s="3"/>
      <c r="BMX3" s="3"/>
      <c r="BMY3" s="3"/>
      <c r="BMZ3" s="3"/>
      <c r="BNA3" s="3"/>
      <c r="BNB3" s="3"/>
      <c r="BNC3" s="3"/>
      <c r="BND3" s="3"/>
      <c r="BNE3" s="3"/>
      <c r="BNF3" s="3"/>
      <c r="BNG3" s="3"/>
      <c r="BNH3" s="3"/>
      <c r="BNI3" s="3"/>
      <c r="BNJ3" s="3"/>
      <c r="BNK3" s="3"/>
      <c r="BNL3" s="3"/>
      <c r="BNM3" s="3"/>
      <c r="BNN3" s="3"/>
      <c r="BNO3" s="3"/>
      <c r="BNP3" s="3"/>
      <c r="BNQ3" s="3"/>
      <c r="BNR3" s="3"/>
      <c r="BNS3" s="3"/>
      <c r="BNT3" s="3"/>
      <c r="BNU3" s="3"/>
      <c r="BNV3" s="3"/>
      <c r="BNW3" s="3"/>
      <c r="BNX3" s="3"/>
      <c r="BNY3" s="3"/>
      <c r="BNZ3" s="3"/>
      <c r="BOA3" s="3"/>
      <c r="BOB3" s="3"/>
      <c r="BOC3" s="3"/>
      <c r="BOD3" s="3"/>
      <c r="BOE3" s="3"/>
      <c r="BOF3" s="3"/>
      <c r="BOG3" s="3"/>
      <c r="BOH3" s="3"/>
      <c r="BOI3" s="3"/>
      <c r="BOJ3" s="3"/>
      <c r="BOK3" s="3"/>
      <c r="BOL3" s="3"/>
      <c r="BOM3" s="3"/>
      <c r="BON3" s="3"/>
      <c r="BOO3" s="3"/>
      <c r="BOP3" s="3"/>
      <c r="BOQ3" s="3"/>
      <c r="BOR3" s="3"/>
      <c r="BOS3" s="3"/>
      <c r="BOT3" s="3"/>
      <c r="BOU3" s="3"/>
      <c r="BOV3" s="3"/>
      <c r="BOW3" s="3"/>
      <c r="BOX3" s="3"/>
      <c r="BOY3" s="3"/>
      <c r="BOZ3" s="3"/>
      <c r="BPA3" s="3"/>
      <c r="BPB3" s="3"/>
      <c r="BPC3" s="3"/>
      <c r="BPD3" s="3"/>
      <c r="BPE3" s="3"/>
      <c r="BPF3" s="3"/>
      <c r="BPG3" s="3"/>
      <c r="BPH3" s="3"/>
      <c r="BPI3" s="3"/>
      <c r="BPJ3" s="3"/>
      <c r="BPK3" s="3"/>
      <c r="BPL3" s="3"/>
      <c r="BPM3" s="3"/>
      <c r="BPN3" s="3"/>
      <c r="BPO3" s="3"/>
      <c r="BPP3" s="3"/>
      <c r="BPQ3" s="3"/>
      <c r="BPR3" s="3"/>
      <c r="BPS3" s="3"/>
      <c r="BPT3" s="3"/>
      <c r="BPU3" s="3"/>
      <c r="BPV3" s="3"/>
      <c r="BPW3" s="3"/>
      <c r="BPX3" s="3"/>
      <c r="BPY3" s="3"/>
      <c r="BPZ3" s="3"/>
      <c r="BQA3" s="3"/>
      <c r="BQB3" s="3"/>
      <c r="BQC3" s="3"/>
      <c r="BQD3" s="3"/>
      <c r="BQE3" s="3"/>
      <c r="BQF3" s="3"/>
      <c r="BQG3" s="3"/>
      <c r="BQH3" s="3"/>
      <c r="BQI3" s="3"/>
      <c r="BQJ3" s="3"/>
      <c r="BQK3" s="3"/>
      <c r="BQL3" s="3"/>
      <c r="BQM3" s="3"/>
      <c r="BQN3" s="3"/>
      <c r="BQO3" s="3"/>
      <c r="BQP3" s="3"/>
      <c r="BQQ3" s="3"/>
      <c r="BQR3" s="3"/>
      <c r="BQS3" s="3"/>
      <c r="BQT3" s="3"/>
      <c r="BQU3" s="3"/>
      <c r="BQV3" s="3"/>
      <c r="BQW3" s="3"/>
      <c r="BQX3" s="3"/>
      <c r="BQY3" s="3"/>
      <c r="BQZ3" s="3"/>
      <c r="BRA3" s="3"/>
      <c r="BRB3" s="3"/>
      <c r="BRC3" s="3"/>
      <c r="BRD3" s="3"/>
      <c r="BRE3" s="3"/>
      <c r="BRF3" s="3"/>
      <c r="BRG3" s="3"/>
      <c r="BRH3" s="3"/>
      <c r="BRI3" s="3"/>
      <c r="BRJ3" s="3"/>
      <c r="BRK3" s="3"/>
      <c r="BRL3" s="3"/>
      <c r="BRM3" s="3"/>
      <c r="BRN3" s="3"/>
      <c r="BRO3" s="3"/>
      <c r="BRP3" s="3"/>
      <c r="BRQ3" s="3"/>
      <c r="BRR3" s="3"/>
      <c r="BRS3" s="3"/>
      <c r="BRT3" s="3"/>
      <c r="BRU3" s="3"/>
      <c r="BRV3" s="3"/>
      <c r="BRW3" s="3"/>
      <c r="BRX3" s="3"/>
      <c r="BRY3" s="3"/>
      <c r="BRZ3" s="3"/>
      <c r="BSA3" s="3"/>
      <c r="BSB3" s="3"/>
      <c r="BSC3" s="3"/>
      <c r="BSD3" s="3"/>
      <c r="BSE3" s="3"/>
      <c r="BSF3" s="3"/>
      <c r="BSG3" s="3"/>
      <c r="BSH3" s="3"/>
      <c r="BSI3" s="3"/>
      <c r="BSJ3" s="3"/>
      <c r="BSK3" s="3"/>
      <c r="BSL3" s="3"/>
      <c r="BSM3" s="3"/>
      <c r="BSN3" s="3"/>
      <c r="BSO3" s="3"/>
      <c r="BSP3" s="3"/>
      <c r="BSQ3" s="3"/>
      <c r="BSR3" s="3"/>
      <c r="BSS3" s="3"/>
      <c r="BST3" s="3"/>
      <c r="BSU3" s="3"/>
      <c r="BSV3" s="3"/>
      <c r="BSW3" s="3"/>
      <c r="BSX3" s="3"/>
      <c r="BSY3" s="3"/>
      <c r="BSZ3" s="3"/>
      <c r="BTA3" s="3"/>
      <c r="BTB3" s="3"/>
      <c r="BTC3" s="3"/>
      <c r="BTD3" s="3"/>
      <c r="BTE3" s="3"/>
      <c r="BTF3" s="3"/>
      <c r="BTG3" s="3"/>
      <c r="BTH3" s="3"/>
      <c r="BTI3" s="3"/>
      <c r="BTJ3" s="3"/>
      <c r="BTK3" s="3"/>
      <c r="BTL3" s="3"/>
      <c r="BTM3" s="3"/>
      <c r="BTN3" s="3"/>
      <c r="BTO3" s="3"/>
      <c r="BTP3" s="3"/>
      <c r="BTQ3" s="3"/>
      <c r="BTR3" s="3"/>
      <c r="BTS3" s="3"/>
      <c r="BTT3" s="3"/>
      <c r="BTU3" s="3"/>
      <c r="BTV3" s="3"/>
      <c r="BTW3" s="3"/>
      <c r="BTX3" s="3"/>
      <c r="BTY3" s="3"/>
      <c r="BTZ3" s="3"/>
      <c r="BUA3" s="3"/>
      <c r="BUB3" s="3"/>
      <c r="BUC3" s="3"/>
      <c r="BUD3" s="3"/>
      <c r="BUE3" s="3"/>
      <c r="BUF3" s="3"/>
      <c r="BUG3" s="3"/>
      <c r="BUH3" s="3"/>
      <c r="BUI3" s="3"/>
      <c r="BUJ3" s="3"/>
      <c r="BUK3" s="3"/>
      <c r="BUL3" s="3"/>
      <c r="BUM3" s="3"/>
      <c r="BUN3" s="3"/>
      <c r="BUO3" s="3"/>
      <c r="BUP3" s="3"/>
      <c r="BUQ3" s="3"/>
      <c r="BUR3" s="3"/>
      <c r="BUS3" s="3"/>
      <c r="BUT3" s="3"/>
      <c r="BUU3" s="3"/>
      <c r="BUV3" s="3"/>
      <c r="BUW3" s="3"/>
      <c r="BUX3" s="3"/>
      <c r="BUY3" s="3"/>
      <c r="BUZ3" s="3"/>
      <c r="BVA3" s="3"/>
      <c r="BVB3" s="3"/>
      <c r="BVC3" s="3"/>
      <c r="BVD3" s="3"/>
      <c r="BVE3" s="3"/>
      <c r="BVF3" s="3"/>
      <c r="BVG3" s="3"/>
      <c r="BVH3" s="3"/>
      <c r="BVI3" s="3"/>
      <c r="BVJ3" s="3"/>
      <c r="BVK3" s="3"/>
      <c r="BVL3" s="3"/>
      <c r="BVM3" s="3"/>
      <c r="BVN3" s="3"/>
      <c r="BVO3" s="3"/>
      <c r="BVP3" s="3"/>
      <c r="BVQ3" s="3"/>
      <c r="BVR3" s="3"/>
      <c r="BVS3" s="3"/>
      <c r="BVT3" s="3"/>
      <c r="BVU3" s="3"/>
      <c r="BVV3" s="3"/>
      <c r="BVW3" s="3"/>
      <c r="BVX3" s="3"/>
      <c r="BVY3" s="3"/>
      <c r="BVZ3" s="3"/>
      <c r="BWA3" s="3"/>
      <c r="BWB3" s="3"/>
      <c r="BWC3" s="3"/>
      <c r="BWD3" s="3"/>
      <c r="BWE3" s="3"/>
      <c r="BWF3" s="3"/>
      <c r="BWG3" s="3"/>
      <c r="BWH3" s="3"/>
      <c r="BWI3" s="3"/>
      <c r="BWJ3" s="3"/>
      <c r="BWK3" s="3"/>
      <c r="BWL3" s="3"/>
      <c r="BWM3" s="3"/>
      <c r="BWN3" s="3"/>
      <c r="BWO3" s="3"/>
      <c r="BWP3" s="3"/>
      <c r="BWQ3" s="3"/>
      <c r="BWR3" s="3"/>
      <c r="BWS3" s="3"/>
      <c r="BWT3" s="3"/>
      <c r="BWU3" s="3"/>
      <c r="BWV3" s="3"/>
      <c r="BWW3" s="3"/>
      <c r="BWX3" s="3"/>
      <c r="BWY3" s="3"/>
      <c r="BWZ3" s="3"/>
      <c r="BXA3" s="3"/>
      <c r="BXB3" s="3"/>
      <c r="BXC3" s="3"/>
      <c r="BXD3" s="3"/>
      <c r="BXE3" s="3"/>
      <c r="BXF3" s="3"/>
      <c r="BXG3" s="3"/>
      <c r="BXH3" s="3"/>
      <c r="BXI3" s="3"/>
      <c r="BXJ3" s="3"/>
      <c r="BXK3" s="3"/>
      <c r="BXL3" s="3"/>
      <c r="BXM3" s="3"/>
      <c r="BXN3" s="3"/>
      <c r="BXO3" s="3"/>
      <c r="BXP3" s="3"/>
      <c r="BXQ3" s="3"/>
      <c r="BXR3" s="3"/>
      <c r="BXS3" s="3"/>
      <c r="BXT3" s="3"/>
      <c r="BXU3" s="3"/>
      <c r="BXV3" s="3"/>
      <c r="BXW3" s="3"/>
      <c r="BXX3" s="3"/>
      <c r="BXY3" s="3"/>
      <c r="BXZ3" s="3"/>
      <c r="BYA3" s="3"/>
      <c r="BYB3" s="3"/>
      <c r="BYC3" s="3"/>
      <c r="BYD3" s="3"/>
      <c r="BYE3" s="3"/>
      <c r="BYF3" s="3"/>
      <c r="BYG3" s="3"/>
      <c r="BYH3" s="3"/>
      <c r="BYI3" s="3"/>
      <c r="BYJ3" s="3"/>
      <c r="BYK3" s="3"/>
      <c r="BYL3" s="3"/>
      <c r="BYM3" s="3"/>
      <c r="BYN3" s="3"/>
      <c r="BYO3" s="3"/>
      <c r="BYP3" s="3"/>
      <c r="BYQ3" s="3"/>
      <c r="BYR3" s="3"/>
      <c r="BYS3" s="3"/>
      <c r="BYT3" s="3"/>
      <c r="BYU3" s="3"/>
      <c r="BYV3" s="3"/>
      <c r="BYW3" s="3"/>
      <c r="BYX3" s="3"/>
      <c r="BYY3" s="3"/>
      <c r="BYZ3" s="3"/>
      <c r="BZA3" s="3"/>
      <c r="BZB3" s="3"/>
      <c r="BZC3" s="3"/>
      <c r="BZD3" s="3"/>
      <c r="BZE3" s="3"/>
      <c r="BZF3" s="3"/>
      <c r="BZG3" s="3"/>
      <c r="BZH3" s="3"/>
      <c r="BZI3" s="3"/>
      <c r="BZJ3" s="3"/>
      <c r="BZK3" s="3"/>
      <c r="BZL3" s="3"/>
      <c r="BZM3" s="3"/>
      <c r="BZN3" s="3"/>
      <c r="BZO3" s="3"/>
      <c r="BZP3" s="3"/>
      <c r="BZQ3" s="3"/>
      <c r="BZR3" s="3"/>
      <c r="BZS3" s="3"/>
      <c r="BZT3" s="3"/>
      <c r="BZU3" s="3"/>
      <c r="BZV3" s="3"/>
      <c r="BZW3" s="3"/>
      <c r="BZX3" s="3"/>
      <c r="BZY3" s="3"/>
      <c r="BZZ3" s="3"/>
      <c r="CAA3" s="3"/>
      <c r="CAB3" s="3"/>
      <c r="CAC3" s="3"/>
      <c r="CAD3" s="3"/>
      <c r="CAE3" s="3"/>
      <c r="CAF3" s="3"/>
      <c r="CAG3" s="3"/>
      <c r="CAH3" s="3"/>
      <c r="CAI3" s="3"/>
      <c r="CAJ3" s="3"/>
      <c r="CAK3" s="3"/>
      <c r="CAL3" s="3"/>
      <c r="CAM3" s="3"/>
      <c r="CAN3" s="3"/>
      <c r="CAO3" s="3"/>
      <c r="CAP3" s="3"/>
      <c r="CAQ3" s="3"/>
      <c r="CAR3" s="3"/>
      <c r="CAS3" s="3"/>
      <c r="CAT3" s="3"/>
      <c r="CAU3" s="3"/>
      <c r="CAV3" s="3"/>
      <c r="CAW3" s="3"/>
      <c r="CAX3" s="3"/>
      <c r="CAY3" s="3"/>
      <c r="CAZ3" s="3"/>
      <c r="CBA3" s="3"/>
      <c r="CBB3" s="3"/>
      <c r="CBC3" s="3"/>
      <c r="CBD3" s="3"/>
      <c r="CBE3" s="3"/>
      <c r="CBF3" s="3"/>
      <c r="CBG3" s="3"/>
      <c r="CBH3" s="3"/>
      <c r="CBI3" s="3"/>
      <c r="CBJ3" s="3"/>
      <c r="CBK3" s="3"/>
      <c r="CBL3" s="3"/>
      <c r="CBM3" s="3"/>
      <c r="CBN3" s="3"/>
      <c r="CBO3" s="3"/>
      <c r="CBP3" s="3"/>
      <c r="CBQ3" s="3"/>
      <c r="CBR3" s="3"/>
      <c r="CBS3" s="3"/>
      <c r="CBT3" s="3"/>
      <c r="CBU3" s="3"/>
      <c r="CBV3" s="3"/>
      <c r="CBW3" s="3"/>
      <c r="CBX3" s="3"/>
      <c r="CBY3" s="3"/>
      <c r="CBZ3" s="3"/>
      <c r="CCA3" s="3"/>
      <c r="CCB3" s="3"/>
      <c r="CCC3" s="3"/>
      <c r="CCD3" s="3"/>
      <c r="CCE3" s="3"/>
      <c r="CCF3" s="3"/>
      <c r="CCG3" s="3"/>
      <c r="CCH3" s="3"/>
      <c r="CCI3" s="3"/>
      <c r="CCJ3" s="3"/>
      <c r="CCK3" s="3"/>
      <c r="CCL3" s="3"/>
      <c r="CCM3" s="3"/>
      <c r="CCN3" s="3"/>
      <c r="CCO3" s="3"/>
      <c r="CCP3" s="3"/>
      <c r="CCQ3" s="3"/>
      <c r="CCR3" s="3"/>
      <c r="CCS3" s="3"/>
      <c r="CCT3" s="3"/>
      <c r="CCU3" s="3"/>
      <c r="CCV3" s="3"/>
      <c r="CCW3" s="3"/>
      <c r="CCX3" s="3"/>
      <c r="CCY3" s="3"/>
      <c r="CCZ3" s="3"/>
      <c r="CDA3" s="3"/>
      <c r="CDB3" s="3"/>
      <c r="CDC3" s="3"/>
      <c r="CDD3" s="3"/>
      <c r="CDE3" s="3"/>
      <c r="CDF3" s="3"/>
      <c r="CDG3" s="3"/>
      <c r="CDH3" s="3"/>
      <c r="CDI3" s="3"/>
      <c r="CDJ3" s="3"/>
      <c r="CDK3" s="3"/>
      <c r="CDL3" s="3"/>
      <c r="CDM3" s="3"/>
      <c r="CDN3" s="3"/>
      <c r="CDO3" s="3"/>
      <c r="CDP3" s="3"/>
      <c r="CDQ3" s="3"/>
      <c r="CDR3" s="3"/>
      <c r="CDS3" s="3"/>
      <c r="CDT3" s="3"/>
      <c r="CDU3" s="3"/>
      <c r="CDV3" s="3"/>
      <c r="CDW3" s="3"/>
      <c r="CDX3" s="3"/>
      <c r="CDY3" s="3"/>
      <c r="CDZ3" s="3"/>
      <c r="CEA3" s="3"/>
      <c r="CEB3" s="3"/>
      <c r="CEC3" s="3"/>
      <c r="CED3" s="3"/>
      <c r="CEE3" s="3"/>
      <c r="CEF3" s="3"/>
      <c r="CEG3" s="3"/>
      <c r="CEH3" s="3"/>
      <c r="CEI3" s="3"/>
      <c r="CEJ3" s="3"/>
      <c r="CEK3" s="3"/>
      <c r="CEL3" s="3"/>
      <c r="CEM3" s="3"/>
      <c r="CEN3" s="3"/>
      <c r="CEO3" s="3"/>
      <c r="CEP3" s="3"/>
      <c r="CEQ3" s="3"/>
      <c r="CER3" s="3"/>
      <c r="CES3" s="3"/>
      <c r="CET3" s="3"/>
      <c r="CEU3" s="3"/>
      <c r="CEV3" s="3"/>
      <c r="CEW3" s="3"/>
      <c r="CEX3" s="3"/>
      <c r="CEY3" s="3"/>
      <c r="CEZ3" s="3"/>
      <c r="CFA3" s="3"/>
      <c r="CFB3" s="3"/>
      <c r="CFC3" s="3"/>
      <c r="CFD3" s="3"/>
      <c r="CFE3" s="3"/>
      <c r="CFF3" s="3"/>
      <c r="CFG3" s="3"/>
      <c r="CFH3" s="3"/>
      <c r="CFI3" s="3"/>
      <c r="CFJ3" s="3"/>
      <c r="CFK3" s="3"/>
      <c r="CFL3" s="3"/>
      <c r="CFM3" s="3"/>
      <c r="CFN3" s="3"/>
      <c r="CFO3" s="3"/>
      <c r="CFP3" s="3"/>
      <c r="CFQ3" s="3"/>
      <c r="CFR3" s="3"/>
      <c r="CFS3" s="3"/>
      <c r="CFT3" s="3"/>
      <c r="CFU3" s="3"/>
      <c r="CFV3" s="3"/>
      <c r="CFW3" s="3"/>
      <c r="CFX3" s="3"/>
      <c r="CFY3" s="3"/>
      <c r="CFZ3" s="3"/>
      <c r="CGA3" s="3"/>
      <c r="CGB3" s="3"/>
      <c r="CGC3" s="3"/>
      <c r="CGD3" s="3"/>
      <c r="CGE3" s="3"/>
      <c r="CGF3" s="3"/>
      <c r="CGG3" s="3"/>
      <c r="CGH3" s="3"/>
      <c r="CGI3" s="3"/>
      <c r="CGJ3" s="3"/>
      <c r="CGK3" s="3"/>
      <c r="CGL3" s="3"/>
      <c r="CGM3" s="3"/>
      <c r="CGN3" s="3"/>
      <c r="CGO3" s="3"/>
      <c r="CGP3" s="3"/>
      <c r="CGQ3" s="3"/>
      <c r="CGR3" s="3"/>
      <c r="CGS3" s="3"/>
      <c r="CGT3" s="3"/>
      <c r="CGU3" s="3"/>
      <c r="CGV3" s="3"/>
      <c r="CGW3" s="3"/>
      <c r="CGX3" s="3"/>
      <c r="CGY3" s="3"/>
      <c r="CGZ3" s="3"/>
      <c r="CHA3" s="3"/>
      <c r="CHB3" s="3"/>
      <c r="CHC3" s="3"/>
      <c r="CHD3" s="3"/>
      <c r="CHE3" s="3"/>
      <c r="CHF3" s="3"/>
      <c r="CHG3" s="3"/>
      <c r="CHH3" s="3"/>
      <c r="CHI3" s="3"/>
      <c r="CHJ3" s="3"/>
      <c r="CHK3" s="3"/>
      <c r="CHL3" s="3"/>
      <c r="CHM3" s="3"/>
      <c r="CHN3" s="3"/>
      <c r="CHO3" s="3"/>
      <c r="CHP3" s="3"/>
      <c r="CHQ3" s="3"/>
      <c r="CHR3" s="3"/>
      <c r="CHS3" s="3"/>
      <c r="CHT3" s="3"/>
      <c r="CHU3" s="3"/>
      <c r="CHV3" s="3"/>
      <c r="CHW3" s="3"/>
      <c r="CHX3" s="3"/>
      <c r="CHY3" s="3"/>
      <c r="CHZ3" s="3"/>
      <c r="CIA3" s="3"/>
      <c r="CIB3" s="3"/>
      <c r="CIC3" s="3"/>
      <c r="CID3" s="3"/>
      <c r="CIE3" s="3"/>
      <c r="CIF3" s="3"/>
      <c r="CIG3" s="3"/>
      <c r="CIH3" s="3"/>
      <c r="CII3" s="3"/>
      <c r="CIJ3" s="3"/>
      <c r="CIK3" s="3"/>
      <c r="CIL3" s="3"/>
      <c r="CIM3" s="3"/>
      <c r="CIN3" s="3"/>
      <c r="CIO3" s="3"/>
      <c r="CIP3" s="3"/>
      <c r="CIQ3" s="3"/>
      <c r="CIR3" s="3"/>
      <c r="CIS3" s="3"/>
      <c r="CIT3" s="3"/>
      <c r="CIU3" s="3"/>
      <c r="CIV3" s="3"/>
      <c r="CIW3" s="3"/>
      <c r="CIX3" s="3"/>
      <c r="CIY3" s="3"/>
      <c r="CIZ3" s="3"/>
      <c r="CJA3" s="3"/>
      <c r="CJB3" s="3"/>
      <c r="CJC3" s="3"/>
      <c r="CJD3" s="3"/>
      <c r="CJE3" s="3"/>
      <c r="CJF3" s="3"/>
      <c r="CJG3" s="3"/>
      <c r="CJH3" s="3"/>
      <c r="CJI3" s="3"/>
      <c r="CJJ3" s="3"/>
      <c r="CJK3" s="3"/>
      <c r="CJL3" s="3"/>
      <c r="CJM3" s="3"/>
      <c r="CJN3" s="3"/>
      <c r="CJO3" s="3"/>
      <c r="CJP3" s="3"/>
      <c r="CJQ3" s="3"/>
      <c r="CJR3" s="3"/>
      <c r="CJS3" s="3"/>
      <c r="CJT3" s="3"/>
      <c r="CJU3" s="3"/>
      <c r="CJV3" s="3"/>
      <c r="CJW3" s="3"/>
      <c r="CJX3" s="3"/>
      <c r="CJY3" s="3"/>
      <c r="CJZ3" s="3"/>
      <c r="CKA3" s="3"/>
      <c r="CKB3" s="3"/>
      <c r="CKC3" s="3"/>
      <c r="CKD3" s="3"/>
      <c r="CKE3" s="3"/>
      <c r="CKF3" s="3"/>
      <c r="CKG3" s="3"/>
      <c r="CKH3" s="3"/>
      <c r="CKI3" s="3"/>
      <c r="CKJ3" s="3"/>
      <c r="CKK3" s="3"/>
      <c r="CKL3" s="3"/>
      <c r="CKM3" s="3"/>
      <c r="CKN3" s="3"/>
      <c r="CKO3" s="3"/>
      <c r="CKP3" s="3"/>
      <c r="CKQ3" s="3"/>
      <c r="CKR3" s="3"/>
      <c r="CKS3" s="3"/>
      <c r="CKT3" s="3"/>
      <c r="CKU3" s="3"/>
      <c r="CKV3" s="3"/>
      <c r="CKW3" s="3"/>
      <c r="CKX3" s="3"/>
      <c r="CKY3" s="3"/>
      <c r="CKZ3" s="3"/>
      <c r="CLA3" s="3"/>
      <c r="CLB3" s="3"/>
      <c r="CLC3" s="3"/>
      <c r="CLD3" s="3"/>
      <c r="CLE3" s="3"/>
      <c r="CLF3" s="3"/>
      <c r="CLG3" s="3"/>
      <c r="CLH3" s="3"/>
      <c r="CLI3" s="3"/>
      <c r="CLJ3" s="3"/>
      <c r="CLK3" s="3"/>
      <c r="CLL3" s="3"/>
      <c r="CLM3" s="3"/>
      <c r="CLN3" s="3"/>
      <c r="CLO3" s="3"/>
      <c r="CLP3" s="3"/>
      <c r="CLQ3" s="3"/>
      <c r="CLR3" s="3"/>
      <c r="CLS3" s="3"/>
      <c r="CLT3" s="3"/>
      <c r="CLU3" s="3"/>
      <c r="CLV3" s="3"/>
      <c r="CLW3" s="3"/>
      <c r="CLX3" s="3"/>
      <c r="CLY3" s="3"/>
      <c r="CLZ3" s="3"/>
      <c r="CMA3" s="3"/>
      <c r="CMB3" s="3"/>
      <c r="CMC3" s="3"/>
      <c r="CMD3" s="3"/>
      <c r="CME3" s="3"/>
      <c r="CMF3" s="3"/>
      <c r="CMG3" s="3"/>
      <c r="CMH3" s="3"/>
      <c r="CMI3" s="3"/>
      <c r="CMJ3" s="3"/>
      <c r="CMK3" s="3"/>
      <c r="CML3" s="3"/>
      <c r="CMM3" s="3"/>
      <c r="CMN3" s="3"/>
      <c r="CMO3" s="3"/>
      <c r="CMP3" s="3"/>
      <c r="CMQ3" s="3"/>
      <c r="CMR3" s="3"/>
      <c r="CMS3" s="3"/>
      <c r="CMT3" s="3"/>
      <c r="CMU3" s="3"/>
      <c r="CMV3" s="3"/>
      <c r="CMW3" s="3"/>
      <c r="CMX3" s="3"/>
      <c r="CMY3" s="3"/>
      <c r="CMZ3" s="3"/>
      <c r="CNA3" s="3"/>
      <c r="CNB3" s="3"/>
      <c r="CNC3" s="3"/>
      <c r="CND3" s="3"/>
      <c r="CNE3" s="3"/>
      <c r="CNF3" s="3"/>
      <c r="CNG3" s="3"/>
      <c r="CNH3" s="3"/>
      <c r="CNI3" s="3"/>
      <c r="CNJ3" s="3"/>
      <c r="CNK3" s="3"/>
      <c r="CNL3" s="3"/>
      <c r="CNM3" s="3"/>
      <c r="CNN3" s="3"/>
      <c r="CNO3" s="3"/>
      <c r="CNP3" s="3"/>
      <c r="CNQ3" s="3"/>
      <c r="CNR3" s="3"/>
      <c r="CNS3" s="3"/>
      <c r="CNT3" s="3"/>
      <c r="CNU3" s="3"/>
      <c r="CNV3" s="3"/>
      <c r="CNW3" s="3"/>
      <c r="CNX3" s="3"/>
      <c r="CNY3" s="3"/>
      <c r="CNZ3" s="3"/>
      <c r="COA3" s="3"/>
      <c r="COB3" s="3"/>
      <c r="COC3" s="3"/>
      <c r="COD3" s="3"/>
      <c r="COE3" s="3"/>
      <c r="COF3" s="3"/>
      <c r="COG3" s="3"/>
      <c r="COH3" s="3"/>
      <c r="COI3" s="3"/>
      <c r="COJ3" s="3"/>
      <c r="COK3" s="3"/>
      <c r="COL3" s="3"/>
      <c r="COM3" s="3"/>
      <c r="CON3" s="3"/>
      <c r="COO3" s="3"/>
      <c r="COP3" s="3"/>
      <c r="COQ3" s="3"/>
      <c r="COR3" s="3"/>
      <c r="COS3" s="3"/>
      <c r="COT3" s="3"/>
      <c r="COU3" s="3"/>
      <c r="COV3" s="3"/>
      <c r="COW3" s="3"/>
      <c r="COX3" s="3"/>
      <c r="COY3" s="3"/>
      <c r="COZ3" s="3"/>
      <c r="CPA3" s="3"/>
      <c r="CPB3" s="3"/>
      <c r="CPC3" s="3"/>
      <c r="CPD3" s="3"/>
      <c r="CPE3" s="3"/>
      <c r="CPF3" s="3"/>
      <c r="CPG3" s="3"/>
      <c r="CPH3" s="3"/>
      <c r="CPI3" s="3"/>
      <c r="CPJ3" s="3"/>
      <c r="CPK3" s="3"/>
      <c r="CPL3" s="3"/>
      <c r="CPM3" s="3"/>
      <c r="CPN3" s="3"/>
      <c r="CPO3" s="3"/>
      <c r="CPP3" s="3"/>
      <c r="CPQ3" s="3"/>
      <c r="CPR3" s="3"/>
      <c r="CPS3" s="3"/>
      <c r="CPT3" s="3"/>
      <c r="CPU3" s="3"/>
      <c r="CPV3" s="3"/>
      <c r="CPW3" s="3"/>
      <c r="CPX3" s="3"/>
      <c r="CPY3" s="3"/>
      <c r="CPZ3" s="3"/>
      <c r="CQA3" s="3"/>
      <c r="CQB3" s="3"/>
      <c r="CQC3" s="3"/>
      <c r="CQD3" s="3"/>
      <c r="CQE3" s="3"/>
      <c r="CQF3" s="3"/>
      <c r="CQG3" s="3"/>
      <c r="CQH3" s="3"/>
      <c r="CQI3" s="3"/>
      <c r="CQJ3" s="3"/>
      <c r="CQK3" s="3"/>
      <c r="CQL3" s="3"/>
      <c r="CQM3" s="3"/>
      <c r="CQN3" s="3"/>
      <c r="CQO3" s="3"/>
      <c r="CQP3" s="3"/>
      <c r="CQQ3" s="3"/>
      <c r="CQR3" s="3"/>
      <c r="CQS3" s="3"/>
      <c r="CQT3" s="3"/>
      <c r="CQU3" s="3"/>
      <c r="CQV3" s="3"/>
      <c r="CQW3" s="3"/>
      <c r="CQX3" s="3"/>
      <c r="CQY3" s="3"/>
      <c r="CQZ3" s="3"/>
      <c r="CRA3" s="3"/>
      <c r="CRB3" s="3"/>
      <c r="CRC3" s="3"/>
      <c r="CRD3" s="3"/>
      <c r="CRE3" s="3"/>
      <c r="CRF3" s="3"/>
      <c r="CRG3" s="3"/>
      <c r="CRH3" s="3"/>
      <c r="CRI3" s="3"/>
      <c r="CRJ3" s="3"/>
      <c r="CRK3" s="3"/>
      <c r="CRL3" s="3"/>
      <c r="CRM3" s="3"/>
      <c r="CRN3" s="3"/>
      <c r="CRO3" s="3"/>
      <c r="CRP3" s="3"/>
      <c r="CRQ3" s="3"/>
      <c r="CRR3" s="3"/>
      <c r="CRS3" s="3"/>
      <c r="CRT3" s="3"/>
      <c r="CRU3" s="3"/>
      <c r="CRV3" s="3"/>
      <c r="CRW3" s="3"/>
      <c r="CRX3" s="3"/>
      <c r="CRY3" s="3"/>
      <c r="CRZ3" s="3"/>
      <c r="CSA3" s="3"/>
      <c r="CSB3" s="3"/>
      <c r="CSC3" s="3"/>
      <c r="CSD3" s="3"/>
      <c r="CSE3" s="3"/>
      <c r="CSF3" s="3"/>
      <c r="CSG3" s="3"/>
      <c r="CSH3" s="3"/>
      <c r="CSI3" s="3"/>
      <c r="CSJ3" s="3"/>
      <c r="CSK3" s="3"/>
      <c r="CSL3" s="3"/>
      <c r="CSM3" s="3"/>
      <c r="CSN3" s="3"/>
      <c r="CSO3" s="3"/>
      <c r="CSP3" s="3"/>
      <c r="CSQ3" s="3"/>
      <c r="CSR3" s="3"/>
      <c r="CSS3" s="3"/>
      <c r="CST3" s="3"/>
      <c r="CSU3" s="3"/>
      <c r="CSV3" s="3"/>
      <c r="CSW3" s="3"/>
      <c r="CSX3" s="3"/>
      <c r="CSY3" s="3"/>
      <c r="CSZ3" s="3"/>
      <c r="CTA3" s="3"/>
      <c r="CTB3" s="3"/>
      <c r="CTC3" s="3"/>
      <c r="CTD3" s="3"/>
      <c r="CTE3" s="3"/>
      <c r="CTF3" s="3"/>
      <c r="CTG3" s="3"/>
      <c r="CTH3" s="3"/>
      <c r="CTI3" s="3"/>
      <c r="CTJ3" s="3"/>
      <c r="CTK3" s="3"/>
      <c r="CTL3" s="3"/>
      <c r="CTM3" s="3"/>
      <c r="CTN3" s="3"/>
      <c r="CTO3" s="3"/>
      <c r="CTP3" s="3"/>
      <c r="CTQ3" s="3"/>
      <c r="CTR3" s="3"/>
      <c r="CTS3" s="3"/>
      <c r="CTT3" s="3"/>
      <c r="CTU3" s="3"/>
      <c r="CTV3" s="3"/>
      <c r="CTW3" s="3"/>
      <c r="CTX3" s="3"/>
      <c r="CTY3" s="3"/>
      <c r="CTZ3" s="3"/>
      <c r="CUA3" s="3"/>
      <c r="CUB3" s="3"/>
      <c r="CUC3" s="3"/>
      <c r="CUD3" s="3"/>
      <c r="CUE3" s="3"/>
      <c r="CUF3" s="3"/>
      <c r="CUG3" s="3"/>
      <c r="CUH3" s="3"/>
      <c r="CUI3" s="3"/>
      <c r="CUJ3" s="3"/>
      <c r="CUK3" s="3"/>
      <c r="CUL3" s="3"/>
      <c r="CUM3" s="3"/>
      <c r="CUN3" s="3"/>
      <c r="CUO3" s="3"/>
      <c r="CUP3" s="3"/>
      <c r="CUQ3" s="3"/>
      <c r="CUR3" s="3"/>
      <c r="CUS3" s="3"/>
      <c r="CUT3" s="3"/>
      <c r="CUU3" s="3"/>
      <c r="CUV3" s="3"/>
      <c r="CUW3" s="3"/>
      <c r="CUX3" s="3"/>
      <c r="CUY3" s="3"/>
      <c r="CUZ3" s="3"/>
      <c r="CVA3" s="3"/>
      <c r="CVB3" s="3"/>
      <c r="CVC3" s="3"/>
      <c r="CVD3" s="3"/>
      <c r="CVE3" s="3"/>
      <c r="CVF3" s="3"/>
      <c r="CVG3" s="3"/>
      <c r="CVH3" s="3"/>
      <c r="CVI3" s="3"/>
      <c r="CVJ3" s="3"/>
      <c r="CVK3" s="3"/>
      <c r="CVL3" s="3"/>
      <c r="CVM3" s="3"/>
      <c r="CVN3" s="3"/>
      <c r="CVO3" s="3"/>
      <c r="CVP3" s="3"/>
      <c r="CVQ3" s="3"/>
      <c r="CVR3" s="3"/>
      <c r="CVS3" s="3"/>
      <c r="CVT3" s="3"/>
      <c r="CVU3" s="3"/>
      <c r="CVV3" s="3"/>
      <c r="CVW3" s="3"/>
      <c r="CVX3" s="3"/>
      <c r="CVY3" s="3"/>
      <c r="CVZ3" s="3"/>
      <c r="CWA3" s="3"/>
      <c r="CWB3" s="3"/>
      <c r="CWC3" s="3"/>
      <c r="CWD3" s="3"/>
      <c r="CWE3" s="3"/>
      <c r="CWF3" s="3"/>
      <c r="CWG3" s="3"/>
      <c r="CWH3" s="3"/>
      <c r="CWI3" s="3"/>
      <c r="CWJ3" s="3"/>
      <c r="CWK3" s="3"/>
      <c r="CWL3" s="3"/>
      <c r="CWM3" s="3"/>
      <c r="CWN3" s="3"/>
      <c r="CWO3" s="3"/>
      <c r="CWP3" s="3"/>
      <c r="CWQ3" s="3"/>
      <c r="CWR3" s="3"/>
      <c r="CWS3" s="3"/>
      <c r="CWT3" s="3"/>
      <c r="CWU3" s="3"/>
      <c r="CWV3" s="3"/>
      <c r="CWW3" s="3"/>
      <c r="CWX3" s="3"/>
      <c r="CWY3" s="3"/>
      <c r="CWZ3" s="3"/>
      <c r="CXA3" s="3"/>
      <c r="CXB3" s="3"/>
      <c r="CXC3" s="3"/>
      <c r="CXD3" s="3"/>
      <c r="CXE3" s="3"/>
      <c r="CXF3" s="3"/>
      <c r="CXG3" s="3"/>
      <c r="CXH3" s="3"/>
      <c r="CXI3" s="3"/>
      <c r="CXJ3" s="3"/>
      <c r="CXK3" s="3"/>
      <c r="CXL3" s="3"/>
      <c r="CXM3" s="3"/>
      <c r="CXN3" s="3"/>
      <c r="CXO3" s="3"/>
      <c r="CXP3" s="3"/>
      <c r="CXQ3" s="3"/>
      <c r="CXR3" s="3"/>
      <c r="CXS3" s="3"/>
      <c r="CXT3" s="3"/>
      <c r="CXU3" s="3"/>
      <c r="CXV3" s="3"/>
      <c r="CXW3" s="3"/>
      <c r="CXX3" s="3"/>
      <c r="CXY3" s="3"/>
      <c r="CXZ3" s="3"/>
      <c r="CYA3" s="3"/>
      <c r="CYB3" s="3"/>
      <c r="CYC3" s="3"/>
      <c r="CYD3" s="3"/>
      <c r="CYE3" s="3"/>
      <c r="CYF3" s="3"/>
      <c r="CYG3" s="3"/>
      <c r="CYH3" s="3"/>
      <c r="CYI3" s="3"/>
      <c r="CYJ3" s="3"/>
      <c r="CYK3" s="3"/>
      <c r="CYL3" s="3"/>
      <c r="CYM3" s="3"/>
      <c r="CYN3" s="3"/>
      <c r="CYO3" s="3"/>
      <c r="CYP3" s="3"/>
      <c r="CYQ3" s="3"/>
      <c r="CYR3" s="3"/>
      <c r="CYS3" s="3"/>
      <c r="CYT3" s="3"/>
      <c r="CYU3" s="3"/>
      <c r="CYV3" s="3"/>
      <c r="CYW3" s="3"/>
      <c r="CYX3" s="3"/>
      <c r="CYY3" s="3"/>
      <c r="CYZ3" s="3"/>
      <c r="CZA3" s="3"/>
      <c r="CZB3" s="3"/>
      <c r="CZC3" s="3"/>
      <c r="CZD3" s="3"/>
      <c r="CZE3" s="3"/>
      <c r="CZF3" s="3"/>
      <c r="CZG3" s="3"/>
      <c r="CZH3" s="3"/>
      <c r="CZI3" s="3"/>
      <c r="CZJ3" s="3"/>
      <c r="CZK3" s="3"/>
      <c r="CZL3" s="3"/>
      <c r="CZM3" s="3"/>
      <c r="CZN3" s="3"/>
      <c r="CZO3" s="3"/>
      <c r="CZP3" s="3"/>
      <c r="CZQ3" s="3"/>
      <c r="CZR3" s="3"/>
      <c r="CZS3" s="3"/>
      <c r="CZT3" s="3"/>
      <c r="CZU3" s="3"/>
      <c r="CZV3" s="3"/>
      <c r="CZW3" s="3"/>
      <c r="CZX3" s="3"/>
      <c r="CZY3" s="3"/>
      <c r="CZZ3" s="3"/>
      <c r="DAA3" s="3"/>
      <c r="DAB3" s="3"/>
      <c r="DAC3" s="3"/>
      <c r="DAD3" s="3"/>
      <c r="DAE3" s="3"/>
      <c r="DAF3" s="3"/>
      <c r="DAG3" s="3"/>
      <c r="DAH3" s="3"/>
      <c r="DAI3" s="3"/>
      <c r="DAJ3" s="3"/>
      <c r="DAK3" s="3"/>
      <c r="DAL3" s="3"/>
      <c r="DAM3" s="3"/>
      <c r="DAN3" s="3"/>
      <c r="DAO3" s="3"/>
      <c r="DAP3" s="3"/>
      <c r="DAQ3" s="3"/>
      <c r="DAR3" s="3"/>
      <c r="DAS3" s="3"/>
      <c r="DAT3" s="3"/>
      <c r="DAU3" s="3"/>
      <c r="DAV3" s="3"/>
      <c r="DAW3" s="3"/>
      <c r="DAX3" s="3"/>
      <c r="DAY3" s="3"/>
      <c r="DAZ3" s="3"/>
      <c r="DBA3" s="3"/>
      <c r="DBB3" s="3"/>
      <c r="DBC3" s="3"/>
      <c r="DBD3" s="3"/>
      <c r="DBE3" s="3"/>
      <c r="DBF3" s="3"/>
      <c r="DBG3" s="3"/>
      <c r="DBH3" s="3"/>
      <c r="DBI3" s="3"/>
      <c r="DBJ3" s="3"/>
      <c r="DBK3" s="3"/>
      <c r="DBL3" s="3"/>
      <c r="DBM3" s="3"/>
      <c r="DBN3" s="3"/>
      <c r="DBO3" s="3"/>
      <c r="DBP3" s="3"/>
      <c r="DBQ3" s="3"/>
      <c r="DBR3" s="3"/>
      <c r="DBS3" s="3"/>
      <c r="DBT3" s="3"/>
      <c r="DBU3" s="3"/>
      <c r="DBV3" s="3"/>
      <c r="DBW3" s="3"/>
      <c r="DBX3" s="3"/>
      <c r="DBY3" s="3"/>
      <c r="DBZ3" s="3"/>
      <c r="DCA3" s="3"/>
      <c r="DCB3" s="3"/>
      <c r="DCC3" s="3"/>
      <c r="DCD3" s="3"/>
      <c r="DCE3" s="3"/>
      <c r="DCF3" s="3"/>
      <c r="DCG3" s="3"/>
      <c r="DCH3" s="3"/>
      <c r="DCI3" s="3"/>
      <c r="DCJ3" s="3"/>
      <c r="DCK3" s="3"/>
      <c r="DCL3" s="3"/>
      <c r="DCM3" s="3"/>
      <c r="DCN3" s="3"/>
      <c r="DCO3" s="3"/>
      <c r="DCP3" s="3"/>
      <c r="DCQ3" s="3"/>
      <c r="DCR3" s="3"/>
      <c r="DCS3" s="3"/>
      <c r="DCT3" s="3"/>
      <c r="DCU3" s="3"/>
      <c r="DCV3" s="3"/>
      <c r="DCW3" s="3"/>
      <c r="DCX3" s="3"/>
      <c r="DCY3" s="3"/>
      <c r="DCZ3" s="3"/>
      <c r="DDA3" s="3"/>
      <c r="DDB3" s="3"/>
      <c r="DDC3" s="3"/>
      <c r="DDD3" s="3"/>
      <c r="DDE3" s="3"/>
      <c r="DDF3" s="3"/>
      <c r="DDG3" s="3"/>
      <c r="DDH3" s="3"/>
      <c r="DDI3" s="3"/>
      <c r="DDJ3" s="3"/>
      <c r="DDK3" s="3"/>
      <c r="DDL3" s="3"/>
      <c r="DDM3" s="3"/>
      <c r="DDN3" s="3"/>
      <c r="DDO3" s="3"/>
      <c r="DDP3" s="3"/>
      <c r="DDQ3" s="3"/>
      <c r="DDR3" s="3"/>
      <c r="DDS3" s="3"/>
      <c r="DDT3" s="3"/>
      <c r="DDU3" s="3"/>
      <c r="DDV3" s="3"/>
      <c r="DDW3" s="3"/>
      <c r="DDX3" s="3"/>
      <c r="DDY3" s="3"/>
      <c r="DDZ3" s="3"/>
      <c r="DEA3" s="3"/>
      <c r="DEB3" s="3"/>
      <c r="DEC3" s="3"/>
      <c r="DED3" s="3"/>
      <c r="DEE3" s="3"/>
      <c r="DEF3" s="3"/>
      <c r="DEG3" s="3"/>
      <c r="DEH3" s="3"/>
      <c r="DEI3" s="3"/>
      <c r="DEJ3" s="3"/>
      <c r="DEK3" s="3"/>
      <c r="DEL3" s="3"/>
      <c r="DEM3" s="3"/>
      <c r="DEN3" s="3"/>
      <c r="DEO3" s="3"/>
      <c r="DEP3" s="3"/>
      <c r="DEQ3" s="3"/>
      <c r="DER3" s="3"/>
      <c r="DES3" s="3"/>
      <c r="DET3" s="3"/>
      <c r="DEU3" s="3"/>
      <c r="DEV3" s="3"/>
      <c r="DEW3" s="3"/>
      <c r="DEX3" s="3"/>
      <c r="DEY3" s="3"/>
      <c r="DEZ3" s="3"/>
      <c r="DFA3" s="3"/>
      <c r="DFB3" s="3"/>
      <c r="DFC3" s="3"/>
      <c r="DFD3" s="3"/>
      <c r="DFE3" s="3"/>
      <c r="DFF3" s="3"/>
      <c r="DFG3" s="3"/>
      <c r="DFH3" s="3"/>
      <c r="DFI3" s="3"/>
      <c r="DFJ3" s="3"/>
      <c r="DFK3" s="3"/>
      <c r="DFL3" s="3"/>
      <c r="DFM3" s="3"/>
      <c r="DFN3" s="3"/>
      <c r="DFO3" s="3"/>
      <c r="DFP3" s="3"/>
      <c r="DFQ3" s="3"/>
      <c r="DFR3" s="3"/>
      <c r="DFS3" s="3"/>
      <c r="DFT3" s="3"/>
      <c r="DFU3" s="3"/>
      <c r="DFV3" s="3"/>
      <c r="DFW3" s="3"/>
      <c r="DFX3" s="3"/>
      <c r="DFY3" s="3"/>
      <c r="DFZ3" s="3"/>
      <c r="DGA3" s="3"/>
      <c r="DGB3" s="3"/>
      <c r="DGC3" s="3"/>
      <c r="DGD3" s="3"/>
      <c r="DGE3" s="3"/>
      <c r="DGF3" s="3"/>
      <c r="DGG3" s="3"/>
      <c r="DGH3" s="3"/>
      <c r="DGI3" s="3"/>
      <c r="DGJ3" s="3"/>
      <c r="DGK3" s="3"/>
      <c r="DGL3" s="3"/>
      <c r="DGM3" s="3"/>
      <c r="DGN3" s="3"/>
      <c r="DGO3" s="3"/>
      <c r="DGP3" s="3"/>
      <c r="DGQ3" s="3"/>
      <c r="DGR3" s="3"/>
      <c r="DGS3" s="3"/>
      <c r="DGT3" s="3"/>
      <c r="DGU3" s="3"/>
      <c r="DGV3" s="3"/>
      <c r="DGW3" s="3"/>
      <c r="DGX3" s="3"/>
      <c r="DGY3" s="3"/>
      <c r="DGZ3" s="3"/>
      <c r="DHA3" s="3"/>
      <c r="DHB3" s="3"/>
      <c r="DHC3" s="3"/>
      <c r="DHD3" s="3"/>
      <c r="DHE3" s="3"/>
      <c r="DHF3" s="3"/>
      <c r="DHG3" s="3"/>
      <c r="DHH3" s="3"/>
      <c r="DHI3" s="3"/>
      <c r="DHJ3" s="3"/>
      <c r="DHK3" s="3"/>
      <c r="DHL3" s="3"/>
      <c r="DHM3" s="3"/>
      <c r="DHN3" s="3"/>
      <c r="DHO3" s="3"/>
      <c r="DHP3" s="3"/>
      <c r="DHQ3" s="3"/>
      <c r="DHR3" s="3"/>
      <c r="DHS3" s="3"/>
      <c r="DHT3" s="3"/>
      <c r="DHU3" s="3"/>
      <c r="DHV3" s="3"/>
      <c r="DHW3" s="3"/>
      <c r="DHX3" s="3"/>
      <c r="DHY3" s="3"/>
      <c r="DHZ3" s="3"/>
      <c r="DIA3" s="3"/>
      <c r="DIB3" s="3"/>
      <c r="DIC3" s="3"/>
      <c r="DID3" s="3"/>
      <c r="DIE3" s="3"/>
      <c r="DIF3" s="3"/>
      <c r="DIG3" s="3"/>
      <c r="DIH3" s="3"/>
      <c r="DII3" s="3"/>
      <c r="DIJ3" s="3"/>
      <c r="DIK3" s="3"/>
      <c r="DIL3" s="3"/>
      <c r="DIM3" s="3"/>
      <c r="DIN3" s="3"/>
      <c r="DIO3" s="3"/>
      <c r="DIP3" s="3"/>
      <c r="DIQ3" s="3"/>
      <c r="DIR3" s="3"/>
      <c r="DIS3" s="3"/>
      <c r="DIT3" s="3"/>
      <c r="DIU3" s="3"/>
      <c r="DIV3" s="3"/>
      <c r="DIW3" s="3"/>
      <c r="DIX3" s="3"/>
      <c r="DIY3" s="3"/>
      <c r="DIZ3" s="3"/>
      <c r="DJA3" s="3"/>
      <c r="DJB3" s="3"/>
      <c r="DJC3" s="3"/>
      <c r="DJD3" s="3"/>
      <c r="DJE3" s="3"/>
      <c r="DJF3" s="3"/>
      <c r="DJG3" s="3"/>
      <c r="DJH3" s="3"/>
      <c r="DJI3" s="3"/>
      <c r="DJJ3" s="3"/>
      <c r="DJK3" s="3"/>
      <c r="DJL3" s="3"/>
      <c r="DJM3" s="3"/>
      <c r="DJN3" s="3"/>
      <c r="DJO3" s="3"/>
      <c r="DJP3" s="3"/>
      <c r="DJQ3" s="3"/>
      <c r="DJR3" s="3"/>
      <c r="DJS3" s="3"/>
      <c r="DJT3" s="3"/>
      <c r="DJU3" s="3"/>
      <c r="DJV3" s="3"/>
      <c r="DJW3" s="3"/>
      <c r="DJX3" s="3"/>
      <c r="DJY3" s="3"/>
      <c r="DJZ3" s="3"/>
      <c r="DKA3" s="3"/>
      <c r="DKB3" s="3"/>
      <c r="DKC3" s="3"/>
      <c r="DKD3" s="3"/>
      <c r="DKE3" s="3"/>
      <c r="DKF3" s="3"/>
      <c r="DKG3" s="3"/>
      <c r="DKH3" s="3"/>
      <c r="DKI3" s="3"/>
      <c r="DKJ3" s="3"/>
      <c r="DKK3" s="3"/>
      <c r="DKL3" s="3"/>
      <c r="DKM3" s="3"/>
      <c r="DKN3" s="3"/>
      <c r="DKO3" s="3"/>
      <c r="DKP3" s="3"/>
      <c r="DKQ3" s="3"/>
      <c r="DKR3" s="3"/>
      <c r="DKS3" s="3"/>
      <c r="DKT3" s="3"/>
      <c r="DKU3" s="3"/>
      <c r="DKV3" s="3"/>
      <c r="DKW3" s="3"/>
      <c r="DKX3" s="3"/>
      <c r="DKY3" s="3"/>
      <c r="DKZ3" s="3"/>
      <c r="DLA3" s="3"/>
      <c r="DLB3" s="3"/>
      <c r="DLC3" s="3"/>
      <c r="DLD3" s="3"/>
      <c r="DLE3" s="3"/>
      <c r="DLF3" s="3"/>
      <c r="DLG3" s="3"/>
      <c r="DLH3" s="3"/>
      <c r="DLI3" s="3"/>
      <c r="DLJ3" s="3"/>
      <c r="DLK3" s="3"/>
      <c r="DLL3" s="3"/>
      <c r="DLM3" s="3"/>
      <c r="DLN3" s="3"/>
      <c r="DLO3" s="3"/>
      <c r="DLP3" s="3"/>
      <c r="DLQ3" s="3"/>
      <c r="DLR3" s="3"/>
      <c r="DLS3" s="3"/>
      <c r="DLT3" s="3"/>
      <c r="DLU3" s="3"/>
      <c r="DLV3" s="3"/>
      <c r="DLW3" s="3"/>
      <c r="DLX3" s="3"/>
      <c r="DLY3" s="3"/>
      <c r="DLZ3" s="3"/>
      <c r="DMA3" s="3"/>
      <c r="DMB3" s="3"/>
      <c r="DMC3" s="3"/>
      <c r="DMD3" s="3"/>
      <c r="DME3" s="3"/>
      <c r="DMF3" s="3"/>
      <c r="DMG3" s="3"/>
      <c r="DMH3" s="3"/>
      <c r="DMI3" s="3"/>
      <c r="DMJ3" s="3"/>
      <c r="DMK3" s="3"/>
      <c r="DML3" s="3"/>
      <c r="DMM3" s="3"/>
      <c r="DMN3" s="3"/>
      <c r="DMO3" s="3"/>
      <c r="DMP3" s="3"/>
      <c r="DMQ3" s="3"/>
      <c r="DMR3" s="3"/>
      <c r="DMS3" s="3"/>
      <c r="DMT3" s="3"/>
      <c r="DMU3" s="3"/>
      <c r="DMV3" s="3"/>
      <c r="DMW3" s="3"/>
      <c r="DMX3" s="3"/>
      <c r="DMY3" s="3"/>
      <c r="DMZ3" s="3"/>
      <c r="DNA3" s="3"/>
      <c r="DNB3" s="3"/>
      <c r="DNC3" s="3"/>
      <c r="DND3" s="3"/>
      <c r="DNE3" s="3"/>
      <c r="DNF3" s="3"/>
      <c r="DNG3" s="3"/>
      <c r="DNH3" s="3"/>
      <c r="DNI3" s="3"/>
      <c r="DNJ3" s="3"/>
      <c r="DNK3" s="3"/>
      <c r="DNL3" s="3"/>
      <c r="DNM3" s="3"/>
      <c r="DNN3" s="3"/>
      <c r="DNO3" s="3"/>
      <c r="DNP3" s="3"/>
      <c r="DNQ3" s="3"/>
      <c r="DNR3" s="3"/>
      <c r="DNS3" s="3"/>
      <c r="DNT3" s="3"/>
      <c r="DNU3" s="3"/>
      <c r="DNV3" s="3"/>
      <c r="DNW3" s="3"/>
      <c r="DNX3" s="3"/>
      <c r="DNY3" s="3"/>
      <c r="DNZ3" s="3"/>
      <c r="DOA3" s="3"/>
      <c r="DOB3" s="3"/>
      <c r="DOC3" s="3"/>
      <c r="DOD3" s="3"/>
      <c r="DOE3" s="3"/>
      <c r="DOF3" s="3"/>
      <c r="DOG3" s="3"/>
      <c r="DOH3" s="3"/>
      <c r="DOI3" s="3"/>
      <c r="DOJ3" s="3"/>
      <c r="DOK3" s="3"/>
      <c r="DOL3" s="3"/>
      <c r="DOM3" s="3"/>
      <c r="DON3" s="3"/>
      <c r="DOO3" s="3"/>
      <c r="DOP3" s="3"/>
      <c r="DOQ3" s="3"/>
      <c r="DOR3" s="3"/>
      <c r="DOS3" s="3"/>
      <c r="DOT3" s="3"/>
      <c r="DOU3" s="3"/>
      <c r="DOV3" s="3"/>
      <c r="DOW3" s="3"/>
      <c r="DOX3" s="3"/>
      <c r="DOY3" s="3"/>
      <c r="DOZ3" s="3"/>
      <c r="DPA3" s="3"/>
      <c r="DPB3" s="3"/>
      <c r="DPC3" s="3"/>
      <c r="DPD3" s="3"/>
      <c r="DPE3" s="3"/>
      <c r="DPF3" s="3"/>
      <c r="DPG3" s="3"/>
      <c r="DPH3" s="3"/>
      <c r="DPI3" s="3"/>
      <c r="DPJ3" s="3"/>
      <c r="DPK3" s="3"/>
      <c r="DPL3" s="3"/>
      <c r="DPM3" s="3"/>
      <c r="DPN3" s="3"/>
      <c r="DPO3" s="3"/>
      <c r="DPP3" s="3"/>
      <c r="DPQ3" s="3"/>
      <c r="DPR3" s="3"/>
      <c r="DPS3" s="3"/>
      <c r="DPT3" s="3"/>
      <c r="DPU3" s="3"/>
      <c r="DPV3" s="3"/>
      <c r="DPW3" s="3"/>
      <c r="DPX3" s="3"/>
      <c r="DPY3" s="3"/>
      <c r="DPZ3" s="3"/>
      <c r="DQA3" s="3"/>
      <c r="DQB3" s="3"/>
      <c r="DQC3" s="3"/>
      <c r="DQD3" s="3"/>
      <c r="DQE3" s="3"/>
      <c r="DQF3" s="3"/>
      <c r="DQG3" s="3"/>
      <c r="DQH3" s="3"/>
      <c r="DQI3" s="3"/>
      <c r="DQJ3" s="3"/>
      <c r="DQK3" s="3"/>
      <c r="DQL3" s="3"/>
      <c r="DQM3" s="3"/>
      <c r="DQN3" s="3"/>
      <c r="DQO3" s="3"/>
      <c r="DQP3" s="3"/>
      <c r="DQQ3" s="3"/>
      <c r="DQR3" s="3"/>
      <c r="DQS3" s="3"/>
      <c r="DQT3" s="3"/>
      <c r="DQU3" s="3"/>
      <c r="DQV3" s="3"/>
      <c r="DQW3" s="3"/>
      <c r="DQX3" s="3"/>
      <c r="DQY3" s="3"/>
      <c r="DQZ3" s="3"/>
      <c r="DRA3" s="3"/>
      <c r="DRB3" s="3"/>
      <c r="DRC3" s="3"/>
      <c r="DRD3" s="3"/>
      <c r="DRE3" s="3"/>
      <c r="DRF3" s="3"/>
      <c r="DRG3" s="3"/>
      <c r="DRH3" s="3"/>
      <c r="DRI3" s="3"/>
      <c r="DRJ3" s="3"/>
      <c r="DRK3" s="3"/>
      <c r="DRL3" s="3"/>
      <c r="DRM3" s="3"/>
      <c r="DRN3" s="3"/>
      <c r="DRO3" s="3"/>
      <c r="DRP3" s="3"/>
      <c r="DRQ3" s="3"/>
      <c r="DRR3" s="3"/>
      <c r="DRS3" s="3"/>
      <c r="DRT3" s="3"/>
      <c r="DRU3" s="3"/>
      <c r="DRV3" s="3"/>
      <c r="DRW3" s="3"/>
      <c r="DRX3" s="3"/>
      <c r="DRY3" s="3"/>
      <c r="DRZ3" s="3"/>
      <c r="DSA3" s="3"/>
      <c r="DSB3" s="3"/>
      <c r="DSC3" s="3"/>
      <c r="DSD3" s="3"/>
      <c r="DSE3" s="3"/>
      <c r="DSF3" s="3"/>
      <c r="DSG3" s="3"/>
      <c r="DSH3" s="3"/>
      <c r="DSI3" s="3"/>
      <c r="DSJ3" s="3"/>
      <c r="DSK3" s="3"/>
      <c r="DSL3" s="3"/>
      <c r="DSM3" s="3"/>
      <c r="DSN3" s="3"/>
      <c r="DSO3" s="3"/>
      <c r="DSP3" s="3"/>
      <c r="DSQ3" s="3"/>
      <c r="DSR3" s="3"/>
      <c r="DSS3" s="3"/>
      <c r="DST3" s="3"/>
      <c r="DSU3" s="3"/>
      <c r="DSV3" s="3"/>
      <c r="DSW3" s="3"/>
      <c r="DSX3" s="3"/>
      <c r="DSY3" s="3"/>
      <c r="DSZ3" s="3"/>
      <c r="DTA3" s="3"/>
      <c r="DTB3" s="3"/>
      <c r="DTC3" s="3"/>
      <c r="DTD3" s="3"/>
      <c r="DTE3" s="3"/>
      <c r="DTF3" s="3"/>
      <c r="DTG3" s="3"/>
      <c r="DTH3" s="3"/>
      <c r="DTI3" s="3"/>
      <c r="DTJ3" s="3"/>
      <c r="DTK3" s="3"/>
      <c r="DTL3" s="3"/>
      <c r="DTM3" s="3"/>
      <c r="DTN3" s="3"/>
      <c r="DTO3" s="3"/>
      <c r="DTP3" s="3"/>
      <c r="DTQ3" s="3"/>
      <c r="DTR3" s="3"/>
      <c r="DTS3" s="3"/>
      <c r="DTT3" s="3"/>
      <c r="DTU3" s="3"/>
      <c r="DTV3" s="3"/>
      <c r="DTW3" s="3"/>
      <c r="DTX3" s="3"/>
      <c r="DTY3" s="3"/>
      <c r="DTZ3" s="3"/>
      <c r="DUA3" s="3"/>
      <c r="DUB3" s="3"/>
      <c r="DUC3" s="3"/>
      <c r="DUD3" s="3"/>
      <c r="DUE3" s="3"/>
      <c r="DUF3" s="3"/>
      <c r="DUG3" s="3"/>
      <c r="DUH3" s="3"/>
      <c r="DUI3" s="3"/>
      <c r="DUJ3" s="3"/>
      <c r="DUK3" s="3"/>
      <c r="DUL3" s="3"/>
      <c r="DUM3" s="3"/>
      <c r="DUN3" s="3"/>
      <c r="DUO3" s="3"/>
      <c r="DUP3" s="3"/>
      <c r="DUQ3" s="3"/>
      <c r="DUR3" s="3"/>
      <c r="DUS3" s="3"/>
      <c r="DUT3" s="3"/>
      <c r="DUU3" s="3"/>
      <c r="DUV3" s="3"/>
      <c r="DUW3" s="3"/>
      <c r="DUX3" s="3"/>
      <c r="DUY3" s="3"/>
      <c r="DUZ3" s="3"/>
      <c r="DVA3" s="3"/>
      <c r="DVB3" s="3"/>
      <c r="DVC3" s="3"/>
      <c r="DVD3" s="3"/>
      <c r="DVE3" s="3"/>
      <c r="DVF3" s="3"/>
      <c r="DVG3" s="3"/>
      <c r="DVH3" s="3"/>
      <c r="DVI3" s="3"/>
      <c r="DVJ3" s="3"/>
      <c r="DVK3" s="3"/>
      <c r="DVL3" s="3"/>
      <c r="DVM3" s="3"/>
      <c r="DVN3" s="3"/>
      <c r="DVO3" s="3"/>
      <c r="DVP3" s="3"/>
      <c r="DVQ3" s="3"/>
      <c r="DVR3" s="3"/>
      <c r="DVS3" s="3"/>
      <c r="DVT3" s="3"/>
      <c r="DVU3" s="3"/>
      <c r="DVV3" s="3"/>
      <c r="DVW3" s="3"/>
      <c r="DVX3" s="3"/>
      <c r="DVY3" s="3"/>
      <c r="DVZ3" s="3"/>
      <c r="DWA3" s="3"/>
      <c r="DWB3" s="3"/>
      <c r="DWC3" s="3"/>
      <c r="DWD3" s="3"/>
      <c r="DWE3" s="3"/>
      <c r="DWF3" s="3"/>
      <c r="DWG3" s="3"/>
      <c r="DWH3" s="3"/>
      <c r="DWI3" s="3"/>
      <c r="DWJ3" s="3"/>
      <c r="DWK3" s="3"/>
      <c r="DWL3" s="3"/>
      <c r="DWM3" s="3"/>
      <c r="DWN3" s="3"/>
      <c r="DWO3" s="3"/>
      <c r="DWP3" s="3"/>
      <c r="DWQ3" s="3"/>
      <c r="DWR3" s="3"/>
      <c r="DWS3" s="3"/>
      <c r="DWT3" s="3"/>
      <c r="DWU3" s="3"/>
      <c r="DWV3" s="3"/>
      <c r="DWW3" s="3"/>
      <c r="DWX3" s="3"/>
      <c r="DWY3" s="3"/>
      <c r="DWZ3" s="3"/>
      <c r="DXA3" s="3"/>
      <c r="DXB3" s="3"/>
      <c r="DXC3" s="3"/>
      <c r="DXD3" s="3"/>
      <c r="DXE3" s="3"/>
      <c r="DXF3" s="3"/>
      <c r="DXG3" s="3"/>
      <c r="DXH3" s="3"/>
      <c r="DXI3" s="3"/>
      <c r="DXJ3" s="3"/>
      <c r="DXK3" s="3"/>
      <c r="DXL3" s="3"/>
      <c r="DXM3" s="3"/>
      <c r="DXN3" s="3"/>
      <c r="DXO3" s="3"/>
      <c r="DXP3" s="3"/>
      <c r="DXQ3" s="3"/>
      <c r="DXR3" s="3"/>
      <c r="DXS3" s="3"/>
      <c r="DXT3" s="3"/>
      <c r="DXU3" s="3"/>
      <c r="DXV3" s="3"/>
      <c r="DXW3" s="3"/>
      <c r="DXX3" s="3"/>
      <c r="DXY3" s="3"/>
      <c r="DXZ3" s="3"/>
      <c r="DYA3" s="3"/>
      <c r="DYB3" s="3"/>
      <c r="DYC3" s="3"/>
      <c r="DYD3" s="3"/>
      <c r="DYE3" s="3"/>
      <c r="DYF3" s="3"/>
      <c r="DYG3" s="3"/>
      <c r="DYH3" s="3"/>
      <c r="DYI3" s="3"/>
      <c r="DYJ3" s="3"/>
      <c r="DYK3" s="3"/>
      <c r="DYL3" s="3"/>
      <c r="DYM3" s="3"/>
      <c r="DYN3" s="3"/>
      <c r="DYO3" s="3"/>
      <c r="DYP3" s="3"/>
      <c r="DYQ3" s="3"/>
      <c r="DYR3" s="3"/>
      <c r="DYS3" s="3"/>
      <c r="DYT3" s="3"/>
      <c r="DYU3" s="3"/>
      <c r="DYV3" s="3"/>
      <c r="DYW3" s="3"/>
      <c r="DYX3" s="3"/>
      <c r="DYY3" s="3"/>
      <c r="DYZ3" s="3"/>
      <c r="DZA3" s="3"/>
      <c r="DZB3" s="3"/>
      <c r="DZC3" s="3"/>
      <c r="DZD3" s="3"/>
      <c r="DZE3" s="3"/>
      <c r="DZF3" s="3"/>
      <c r="DZG3" s="3"/>
      <c r="DZH3" s="3"/>
      <c r="DZI3" s="3"/>
      <c r="DZJ3" s="3"/>
      <c r="DZK3" s="3"/>
      <c r="DZL3" s="3"/>
      <c r="DZM3" s="3"/>
      <c r="DZN3" s="3"/>
      <c r="DZO3" s="3"/>
      <c r="DZP3" s="3"/>
      <c r="DZQ3" s="3"/>
      <c r="DZR3" s="3"/>
      <c r="DZS3" s="3"/>
      <c r="DZT3" s="3"/>
      <c r="DZU3" s="3"/>
      <c r="DZV3" s="3"/>
      <c r="DZW3" s="3"/>
      <c r="DZX3" s="3"/>
      <c r="DZY3" s="3"/>
      <c r="DZZ3" s="3"/>
      <c r="EAA3" s="3"/>
      <c r="EAB3" s="3"/>
      <c r="EAC3" s="3"/>
      <c r="EAD3" s="3"/>
      <c r="EAE3" s="3"/>
      <c r="EAF3" s="3"/>
      <c r="EAG3" s="3"/>
      <c r="EAH3" s="3"/>
      <c r="EAI3" s="3"/>
      <c r="EAJ3" s="3"/>
      <c r="EAK3" s="3"/>
      <c r="EAL3" s="3"/>
      <c r="EAM3" s="3"/>
      <c r="EAN3" s="3"/>
      <c r="EAO3" s="3"/>
      <c r="EAP3" s="3"/>
      <c r="EAQ3" s="3"/>
      <c r="EAR3" s="3"/>
      <c r="EAS3" s="3"/>
      <c r="EAT3" s="3"/>
      <c r="EAU3" s="3"/>
      <c r="EAV3" s="3"/>
      <c r="EAW3" s="3"/>
      <c r="EAX3" s="3"/>
      <c r="EAY3" s="3"/>
      <c r="EAZ3" s="3"/>
      <c r="EBA3" s="3"/>
      <c r="EBB3" s="3"/>
      <c r="EBC3" s="3"/>
      <c r="EBD3" s="3"/>
      <c r="EBE3" s="3"/>
      <c r="EBF3" s="3"/>
      <c r="EBG3" s="3"/>
      <c r="EBH3" s="3"/>
      <c r="EBI3" s="3"/>
      <c r="EBJ3" s="3"/>
      <c r="EBK3" s="3"/>
      <c r="EBL3" s="3"/>
      <c r="EBM3" s="3"/>
      <c r="EBN3" s="3"/>
      <c r="EBO3" s="3"/>
      <c r="EBP3" s="3"/>
      <c r="EBQ3" s="3"/>
      <c r="EBR3" s="3"/>
      <c r="EBS3" s="3"/>
      <c r="EBT3" s="3"/>
      <c r="EBU3" s="3"/>
      <c r="EBV3" s="3"/>
      <c r="EBW3" s="3"/>
      <c r="EBX3" s="3"/>
      <c r="EBY3" s="3"/>
      <c r="EBZ3" s="3"/>
      <c r="ECA3" s="3"/>
      <c r="ECB3" s="3"/>
      <c r="ECC3" s="3"/>
      <c r="ECD3" s="3"/>
      <c r="ECE3" s="3"/>
      <c r="ECF3" s="3"/>
      <c r="ECG3" s="3"/>
      <c r="ECH3" s="3"/>
      <c r="ECI3" s="3"/>
      <c r="ECJ3" s="3"/>
      <c r="ECK3" s="3"/>
      <c r="ECL3" s="3"/>
      <c r="ECM3" s="3"/>
      <c r="ECN3" s="3"/>
      <c r="ECO3" s="3"/>
      <c r="ECP3" s="3"/>
      <c r="ECQ3" s="3"/>
      <c r="ECR3" s="3"/>
      <c r="ECS3" s="3"/>
      <c r="ECT3" s="3"/>
      <c r="ECU3" s="3"/>
      <c r="ECV3" s="3"/>
      <c r="ECW3" s="3"/>
      <c r="ECX3" s="3"/>
      <c r="ECY3" s="3"/>
      <c r="ECZ3" s="3"/>
      <c r="EDA3" s="3"/>
      <c r="EDB3" s="3"/>
      <c r="EDC3" s="3"/>
      <c r="EDD3" s="3"/>
      <c r="EDE3" s="3"/>
      <c r="EDF3" s="3"/>
      <c r="EDG3" s="3"/>
      <c r="EDH3" s="3"/>
      <c r="EDI3" s="3"/>
      <c r="EDJ3" s="3"/>
      <c r="EDK3" s="3"/>
      <c r="EDL3" s="3"/>
      <c r="EDM3" s="3"/>
      <c r="EDN3" s="3"/>
      <c r="EDO3" s="3"/>
      <c r="EDP3" s="3"/>
      <c r="EDQ3" s="3"/>
      <c r="EDR3" s="3"/>
      <c r="EDS3" s="3"/>
      <c r="EDT3" s="3"/>
      <c r="EDU3" s="3"/>
      <c r="EDV3" s="3"/>
      <c r="EDW3" s="3"/>
      <c r="EDX3" s="3"/>
      <c r="EDY3" s="3"/>
      <c r="EDZ3" s="3"/>
      <c r="EEA3" s="3"/>
      <c r="EEB3" s="3"/>
      <c r="EEC3" s="3"/>
      <c r="EED3" s="3"/>
      <c r="EEE3" s="3"/>
      <c r="EEF3" s="3"/>
      <c r="EEG3" s="3"/>
      <c r="EEH3" s="3"/>
      <c r="EEI3" s="3"/>
      <c r="EEJ3" s="3"/>
      <c r="EEK3" s="3"/>
      <c r="EEL3" s="3"/>
      <c r="EEM3" s="3"/>
      <c r="EEN3" s="3"/>
      <c r="EEO3" s="3"/>
      <c r="EEP3" s="3"/>
      <c r="EEQ3" s="3"/>
      <c r="EER3" s="3"/>
      <c r="EES3" s="3"/>
      <c r="EET3" s="3"/>
      <c r="EEU3" s="3"/>
      <c r="EEV3" s="3"/>
      <c r="EEW3" s="3"/>
      <c r="EEX3" s="3"/>
      <c r="EEY3" s="3"/>
      <c r="EEZ3" s="3"/>
      <c r="EFA3" s="3"/>
      <c r="EFB3" s="3"/>
      <c r="EFC3" s="3"/>
      <c r="EFD3" s="3"/>
      <c r="EFE3" s="3"/>
      <c r="EFF3" s="3"/>
      <c r="EFG3" s="3"/>
      <c r="EFH3" s="3"/>
      <c r="EFI3" s="3"/>
      <c r="EFJ3" s="3"/>
      <c r="EFK3" s="3"/>
      <c r="EFL3" s="3"/>
      <c r="EFM3" s="3"/>
      <c r="EFN3" s="3"/>
      <c r="EFO3" s="3"/>
      <c r="EFP3" s="3"/>
      <c r="EFQ3" s="3"/>
      <c r="EFR3" s="3"/>
      <c r="EFS3" s="3"/>
      <c r="EFT3" s="3"/>
      <c r="EFU3" s="3"/>
      <c r="EFV3" s="3"/>
      <c r="EFW3" s="3"/>
      <c r="EFX3" s="3"/>
      <c r="EFY3" s="3"/>
      <c r="EFZ3" s="3"/>
      <c r="EGA3" s="3"/>
      <c r="EGB3" s="3"/>
      <c r="EGC3" s="3"/>
      <c r="EGD3" s="3"/>
      <c r="EGE3" s="3"/>
      <c r="EGF3" s="3"/>
      <c r="EGG3" s="3"/>
      <c r="EGH3" s="3"/>
      <c r="EGI3" s="3"/>
      <c r="EGJ3" s="3"/>
      <c r="EGK3" s="3"/>
      <c r="EGL3" s="3"/>
      <c r="EGM3" s="3"/>
      <c r="EGN3" s="3"/>
      <c r="EGO3" s="3"/>
      <c r="EGP3" s="3"/>
      <c r="EGQ3" s="3"/>
      <c r="EGR3" s="3"/>
      <c r="EGS3" s="3"/>
      <c r="EGT3" s="3"/>
      <c r="EGU3" s="3"/>
      <c r="EGV3" s="3"/>
      <c r="EGW3" s="3"/>
      <c r="EGX3" s="3"/>
      <c r="EGY3" s="3"/>
      <c r="EGZ3" s="3"/>
      <c r="EHA3" s="3"/>
      <c r="EHB3" s="3"/>
      <c r="EHC3" s="3"/>
      <c r="EHD3" s="3"/>
      <c r="EHE3" s="3"/>
      <c r="EHF3" s="3"/>
      <c r="EHG3" s="3"/>
      <c r="EHH3" s="3"/>
      <c r="EHI3" s="3"/>
      <c r="EHJ3" s="3"/>
      <c r="EHK3" s="3"/>
      <c r="EHL3" s="3"/>
      <c r="EHM3" s="3"/>
      <c r="EHN3" s="3"/>
      <c r="EHO3" s="3"/>
      <c r="EHP3" s="3"/>
      <c r="EHQ3" s="3"/>
      <c r="EHR3" s="3"/>
      <c r="EHS3" s="3"/>
      <c r="EHT3" s="3"/>
      <c r="EHU3" s="3"/>
      <c r="EHV3" s="3"/>
      <c r="EHW3" s="3"/>
      <c r="EHX3" s="3"/>
      <c r="EHY3" s="3"/>
      <c r="EHZ3" s="3"/>
      <c r="EIA3" s="3"/>
      <c r="EIB3" s="3"/>
      <c r="EIC3" s="3"/>
      <c r="EID3" s="3"/>
      <c r="EIE3" s="3"/>
      <c r="EIF3" s="3"/>
      <c r="EIG3" s="3"/>
      <c r="EIH3" s="3"/>
      <c r="EII3" s="3"/>
      <c r="EIJ3" s="3"/>
      <c r="EIK3" s="3"/>
      <c r="EIL3" s="3"/>
      <c r="EIM3" s="3"/>
      <c r="EIN3" s="3"/>
      <c r="EIO3" s="3"/>
      <c r="EIP3" s="3"/>
      <c r="EIQ3" s="3"/>
      <c r="EIR3" s="3"/>
      <c r="EIS3" s="3"/>
      <c r="EIT3" s="3"/>
      <c r="EIU3" s="3"/>
      <c r="EIV3" s="3"/>
      <c r="EIW3" s="3"/>
      <c r="EIX3" s="3"/>
      <c r="EIY3" s="3"/>
      <c r="EIZ3" s="3"/>
      <c r="EJA3" s="3"/>
      <c r="EJB3" s="3"/>
      <c r="EJC3" s="3"/>
      <c r="EJD3" s="3"/>
      <c r="EJE3" s="3"/>
      <c r="EJF3" s="3"/>
      <c r="EJG3" s="3"/>
      <c r="EJH3" s="3"/>
      <c r="EJI3" s="3"/>
      <c r="EJJ3" s="3"/>
      <c r="EJK3" s="3"/>
      <c r="EJL3" s="3"/>
      <c r="EJM3" s="3"/>
      <c r="EJN3" s="3"/>
      <c r="EJO3" s="3"/>
      <c r="EJP3" s="3"/>
      <c r="EJQ3" s="3"/>
      <c r="EJR3" s="3"/>
      <c r="EJS3" s="3"/>
      <c r="EJT3" s="3"/>
      <c r="EJU3" s="3"/>
      <c r="EJV3" s="3"/>
      <c r="EJW3" s="3"/>
      <c r="EJX3" s="3"/>
      <c r="EJY3" s="3"/>
      <c r="EJZ3" s="3"/>
      <c r="EKA3" s="3"/>
      <c r="EKB3" s="3"/>
      <c r="EKC3" s="3"/>
      <c r="EKD3" s="3"/>
      <c r="EKE3" s="3"/>
      <c r="EKF3" s="3"/>
      <c r="EKG3" s="3"/>
      <c r="EKH3" s="3"/>
      <c r="EKI3" s="3"/>
      <c r="EKJ3" s="3"/>
      <c r="EKK3" s="3"/>
      <c r="EKL3" s="3"/>
      <c r="EKM3" s="3"/>
      <c r="EKN3" s="3"/>
      <c r="EKO3" s="3"/>
      <c r="EKP3" s="3"/>
      <c r="EKQ3" s="3"/>
      <c r="EKR3" s="3"/>
      <c r="EKS3" s="3"/>
      <c r="EKT3" s="3"/>
      <c r="EKU3" s="3"/>
      <c r="EKV3" s="3"/>
      <c r="EKW3" s="3"/>
      <c r="EKX3" s="3"/>
      <c r="EKY3" s="3"/>
      <c r="EKZ3" s="3"/>
      <c r="ELA3" s="3"/>
      <c r="ELB3" s="3"/>
      <c r="ELC3" s="3"/>
      <c r="ELD3" s="3"/>
      <c r="ELE3" s="3"/>
      <c r="ELF3" s="3"/>
      <c r="ELG3" s="3"/>
      <c r="ELH3" s="3"/>
      <c r="ELI3" s="3"/>
      <c r="ELJ3" s="3"/>
      <c r="ELK3" s="3"/>
      <c r="ELL3" s="3"/>
      <c r="ELM3" s="3"/>
      <c r="ELN3" s="3"/>
      <c r="ELO3" s="3"/>
      <c r="ELP3" s="3"/>
      <c r="ELQ3" s="3"/>
      <c r="ELR3" s="3"/>
      <c r="ELS3" s="3"/>
      <c r="ELT3" s="3"/>
      <c r="ELU3" s="3"/>
      <c r="ELV3" s="3"/>
      <c r="ELW3" s="3"/>
      <c r="ELX3" s="3"/>
      <c r="ELY3" s="3"/>
      <c r="ELZ3" s="3"/>
      <c r="EMA3" s="3"/>
      <c r="EMB3" s="3"/>
      <c r="EMC3" s="3"/>
      <c r="EMD3" s="3"/>
      <c r="EME3" s="3"/>
      <c r="EMF3" s="3"/>
      <c r="EMG3" s="3"/>
      <c r="EMH3" s="3"/>
      <c r="EMI3" s="3"/>
      <c r="EMJ3" s="3"/>
      <c r="EMK3" s="3"/>
      <c r="EML3" s="3"/>
      <c r="EMM3" s="3"/>
      <c r="EMN3" s="3"/>
      <c r="EMO3" s="3"/>
      <c r="EMP3" s="3"/>
      <c r="EMQ3" s="3"/>
      <c r="EMR3" s="3"/>
      <c r="EMS3" s="3"/>
      <c r="EMT3" s="3"/>
      <c r="EMU3" s="3"/>
      <c r="EMV3" s="3"/>
      <c r="EMW3" s="3"/>
      <c r="EMX3" s="3"/>
      <c r="EMY3" s="3"/>
      <c r="EMZ3" s="3"/>
      <c r="ENA3" s="3"/>
      <c r="ENB3" s="3"/>
      <c r="ENC3" s="3"/>
      <c r="END3" s="3"/>
      <c r="ENE3" s="3"/>
      <c r="ENF3" s="3"/>
      <c r="ENG3" s="3"/>
      <c r="ENH3" s="3"/>
      <c r="ENI3" s="3"/>
      <c r="ENJ3" s="3"/>
      <c r="ENK3" s="3"/>
      <c r="ENL3" s="3"/>
      <c r="ENM3" s="3"/>
      <c r="ENN3" s="3"/>
      <c r="ENO3" s="3"/>
      <c r="ENP3" s="3"/>
      <c r="ENQ3" s="3"/>
      <c r="ENR3" s="3"/>
      <c r="ENS3" s="3"/>
      <c r="ENT3" s="3"/>
      <c r="ENU3" s="3"/>
      <c r="ENV3" s="3"/>
      <c r="ENW3" s="3"/>
      <c r="ENX3" s="3"/>
      <c r="ENY3" s="3"/>
      <c r="ENZ3" s="3"/>
      <c r="EOA3" s="3"/>
      <c r="EOB3" s="3"/>
      <c r="EOC3" s="3"/>
      <c r="EOD3" s="3"/>
      <c r="EOE3" s="3"/>
      <c r="EOF3" s="3"/>
      <c r="EOG3" s="3"/>
      <c r="EOH3" s="3"/>
      <c r="EOI3" s="3"/>
      <c r="EOJ3" s="3"/>
      <c r="EOK3" s="3"/>
      <c r="EOL3" s="3"/>
      <c r="EOM3" s="3"/>
      <c r="EON3" s="3"/>
      <c r="EOO3" s="3"/>
      <c r="EOP3" s="3"/>
      <c r="EOQ3" s="3"/>
      <c r="EOR3" s="3"/>
      <c r="EOS3" s="3"/>
      <c r="EOT3" s="3"/>
      <c r="EOU3" s="3"/>
      <c r="EOV3" s="3"/>
      <c r="EOW3" s="3"/>
      <c r="EOX3" s="3"/>
      <c r="EOY3" s="3"/>
      <c r="EOZ3" s="3"/>
      <c r="EPA3" s="3"/>
      <c r="EPB3" s="3"/>
      <c r="EPC3" s="3"/>
      <c r="EPD3" s="3"/>
      <c r="EPE3" s="3"/>
      <c r="EPF3" s="3"/>
      <c r="EPG3" s="3"/>
      <c r="EPH3" s="3"/>
      <c r="EPI3" s="3"/>
      <c r="EPJ3" s="3"/>
      <c r="EPK3" s="3"/>
      <c r="EPL3" s="3"/>
      <c r="EPM3" s="3"/>
      <c r="EPN3" s="3"/>
      <c r="EPO3" s="3"/>
      <c r="EPP3" s="3"/>
      <c r="EPQ3" s="3"/>
      <c r="EPR3" s="3"/>
      <c r="EPS3" s="3"/>
      <c r="EPT3" s="3"/>
      <c r="EPU3" s="3"/>
      <c r="EPV3" s="3"/>
      <c r="EPW3" s="3"/>
      <c r="EPX3" s="3"/>
      <c r="EPY3" s="3"/>
      <c r="EPZ3" s="3"/>
      <c r="EQA3" s="3"/>
      <c r="EQB3" s="3"/>
      <c r="EQC3" s="3"/>
      <c r="EQD3" s="3"/>
      <c r="EQE3" s="3"/>
      <c r="EQF3" s="3"/>
      <c r="EQG3" s="3"/>
      <c r="EQH3" s="3"/>
      <c r="EQI3" s="3"/>
      <c r="EQJ3" s="3"/>
      <c r="EQK3" s="3"/>
      <c r="EQL3" s="3"/>
      <c r="EQM3" s="3"/>
      <c r="EQN3" s="3"/>
      <c r="EQO3" s="3"/>
      <c r="EQP3" s="3"/>
      <c r="EQQ3" s="3"/>
      <c r="EQR3" s="3"/>
      <c r="EQS3" s="3"/>
      <c r="EQT3" s="3"/>
      <c r="EQU3" s="3"/>
      <c r="EQV3" s="3"/>
      <c r="EQW3" s="3"/>
      <c r="EQX3" s="3"/>
      <c r="EQY3" s="3"/>
      <c r="EQZ3" s="3"/>
      <c r="ERA3" s="3"/>
      <c r="ERB3" s="3"/>
      <c r="ERC3" s="3"/>
      <c r="ERD3" s="3"/>
      <c r="ERE3" s="3"/>
      <c r="ERF3" s="3"/>
      <c r="ERG3" s="3"/>
      <c r="ERH3" s="3"/>
      <c r="ERI3" s="3"/>
      <c r="ERJ3" s="3"/>
      <c r="ERK3" s="3"/>
      <c r="ERL3" s="3"/>
      <c r="ERM3" s="3"/>
      <c r="ERN3" s="3"/>
      <c r="ERO3" s="3"/>
      <c r="ERP3" s="3"/>
      <c r="ERQ3" s="3"/>
      <c r="ERR3" s="3"/>
      <c r="ERS3" s="3"/>
      <c r="ERT3" s="3"/>
      <c r="ERU3" s="3"/>
      <c r="ERV3" s="3"/>
      <c r="ERW3" s="3"/>
      <c r="ERX3" s="3"/>
      <c r="ERY3" s="3"/>
      <c r="ERZ3" s="3"/>
      <c r="ESA3" s="3"/>
      <c r="ESB3" s="3"/>
      <c r="ESC3" s="3"/>
      <c r="ESD3" s="3"/>
      <c r="ESE3" s="3"/>
      <c r="ESF3" s="3"/>
      <c r="ESG3" s="3"/>
      <c r="ESH3" s="3"/>
      <c r="ESI3" s="3"/>
      <c r="ESJ3" s="3"/>
      <c r="ESK3" s="3"/>
      <c r="ESL3" s="3"/>
      <c r="ESM3" s="3"/>
      <c r="ESN3" s="3"/>
      <c r="ESO3" s="3"/>
      <c r="ESP3" s="3"/>
      <c r="ESQ3" s="3"/>
      <c r="ESR3" s="3"/>
      <c r="ESS3" s="3"/>
      <c r="EST3" s="3"/>
      <c r="ESU3" s="3"/>
      <c r="ESV3" s="3"/>
      <c r="ESW3" s="3"/>
      <c r="ESX3" s="3"/>
      <c r="ESY3" s="3"/>
      <c r="ESZ3" s="3"/>
      <c r="ETA3" s="3"/>
      <c r="ETB3" s="3"/>
      <c r="ETC3" s="3"/>
      <c r="ETD3" s="3"/>
      <c r="ETE3" s="3"/>
      <c r="ETF3" s="3"/>
      <c r="ETG3" s="3"/>
      <c r="ETH3" s="3"/>
      <c r="ETI3" s="3"/>
      <c r="ETJ3" s="3"/>
      <c r="ETK3" s="3"/>
      <c r="ETL3" s="3"/>
      <c r="ETM3" s="3"/>
      <c r="ETN3" s="3"/>
      <c r="ETO3" s="3"/>
      <c r="ETP3" s="3"/>
      <c r="ETQ3" s="3"/>
      <c r="ETR3" s="3"/>
      <c r="ETS3" s="3"/>
      <c r="ETT3" s="3"/>
      <c r="ETU3" s="3"/>
      <c r="ETV3" s="3"/>
      <c r="ETW3" s="3"/>
      <c r="ETX3" s="3"/>
      <c r="ETY3" s="3"/>
      <c r="ETZ3" s="3"/>
      <c r="EUA3" s="3"/>
      <c r="EUB3" s="3"/>
      <c r="EUC3" s="3"/>
      <c r="EUD3" s="3"/>
      <c r="EUE3" s="3"/>
      <c r="EUF3" s="3"/>
      <c r="EUG3" s="3"/>
      <c r="EUH3" s="3"/>
      <c r="EUI3" s="3"/>
      <c r="EUJ3" s="3"/>
      <c r="EUK3" s="3"/>
      <c r="EUL3" s="3"/>
      <c r="EUM3" s="3"/>
      <c r="EUN3" s="3"/>
      <c r="EUO3" s="3"/>
      <c r="EUP3" s="3"/>
      <c r="EUQ3" s="3"/>
      <c r="EUR3" s="3"/>
      <c r="EUS3" s="3"/>
      <c r="EUT3" s="3"/>
      <c r="EUU3" s="3"/>
      <c r="EUV3" s="3"/>
      <c r="EUW3" s="3"/>
      <c r="EUX3" s="3"/>
      <c r="EUY3" s="3"/>
      <c r="EUZ3" s="3"/>
      <c r="EVA3" s="3"/>
      <c r="EVB3" s="3"/>
      <c r="EVC3" s="3"/>
      <c r="EVD3" s="3"/>
      <c r="EVE3" s="3"/>
      <c r="EVF3" s="3"/>
      <c r="EVG3" s="3"/>
      <c r="EVH3" s="3"/>
      <c r="EVI3" s="3"/>
      <c r="EVJ3" s="3"/>
      <c r="EVK3" s="3"/>
      <c r="EVL3" s="3"/>
      <c r="EVM3" s="3"/>
      <c r="EVN3" s="3"/>
      <c r="EVO3" s="3"/>
      <c r="EVP3" s="3"/>
      <c r="EVQ3" s="3"/>
      <c r="EVR3" s="3"/>
      <c r="EVS3" s="3"/>
      <c r="EVT3" s="3"/>
      <c r="EVU3" s="3"/>
      <c r="EVV3" s="3"/>
      <c r="EVW3" s="3"/>
      <c r="EVX3" s="3"/>
      <c r="EVY3" s="3"/>
      <c r="EVZ3" s="3"/>
      <c r="EWA3" s="3"/>
      <c r="EWB3" s="3"/>
      <c r="EWC3" s="3"/>
      <c r="EWD3" s="3"/>
      <c r="EWE3" s="3"/>
      <c r="EWF3" s="3"/>
      <c r="EWG3" s="3"/>
      <c r="EWH3" s="3"/>
      <c r="EWI3" s="3"/>
      <c r="EWJ3" s="3"/>
      <c r="EWK3" s="3"/>
      <c r="EWL3" s="3"/>
      <c r="EWM3" s="3"/>
      <c r="EWN3" s="3"/>
      <c r="EWO3" s="3"/>
      <c r="EWP3" s="3"/>
      <c r="EWQ3" s="3"/>
      <c r="EWR3" s="3"/>
      <c r="EWS3" s="3"/>
      <c r="EWT3" s="3"/>
      <c r="EWU3" s="3"/>
      <c r="EWV3" s="3"/>
      <c r="EWW3" s="3"/>
      <c r="EWX3" s="3"/>
      <c r="EWY3" s="3"/>
      <c r="EWZ3" s="3"/>
      <c r="EXA3" s="3"/>
      <c r="EXB3" s="3"/>
      <c r="EXC3" s="3"/>
      <c r="EXD3" s="3"/>
      <c r="EXE3" s="3"/>
      <c r="EXF3" s="3"/>
      <c r="EXG3" s="3"/>
      <c r="EXH3" s="3"/>
      <c r="EXI3" s="3"/>
      <c r="EXJ3" s="3"/>
      <c r="EXK3" s="3"/>
      <c r="EXL3" s="3"/>
      <c r="EXM3" s="3"/>
      <c r="EXN3" s="3"/>
      <c r="EXO3" s="3"/>
      <c r="EXP3" s="3"/>
      <c r="EXQ3" s="3"/>
      <c r="EXR3" s="3"/>
      <c r="EXS3" s="3"/>
      <c r="EXT3" s="3"/>
      <c r="EXU3" s="3"/>
      <c r="EXV3" s="3"/>
      <c r="EXW3" s="3"/>
      <c r="EXX3" s="3"/>
      <c r="EXY3" s="3"/>
      <c r="EXZ3" s="3"/>
      <c r="EYA3" s="3"/>
      <c r="EYB3" s="3"/>
      <c r="EYC3" s="3"/>
      <c r="EYD3" s="3"/>
      <c r="EYE3" s="3"/>
      <c r="EYF3" s="3"/>
      <c r="EYG3" s="3"/>
      <c r="EYH3" s="3"/>
      <c r="EYI3" s="3"/>
      <c r="EYJ3" s="3"/>
      <c r="EYK3" s="3"/>
      <c r="EYL3" s="3"/>
      <c r="EYM3" s="3"/>
      <c r="EYN3" s="3"/>
      <c r="EYO3" s="3"/>
      <c r="EYP3" s="3"/>
      <c r="EYQ3" s="3"/>
      <c r="EYR3" s="3"/>
      <c r="EYS3" s="3"/>
      <c r="EYT3" s="3"/>
      <c r="EYU3" s="3"/>
      <c r="EYV3" s="3"/>
      <c r="EYW3" s="3"/>
      <c r="EYX3" s="3"/>
      <c r="EYY3" s="3"/>
      <c r="EYZ3" s="3"/>
      <c r="EZA3" s="3"/>
      <c r="EZB3" s="3"/>
      <c r="EZC3" s="3"/>
      <c r="EZD3" s="3"/>
      <c r="EZE3" s="3"/>
      <c r="EZF3" s="3"/>
      <c r="EZG3" s="3"/>
      <c r="EZH3" s="3"/>
      <c r="EZI3" s="3"/>
      <c r="EZJ3" s="3"/>
      <c r="EZK3" s="3"/>
      <c r="EZL3" s="3"/>
      <c r="EZM3" s="3"/>
      <c r="EZN3" s="3"/>
      <c r="EZO3" s="3"/>
      <c r="EZP3" s="3"/>
      <c r="EZQ3" s="3"/>
      <c r="EZR3" s="3"/>
      <c r="EZS3" s="3"/>
      <c r="EZT3" s="3"/>
      <c r="EZU3" s="3"/>
      <c r="EZV3" s="3"/>
      <c r="EZW3" s="3"/>
      <c r="EZX3" s="3"/>
      <c r="EZY3" s="3"/>
      <c r="EZZ3" s="3"/>
      <c r="FAA3" s="3"/>
      <c r="FAB3" s="3"/>
      <c r="FAC3" s="3"/>
      <c r="FAD3" s="3"/>
      <c r="FAE3" s="3"/>
      <c r="FAF3" s="3"/>
      <c r="FAG3" s="3"/>
      <c r="FAH3" s="3"/>
      <c r="FAI3" s="3"/>
      <c r="FAJ3" s="3"/>
      <c r="FAK3" s="3"/>
      <c r="FAL3" s="3"/>
      <c r="FAM3" s="3"/>
      <c r="FAN3" s="3"/>
      <c r="FAO3" s="3"/>
      <c r="FAP3" s="3"/>
      <c r="FAQ3" s="3"/>
      <c r="FAR3" s="3"/>
      <c r="FAS3" s="3"/>
      <c r="FAT3" s="3"/>
      <c r="FAU3" s="3"/>
      <c r="FAV3" s="3"/>
      <c r="FAW3" s="3"/>
      <c r="FAX3" s="3"/>
      <c r="FAY3" s="3"/>
      <c r="FAZ3" s="3"/>
      <c r="FBA3" s="3"/>
      <c r="FBB3" s="3"/>
      <c r="FBC3" s="3"/>
      <c r="FBD3" s="3"/>
      <c r="FBE3" s="3"/>
      <c r="FBF3" s="3"/>
      <c r="FBG3" s="3"/>
      <c r="FBH3" s="3"/>
      <c r="FBI3" s="3"/>
      <c r="FBJ3" s="3"/>
      <c r="FBK3" s="3"/>
      <c r="FBL3" s="3"/>
      <c r="FBM3" s="3"/>
      <c r="FBN3" s="3"/>
      <c r="FBO3" s="3"/>
      <c r="FBP3" s="3"/>
      <c r="FBQ3" s="3"/>
      <c r="FBR3" s="3"/>
      <c r="FBS3" s="3"/>
      <c r="FBT3" s="3"/>
      <c r="FBU3" s="3"/>
      <c r="FBV3" s="3"/>
      <c r="FBW3" s="3"/>
      <c r="FBX3" s="3"/>
      <c r="FBY3" s="3"/>
      <c r="FBZ3" s="3"/>
      <c r="FCA3" s="3"/>
      <c r="FCB3" s="3"/>
      <c r="FCC3" s="3"/>
      <c r="FCD3" s="3"/>
      <c r="FCE3" s="3"/>
      <c r="FCF3" s="3"/>
      <c r="FCG3" s="3"/>
      <c r="FCH3" s="3"/>
      <c r="FCI3" s="3"/>
      <c r="FCJ3" s="3"/>
      <c r="FCK3" s="3"/>
      <c r="FCL3" s="3"/>
      <c r="FCM3" s="3"/>
      <c r="FCN3" s="3"/>
      <c r="FCO3" s="3"/>
      <c r="FCP3" s="3"/>
      <c r="FCQ3" s="3"/>
      <c r="FCR3" s="3"/>
      <c r="FCS3" s="3"/>
      <c r="FCT3" s="3"/>
      <c r="FCU3" s="3"/>
      <c r="FCV3" s="3"/>
      <c r="FCW3" s="3"/>
      <c r="FCX3" s="3"/>
      <c r="FCY3" s="3"/>
      <c r="FCZ3" s="3"/>
      <c r="FDA3" s="3"/>
      <c r="FDB3" s="3"/>
      <c r="FDC3" s="3"/>
      <c r="FDD3" s="3"/>
      <c r="FDE3" s="3"/>
      <c r="FDF3" s="3"/>
      <c r="FDG3" s="3"/>
      <c r="FDH3" s="3"/>
      <c r="FDI3" s="3"/>
      <c r="FDJ3" s="3"/>
      <c r="FDK3" s="3"/>
      <c r="FDL3" s="3"/>
      <c r="FDM3" s="3"/>
      <c r="FDN3" s="3"/>
      <c r="FDO3" s="3"/>
      <c r="FDP3" s="3"/>
      <c r="FDQ3" s="3"/>
      <c r="FDR3" s="3"/>
      <c r="FDS3" s="3"/>
      <c r="FDT3" s="3"/>
      <c r="FDU3" s="3"/>
      <c r="FDV3" s="3"/>
      <c r="FDW3" s="3"/>
      <c r="FDX3" s="3"/>
      <c r="FDY3" s="3"/>
      <c r="FDZ3" s="3"/>
      <c r="FEA3" s="3"/>
      <c r="FEB3" s="3"/>
      <c r="FEC3" s="3"/>
      <c r="FED3" s="3"/>
      <c r="FEE3" s="3"/>
      <c r="FEF3" s="3"/>
      <c r="FEG3" s="3"/>
      <c r="FEH3" s="3"/>
      <c r="FEI3" s="3"/>
      <c r="FEJ3" s="3"/>
      <c r="FEK3" s="3"/>
      <c r="FEL3" s="3"/>
      <c r="FEM3" s="3"/>
      <c r="FEN3" s="3"/>
      <c r="FEO3" s="3"/>
      <c r="FEP3" s="3"/>
      <c r="FEQ3" s="3"/>
      <c r="FER3" s="3"/>
      <c r="FES3" s="3"/>
      <c r="FET3" s="3"/>
      <c r="FEU3" s="3"/>
      <c r="FEV3" s="3"/>
      <c r="FEW3" s="3"/>
      <c r="FEX3" s="3"/>
      <c r="FEY3" s="3"/>
      <c r="FEZ3" s="3"/>
      <c r="FFA3" s="3"/>
      <c r="FFB3" s="3"/>
      <c r="FFC3" s="3"/>
      <c r="FFD3" s="3"/>
      <c r="FFE3" s="3"/>
      <c r="FFF3" s="3"/>
      <c r="FFG3" s="3"/>
      <c r="FFH3" s="3"/>
      <c r="FFI3" s="3"/>
      <c r="FFJ3" s="3"/>
      <c r="FFK3" s="3"/>
      <c r="FFL3" s="3"/>
      <c r="FFM3" s="3"/>
      <c r="FFN3" s="3"/>
      <c r="FFO3" s="3"/>
      <c r="FFP3" s="3"/>
      <c r="FFQ3" s="3"/>
      <c r="FFR3" s="3"/>
      <c r="FFS3" s="3"/>
      <c r="FFT3" s="3"/>
      <c r="FFU3" s="3"/>
      <c r="FFV3" s="3"/>
      <c r="FFW3" s="3"/>
      <c r="FFX3" s="3"/>
      <c r="FFY3" s="3"/>
      <c r="FFZ3" s="3"/>
      <c r="FGA3" s="3"/>
      <c r="FGB3" s="3"/>
      <c r="FGC3" s="3"/>
      <c r="FGD3" s="3"/>
      <c r="FGE3" s="3"/>
      <c r="FGF3" s="3"/>
      <c r="FGG3" s="3"/>
      <c r="FGH3" s="3"/>
      <c r="FGI3" s="3"/>
      <c r="FGJ3" s="3"/>
      <c r="FGK3" s="3"/>
      <c r="FGL3" s="3"/>
      <c r="FGM3" s="3"/>
      <c r="FGN3" s="3"/>
      <c r="FGO3" s="3"/>
      <c r="FGP3" s="3"/>
      <c r="FGQ3" s="3"/>
      <c r="FGR3" s="3"/>
      <c r="FGS3" s="3"/>
      <c r="FGT3" s="3"/>
      <c r="FGU3" s="3"/>
      <c r="FGV3" s="3"/>
      <c r="FGW3" s="3"/>
      <c r="FGX3" s="3"/>
      <c r="FGY3" s="3"/>
      <c r="FGZ3" s="3"/>
      <c r="FHA3" s="3"/>
      <c r="FHB3" s="3"/>
      <c r="FHC3" s="3"/>
      <c r="FHD3" s="3"/>
      <c r="FHE3" s="3"/>
      <c r="FHF3" s="3"/>
      <c r="FHG3" s="3"/>
      <c r="FHH3" s="3"/>
      <c r="FHI3" s="3"/>
      <c r="FHJ3" s="3"/>
      <c r="FHK3" s="3"/>
      <c r="FHL3" s="3"/>
      <c r="FHM3" s="3"/>
      <c r="FHN3" s="3"/>
      <c r="FHO3" s="3"/>
      <c r="FHP3" s="3"/>
      <c r="FHQ3" s="3"/>
      <c r="FHR3" s="3"/>
      <c r="FHS3" s="3"/>
      <c r="FHT3" s="3"/>
      <c r="FHU3" s="3"/>
      <c r="FHV3" s="3"/>
      <c r="FHW3" s="3"/>
      <c r="FHX3" s="3"/>
      <c r="FHY3" s="3"/>
      <c r="FHZ3" s="3"/>
      <c r="FIA3" s="3"/>
      <c r="FIB3" s="3"/>
      <c r="FIC3" s="3"/>
      <c r="FID3" s="3"/>
      <c r="FIE3" s="3"/>
      <c r="FIF3" s="3"/>
      <c r="FIG3" s="3"/>
      <c r="FIH3" s="3"/>
      <c r="FII3" s="3"/>
      <c r="FIJ3" s="3"/>
      <c r="FIK3" s="3"/>
      <c r="FIL3" s="3"/>
      <c r="FIM3" s="3"/>
      <c r="FIN3" s="3"/>
      <c r="FIO3" s="3"/>
      <c r="FIP3" s="3"/>
      <c r="FIQ3" s="3"/>
      <c r="FIR3" s="3"/>
      <c r="FIS3" s="3"/>
      <c r="FIT3" s="3"/>
      <c r="FIU3" s="3"/>
      <c r="FIV3" s="3"/>
      <c r="FIW3" s="3"/>
      <c r="FIX3" s="3"/>
      <c r="FIY3" s="3"/>
      <c r="FIZ3" s="3"/>
      <c r="FJA3" s="3"/>
      <c r="FJB3" s="3"/>
      <c r="FJC3" s="3"/>
      <c r="FJD3" s="3"/>
      <c r="FJE3" s="3"/>
      <c r="FJF3" s="3"/>
      <c r="FJG3" s="3"/>
      <c r="FJH3" s="3"/>
      <c r="FJI3" s="3"/>
      <c r="FJJ3" s="3"/>
      <c r="FJK3" s="3"/>
      <c r="FJL3" s="3"/>
      <c r="FJM3" s="3"/>
      <c r="FJN3" s="3"/>
      <c r="FJO3" s="3"/>
      <c r="FJP3" s="3"/>
      <c r="FJQ3" s="3"/>
      <c r="FJR3" s="3"/>
      <c r="FJS3" s="3"/>
      <c r="FJT3" s="3"/>
      <c r="FJU3" s="3"/>
      <c r="FJV3" s="3"/>
      <c r="FJW3" s="3"/>
      <c r="FJX3" s="3"/>
      <c r="FJY3" s="3"/>
      <c r="FJZ3" s="3"/>
      <c r="FKA3" s="3"/>
      <c r="FKB3" s="3"/>
      <c r="FKC3" s="3"/>
      <c r="FKD3" s="3"/>
      <c r="FKE3" s="3"/>
      <c r="FKF3" s="3"/>
      <c r="FKG3" s="3"/>
      <c r="FKH3" s="3"/>
      <c r="FKI3" s="3"/>
      <c r="FKJ3" s="3"/>
      <c r="FKK3" s="3"/>
      <c r="FKL3" s="3"/>
      <c r="FKM3" s="3"/>
      <c r="FKN3" s="3"/>
      <c r="FKO3" s="3"/>
      <c r="FKP3" s="3"/>
      <c r="FKQ3" s="3"/>
      <c r="FKR3" s="3"/>
      <c r="FKS3" s="3"/>
      <c r="FKT3" s="3"/>
      <c r="FKU3" s="3"/>
      <c r="FKV3" s="3"/>
      <c r="FKW3" s="3"/>
      <c r="FKX3" s="3"/>
      <c r="FKY3" s="3"/>
      <c r="FKZ3" s="3"/>
      <c r="FLA3" s="3"/>
      <c r="FLB3" s="3"/>
      <c r="FLC3" s="3"/>
      <c r="FLD3" s="3"/>
      <c r="FLE3" s="3"/>
      <c r="FLF3" s="3"/>
      <c r="FLG3" s="3"/>
      <c r="FLH3" s="3"/>
      <c r="FLI3" s="3"/>
      <c r="FLJ3" s="3"/>
      <c r="FLK3" s="3"/>
      <c r="FLL3" s="3"/>
      <c r="FLM3" s="3"/>
      <c r="FLN3" s="3"/>
      <c r="FLO3" s="3"/>
      <c r="FLP3" s="3"/>
      <c r="FLQ3" s="3"/>
      <c r="FLR3" s="3"/>
      <c r="FLS3" s="3"/>
      <c r="FLT3" s="3"/>
      <c r="FLU3" s="3"/>
      <c r="FLV3" s="3"/>
      <c r="FLW3" s="3"/>
      <c r="FLX3" s="3"/>
      <c r="FLY3" s="3"/>
      <c r="FLZ3" s="3"/>
      <c r="FMA3" s="3"/>
      <c r="FMB3" s="3"/>
      <c r="FMC3" s="3"/>
      <c r="FMD3" s="3"/>
      <c r="FME3" s="3"/>
      <c r="FMF3" s="3"/>
      <c r="FMG3" s="3"/>
      <c r="FMH3" s="3"/>
      <c r="FMI3" s="3"/>
      <c r="FMJ3" s="3"/>
      <c r="FMK3" s="3"/>
      <c r="FML3" s="3"/>
      <c r="FMM3" s="3"/>
      <c r="FMN3" s="3"/>
      <c r="FMO3" s="3"/>
      <c r="FMP3" s="3"/>
      <c r="FMQ3" s="3"/>
      <c r="FMR3" s="3"/>
      <c r="FMS3" s="3"/>
      <c r="FMT3" s="3"/>
      <c r="FMU3" s="3"/>
      <c r="FMV3" s="3"/>
      <c r="FMW3" s="3"/>
      <c r="FMX3" s="3"/>
      <c r="FMY3" s="3"/>
      <c r="FMZ3" s="3"/>
      <c r="FNA3" s="3"/>
      <c r="FNB3" s="3"/>
      <c r="FNC3" s="3"/>
      <c r="FND3" s="3"/>
      <c r="FNE3" s="3"/>
      <c r="FNF3" s="3"/>
      <c r="FNG3" s="3"/>
      <c r="FNH3" s="3"/>
      <c r="FNI3" s="3"/>
      <c r="FNJ3" s="3"/>
      <c r="FNK3" s="3"/>
      <c r="FNL3" s="3"/>
      <c r="FNM3" s="3"/>
      <c r="FNN3" s="3"/>
      <c r="FNO3" s="3"/>
      <c r="FNP3" s="3"/>
      <c r="FNQ3" s="3"/>
      <c r="FNR3" s="3"/>
      <c r="FNS3" s="3"/>
      <c r="FNT3" s="3"/>
      <c r="FNU3" s="3"/>
      <c r="FNV3" s="3"/>
      <c r="FNW3" s="3"/>
      <c r="FNX3" s="3"/>
      <c r="FNY3" s="3"/>
      <c r="FNZ3" s="3"/>
      <c r="FOA3" s="3"/>
      <c r="FOB3" s="3"/>
      <c r="FOC3" s="3"/>
      <c r="FOD3" s="3"/>
      <c r="FOE3" s="3"/>
      <c r="FOF3" s="3"/>
      <c r="FOG3" s="3"/>
      <c r="FOH3" s="3"/>
      <c r="FOI3" s="3"/>
      <c r="FOJ3" s="3"/>
      <c r="FOK3" s="3"/>
      <c r="FOL3" s="3"/>
      <c r="FOM3" s="3"/>
      <c r="FON3" s="3"/>
      <c r="FOO3" s="3"/>
      <c r="FOP3" s="3"/>
      <c r="FOQ3" s="3"/>
      <c r="FOR3" s="3"/>
      <c r="FOS3" s="3"/>
      <c r="FOT3" s="3"/>
      <c r="FOU3" s="3"/>
      <c r="FOV3" s="3"/>
      <c r="FOW3" s="3"/>
      <c r="FOX3" s="3"/>
      <c r="FOY3" s="3"/>
      <c r="FOZ3" s="3"/>
      <c r="FPA3" s="3"/>
      <c r="FPB3" s="3"/>
      <c r="FPC3" s="3"/>
      <c r="FPD3" s="3"/>
      <c r="FPE3" s="3"/>
      <c r="FPF3" s="3"/>
      <c r="FPG3" s="3"/>
      <c r="FPH3" s="3"/>
      <c r="FPI3" s="3"/>
      <c r="FPJ3" s="3"/>
      <c r="FPK3" s="3"/>
      <c r="FPL3" s="3"/>
      <c r="FPM3" s="3"/>
      <c r="FPN3" s="3"/>
      <c r="FPO3" s="3"/>
      <c r="FPP3" s="3"/>
      <c r="FPQ3" s="3"/>
      <c r="FPR3" s="3"/>
      <c r="FPS3" s="3"/>
      <c r="FPT3" s="3"/>
      <c r="FPU3" s="3"/>
      <c r="FPV3" s="3"/>
      <c r="FPW3" s="3"/>
      <c r="FPX3" s="3"/>
      <c r="FPY3" s="3"/>
      <c r="FPZ3" s="3"/>
      <c r="FQA3" s="3"/>
      <c r="FQB3" s="3"/>
      <c r="FQC3" s="3"/>
      <c r="FQD3" s="3"/>
      <c r="FQE3" s="3"/>
      <c r="FQF3" s="3"/>
      <c r="FQG3" s="3"/>
      <c r="FQH3" s="3"/>
      <c r="FQI3" s="3"/>
      <c r="FQJ3" s="3"/>
      <c r="FQK3" s="3"/>
      <c r="FQL3" s="3"/>
      <c r="FQM3" s="3"/>
      <c r="FQN3" s="3"/>
      <c r="FQO3" s="3"/>
      <c r="FQP3" s="3"/>
      <c r="FQQ3" s="3"/>
      <c r="FQR3" s="3"/>
      <c r="FQS3" s="3"/>
      <c r="FQT3" s="3"/>
      <c r="FQU3" s="3"/>
      <c r="FQV3" s="3"/>
      <c r="FQW3" s="3"/>
      <c r="FQX3" s="3"/>
      <c r="FQY3" s="3"/>
      <c r="FQZ3" s="3"/>
      <c r="FRA3" s="3"/>
      <c r="FRB3" s="3"/>
      <c r="FRC3" s="3"/>
      <c r="FRD3" s="3"/>
      <c r="FRE3" s="3"/>
      <c r="FRF3" s="3"/>
      <c r="FRG3" s="3"/>
      <c r="FRH3" s="3"/>
      <c r="FRI3" s="3"/>
      <c r="FRJ3" s="3"/>
      <c r="FRK3" s="3"/>
      <c r="FRL3" s="3"/>
      <c r="FRM3" s="3"/>
      <c r="FRN3" s="3"/>
      <c r="FRO3" s="3"/>
      <c r="FRP3" s="3"/>
      <c r="FRQ3" s="3"/>
      <c r="FRR3" s="3"/>
      <c r="FRS3" s="3"/>
      <c r="FRT3" s="3"/>
      <c r="FRU3" s="3"/>
      <c r="FRV3" s="3"/>
      <c r="FRW3" s="3"/>
      <c r="FRX3" s="3"/>
      <c r="FRY3" s="3"/>
      <c r="FRZ3" s="3"/>
      <c r="FSA3" s="3"/>
      <c r="FSB3" s="3"/>
      <c r="FSC3" s="3"/>
      <c r="FSD3" s="3"/>
      <c r="FSE3" s="3"/>
      <c r="FSF3" s="3"/>
      <c r="FSG3" s="3"/>
      <c r="FSH3" s="3"/>
      <c r="FSI3" s="3"/>
      <c r="FSJ3" s="3"/>
      <c r="FSK3" s="3"/>
      <c r="FSL3" s="3"/>
      <c r="FSM3" s="3"/>
      <c r="FSN3" s="3"/>
      <c r="FSO3" s="3"/>
      <c r="FSP3" s="3"/>
      <c r="FSQ3" s="3"/>
      <c r="FSR3" s="3"/>
      <c r="FSS3" s="3"/>
      <c r="FST3" s="3"/>
      <c r="FSU3" s="3"/>
      <c r="FSV3" s="3"/>
      <c r="FSW3" s="3"/>
      <c r="FSX3" s="3"/>
      <c r="FSY3" s="3"/>
      <c r="FSZ3" s="3"/>
      <c r="FTA3" s="3"/>
      <c r="FTB3" s="3"/>
      <c r="FTC3" s="3"/>
      <c r="FTD3" s="3"/>
      <c r="FTE3" s="3"/>
      <c r="FTF3" s="3"/>
      <c r="FTG3" s="3"/>
      <c r="FTH3" s="3"/>
      <c r="FTI3" s="3"/>
      <c r="FTJ3" s="3"/>
      <c r="FTK3" s="3"/>
      <c r="FTL3" s="3"/>
      <c r="FTM3" s="3"/>
      <c r="FTN3" s="3"/>
      <c r="FTO3" s="3"/>
      <c r="FTP3" s="3"/>
      <c r="FTQ3" s="3"/>
      <c r="FTR3" s="3"/>
      <c r="FTS3" s="3"/>
      <c r="FTT3" s="3"/>
      <c r="FTU3" s="3"/>
      <c r="FTV3" s="3"/>
      <c r="FTW3" s="3"/>
      <c r="FTX3" s="3"/>
      <c r="FTY3" s="3"/>
      <c r="FTZ3" s="3"/>
      <c r="FUA3" s="3"/>
      <c r="FUB3" s="3"/>
      <c r="FUC3" s="3"/>
      <c r="FUD3" s="3"/>
      <c r="FUE3" s="3"/>
      <c r="FUF3" s="3"/>
      <c r="FUG3" s="3"/>
      <c r="FUH3" s="3"/>
      <c r="FUI3" s="3"/>
      <c r="FUJ3" s="3"/>
      <c r="FUK3" s="3"/>
      <c r="FUL3" s="3"/>
      <c r="FUM3" s="3"/>
      <c r="FUN3" s="3"/>
      <c r="FUO3" s="3"/>
      <c r="FUP3" s="3"/>
      <c r="FUQ3" s="3"/>
      <c r="FUR3" s="3"/>
      <c r="FUS3" s="3"/>
      <c r="FUT3" s="3"/>
      <c r="FUU3" s="3"/>
      <c r="FUV3" s="3"/>
      <c r="FUW3" s="3"/>
      <c r="FUX3" s="3"/>
      <c r="FUY3" s="3"/>
      <c r="FUZ3" s="3"/>
      <c r="FVA3" s="3"/>
      <c r="FVB3" s="3"/>
      <c r="FVC3" s="3"/>
      <c r="FVD3" s="3"/>
      <c r="FVE3" s="3"/>
      <c r="FVF3" s="3"/>
      <c r="FVG3" s="3"/>
      <c r="FVH3" s="3"/>
      <c r="FVI3" s="3"/>
      <c r="FVJ3" s="3"/>
      <c r="FVK3" s="3"/>
      <c r="FVL3" s="3"/>
      <c r="FVM3" s="3"/>
      <c r="FVN3" s="3"/>
      <c r="FVO3" s="3"/>
      <c r="FVP3" s="3"/>
      <c r="FVQ3" s="3"/>
      <c r="FVR3" s="3"/>
      <c r="FVS3" s="3"/>
      <c r="FVT3" s="3"/>
      <c r="FVU3" s="3"/>
      <c r="FVV3" s="3"/>
      <c r="FVW3" s="3"/>
      <c r="FVX3" s="3"/>
      <c r="FVY3" s="3"/>
      <c r="FVZ3" s="3"/>
      <c r="FWA3" s="3"/>
      <c r="FWB3" s="3"/>
      <c r="FWC3" s="3"/>
      <c r="FWD3" s="3"/>
      <c r="FWE3" s="3"/>
      <c r="FWF3" s="3"/>
      <c r="FWG3" s="3"/>
      <c r="FWH3" s="3"/>
      <c r="FWI3" s="3"/>
      <c r="FWJ3" s="3"/>
      <c r="FWK3" s="3"/>
      <c r="FWL3" s="3"/>
      <c r="FWM3" s="3"/>
      <c r="FWN3" s="3"/>
      <c r="FWO3" s="3"/>
      <c r="FWP3" s="3"/>
      <c r="FWQ3" s="3"/>
      <c r="FWR3" s="3"/>
      <c r="FWS3" s="3"/>
      <c r="FWT3" s="3"/>
      <c r="FWU3" s="3"/>
      <c r="FWV3" s="3"/>
      <c r="FWW3" s="3"/>
      <c r="FWX3" s="3"/>
      <c r="FWY3" s="3"/>
      <c r="FWZ3" s="3"/>
      <c r="FXA3" s="3"/>
      <c r="FXB3" s="3"/>
      <c r="FXC3" s="3"/>
      <c r="FXD3" s="3"/>
      <c r="FXE3" s="3"/>
      <c r="FXF3" s="3"/>
      <c r="FXG3" s="3"/>
      <c r="FXH3" s="3"/>
      <c r="FXI3" s="3"/>
      <c r="FXJ3" s="3"/>
      <c r="FXK3" s="3"/>
      <c r="FXL3" s="3"/>
      <c r="FXM3" s="3"/>
      <c r="FXN3" s="3"/>
      <c r="FXO3" s="3"/>
      <c r="FXP3" s="3"/>
      <c r="FXQ3" s="3"/>
      <c r="FXR3" s="3"/>
      <c r="FXS3" s="3"/>
      <c r="FXT3" s="3"/>
      <c r="FXU3" s="3"/>
      <c r="FXV3" s="3"/>
      <c r="FXW3" s="3"/>
      <c r="FXX3" s="3"/>
      <c r="FXY3" s="3"/>
      <c r="FXZ3" s="3"/>
      <c r="FYA3" s="3"/>
      <c r="FYB3" s="3"/>
      <c r="FYC3" s="3"/>
      <c r="FYD3" s="3"/>
      <c r="FYE3" s="3"/>
      <c r="FYF3" s="3"/>
      <c r="FYG3" s="3"/>
      <c r="FYH3" s="3"/>
      <c r="FYI3" s="3"/>
      <c r="FYJ3" s="3"/>
      <c r="FYK3" s="3"/>
      <c r="FYL3" s="3"/>
      <c r="FYM3" s="3"/>
      <c r="FYN3" s="3"/>
      <c r="FYO3" s="3"/>
      <c r="FYP3" s="3"/>
      <c r="FYQ3" s="3"/>
      <c r="FYR3" s="3"/>
      <c r="FYS3" s="3"/>
      <c r="FYT3" s="3"/>
      <c r="FYU3" s="3"/>
      <c r="FYV3" s="3"/>
      <c r="FYW3" s="3"/>
      <c r="FYX3" s="3"/>
      <c r="FYY3" s="3"/>
      <c r="FYZ3" s="3"/>
      <c r="FZA3" s="3"/>
      <c r="FZB3" s="3"/>
      <c r="FZC3" s="3"/>
      <c r="FZD3" s="3"/>
      <c r="FZE3" s="3"/>
      <c r="FZF3" s="3"/>
      <c r="FZG3" s="3"/>
      <c r="FZH3" s="3"/>
      <c r="FZI3" s="3"/>
      <c r="FZJ3" s="3"/>
      <c r="FZK3" s="3"/>
      <c r="FZL3" s="3"/>
      <c r="FZM3" s="3"/>
      <c r="FZN3" s="3"/>
      <c r="FZO3" s="3"/>
      <c r="FZP3" s="3"/>
      <c r="FZQ3" s="3"/>
      <c r="FZR3" s="3"/>
      <c r="FZS3" s="3"/>
      <c r="FZT3" s="3"/>
      <c r="FZU3" s="3"/>
      <c r="FZV3" s="3"/>
      <c r="FZW3" s="3"/>
      <c r="FZX3" s="3"/>
      <c r="FZY3" s="3"/>
      <c r="FZZ3" s="3"/>
      <c r="GAA3" s="3"/>
      <c r="GAB3" s="3"/>
      <c r="GAC3" s="3"/>
      <c r="GAD3" s="3"/>
      <c r="GAE3" s="3"/>
      <c r="GAF3" s="3"/>
      <c r="GAG3" s="3"/>
      <c r="GAH3" s="3"/>
      <c r="GAI3" s="3"/>
      <c r="GAJ3" s="3"/>
      <c r="GAK3" s="3"/>
      <c r="GAL3" s="3"/>
      <c r="GAM3" s="3"/>
      <c r="GAN3" s="3"/>
      <c r="GAO3" s="3"/>
      <c r="GAP3" s="3"/>
      <c r="GAQ3" s="3"/>
      <c r="GAR3" s="3"/>
      <c r="GAS3" s="3"/>
      <c r="GAT3" s="3"/>
      <c r="GAU3" s="3"/>
      <c r="GAV3" s="3"/>
      <c r="GAW3" s="3"/>
      <c r="GAX3" s="3"/>
      <c r="GAY3" s="3"/>
      <c r="GAZ3" s="3"/>
      <c r="GBA3" s="3"/>
      <c r="GBB3" s="3"/>
      <c r="GBC3" s="3"/>
      <c r="GBD3" s="3"/>
      <c r="GBE3" s="3"/>
      <c r="GBF3" s="3"/>
      <c r="GBG3" s="3"/>
      <c r="GBH3" s="3"/>
      <c r="GBI3" s="3"/>
      <c r="GBJ3" s="3"/>
      <c r="GBK3" s="3"/>
      <c r="GBL3" s="3"/>
      <c r="GBM3" s="3"/>
      <c r="GBN3" s="3"/>
      <c r="GBO3" s="3"/>
      <c r="GBP3" s="3"/>
      <c r="GBQ3" s="3"/>
      <c r="GBR3" s="3"/>
      <c r="GBS3" s="3"/>
      <c r="GBT3" s="3"/>
      <c r="GBU3" s="3"/>
      <c r="GBV3" s="3"/>
      <c r="GBW3" s="3"/>
      <c r="GBX3" s="3"/>
      <c r="GBY3" s="3"/>
      <c r="GBZ3" s="3"/>
      <c r="GCA3" s="3"/>
      <c r="GCB3" s="3"/>
      <c r="GCC3" s="3"/>
      <c r="GCD3" s="3"/>
      <c r="GCE3" s="3"/>
      <c r="GCF3" s="3"/>
      <c r="GCG3" s="3"/>
      <c r="GCH3" s="3"/>
      <c r="GCI3" s="3"/>
      <c r="GCJ3" s="3"/>
      <c r="GCK3" s="3"/>
      <c r="GCL3" s="3"/>
      <c r="GCM3" s="3"/>
      <c r="GCN3" s="3"/>
      <c r="GCO3" s="3"/>
      <c r="GCP3" s="3"/>
      <c r="GCQ3" s="3"/>
      <c r="GCR3" s="3"/>
      <c r="GCS3" s="3"/>
      <c r="GCT3" s="3"/>
      <c r="GCU3" s="3"/>
      <c r="GCV3" s="3"/>
      <c r="GCW3" s="3"/>
      <c r="GCX3" s="3"/>
      <c r="GCY3" s="3"/>
      <c r="GCZ3" s="3"/>
      <c r="GDA3" s="3"/>
      <c r="GDB3" s="3"/>
      <c r="GDC3" s="3"/>
      <c r="GDD3" s="3"/>
      <c r="GDE3" s="3"/>
      <c r="GDF3" s="3"/>
      <c r="GDG3" s="3"/>
      <c r="GDH3" s="3"/>
      <c r="GDI3" s="3"/>
      <c r="GDJ3" s="3"/>
      <c r="GDK3" s="3"/>
      <c r="GDL3" s="3"/>
      <c r="GDM3" s="3"/>
      <c r="GDN3" s="3"/>
      <c r="GDO3" s="3"/>
      <c r="GDP3" s="3"/>
      <c r="GDQ3" s="3"/>
      <c r="GDR3" s="3"/>
      <c r="GDS3" s="3"/>
      <c r="GDT3" s="3"/>
      <c r="GDU3" s="3"/>
      <c r="GDV3" s="3"/>
      <c r="GDW3" s="3"/>
      <c r="GDX3" s="3"/>
      <c r="GDY3" s="3"/>
      <c r="GDZ3" s="3"/>
      <c r="GEA3" s="3"/>
      <c r="GEB3" s="3"/>
      <c r="GEC3" s="3"/>
      <c r="GED3" s="3"/>
      <c r="GEE3" s="3"/>
      <c r="GEF3" s="3"/>
      <c r="GEG3" s="3"/>
      <c r="GEH3" s="3"/>
      <c r="GEI3" s="3"/>
      <c r="GEJ3" s="3"/>
      <c r="GEK3" s="3"/>
      <c r="GEL3" s="3"/>
      <c r="GEM3" s="3"/>
      <c r="GEN3" s="3"/>
      <c r="GEO3" s="3"/>
      <c r="GEP3" s="3"/>
      <c r="GEQ3" s="3"/>
      <c r="GER3" s="3"/>
      <c r="GES3" s="3"/>
      <c r="GET3" s="3"/>
      <c r="GEU3" s="3"/>
      <c r="GEV3" s="3"/>
      <c r="GEW3" s="3"/>
      <c r="GEX3" s="3"/>
      <c r="GEY3" s="3"/>
      <c r="GEZ3" s="3"/>
      <c r="GFA3" s="3"/>
      <c r="GFB3" s="3"/>
      <c r="GFC3" s="3"/>
      <c r="GFD3" s="3"/>
      <c r="GFE3" s="3"/>
      <c r="GFF3" s="3"/>
      <c r="GFG3" s="3"/>
      <c r="GFH3" s="3"/>
      <c r="GFI3" s="3"/>
      <c r="GFJ3" s="3"/>
      <c r="GFK3" s="3"/>
      <c r="GFL3" s="3"/>
      <c r="GFM3" s="3"/>
      <c r="GFN3" s="3"/>
      <c r="GFO3" s="3"/>
      <c r="GFP3" s="3"/>
      <c r="GFQ3" s="3"/>
      <c r="GFR3" s="3"/>
      <c r="GFS3" s="3"/>
      <c r="GFT3" s="3"/>
      <c r="GFU3" s="3"/>
      <c r="GFV3" s="3"/>
      <c r="GFW3" s="3"/>
      <c r="GFX3" s="3"/>
      <c r="GFY3" s="3"/>
      <c r="GFZ3" s="3"/>
      <c r="GGA3" s="3"/>
      <c r="GGB3" s="3"/>
      <c r="GGC3" s="3"/>
      <c r="GGD3" s="3"/>
      <c r="GGE3" s="3"/>
      <c r="GGF3" s="3"/>
      <c r="GGG3" s="3"/>
      <c r="GGH3" s="3"/>
      <c r="GGI3" s="3"/>
      <c r="GGJ3" s="3"/>
      <c r="GGK3" s="3"/>
      <c r="GGL3" s="3"/>
      <c r="GGM3" s="3"/>
      <c r="GGN3" s="3"/>
      <c r="GGO3" s="3"/>
      <c r="GGP3" s="3"/>
      <c r="GGQ3" s="3"/>
      <c r="GGR3" s="3"/>
      <c r="GGS3" s="3"/>
      <c r="GGT3" s="3"/>
      <c r="GGU3" s="3"/>
      <c r="GGV3" s="3"/>
      <c r="GGW3" s="3"/>
      <c r="GGX3" s="3"/>
      <c r="GGY3" s="3"/>
      <c r="GGZ3" s="3"/>
      <c r="GHA3" s="3"/>
      <c r="GHB3" s="3"/>
      <c r="GHC3" s="3"/>
      <c r="GHD3" s="3"/>
      <c r="GHE3" s="3"/>
      <c r="GHF3" s="3"/>
      <c r="GHG3" s="3"/>
      <c r="GHH3" s="3"/>
      <c r="GHI3" s="3"/>
      <c r="GHJ3" s="3"/>
      <c r="GHK3" s="3"/>
      <c r="GHL3" s="3"/>
      <c r="GHM3" s="3"/>
      <c r="GHN3" s="3"/>
      <c r="GHO3" s="3"/>
      <c r="GHP3" s="3"/>
      <c r="GHQ3" s="3"/>
      <c r="GHR3" s="3"/>
      <c r="GHS3" s="3"/>
      <c r="GHT3" s="3"/>
      <c r="GHU3" s="3"/>
      <c r="GHV3" s="3"/>
      <c r="GHW3" s="3"/>
      <c r="GHX3" s="3"/>
      <c r="GHY3" s="3"/>
      <c r="GHZ3" s="3"/>
      <c r="GIA3" s="3"/>
      <c r="GIB3" s="3"/>
      <c r="GIC3" s="3"/>
      <c r="GID3" s="3"/>
      <c r="GIE3" s="3"/>
      <c r="GIF3" s="3"/>
      <c r="GIG3" s="3"/>
      <c r="GIH3" s="3"/>
      <c r="GII3" s="3"/>
      <c r="GIJ3" s="3"/>
      <c r="GIK3" s="3"/>
      <c r="GIL3" s="3"/>
      <c r="GIM3" s="3"/>
      <c r="GIN3" s="3"/>
      <c r="GIO3" s="3"/>
      <c r="GIP3" s="3"/>
      <c r="GIQ3" s="3"/>
      <c r="GIR3" s="3"/>
      <c r="GIS3" s="3"/>
      <c r="GIT3" s="3"/>
      <c r="GIU3" s="3"/>
      <c r="GIV3" s="3"/>
      <c r="GIW3" s="3"/>
      <c r="GIX3" s="3"/>
      <c r="GIY3" s="3"/>
      <c r="GIZ3" s="3"/>
      <c r="GJA3" s="3"/>
      <c r="GJB3" s="3"/>
      <c r="GJC3" s="3"/>
      <c r="GJD3" s="3"/>
      <c r="GJE3" s="3"/>
      <c r="GJF3" s="3"/>
      <c r="GJG3" s="3"/>
      <c r="GJH3" s="3"/>
      <c r="GJI3" s="3"/>
      <c r="GJJ3" s="3"/>
      <c r="GJK3" s="3"/>
      <c r="GJL3" s="3"/>
      <c r="GJM3" s="3"/>
      <c r="GJN3" s="3"/>
      <c r="GJO3" s="3"/>
      <c r="GJP3" s="3"/>
      <c r="GJQ3" s="3"/>
      <c r="GJR3" s="3"/>
      <c r="GJS3" s="3"/>
      <c r="GJT3" s="3"/>
      <c r="GJU3" s="3"/>
      <c r="GJV3" s="3"/>
      <c r="GJW3" s="3"/>
      <c r="GJX3" s="3"/>
      <c r="GJY3" s="3"/>
      <c r="GJZ3" s="3"/>
      <c r="GKA3" s="3"/>
      <c r="GKB3" s="3"/>
      <c r="GKC3" s="3"/>
      <c r="GKD3" s="3"/>
      <c r="GKE3" s="3"/>
      <c r="GKF3" s="3"/>
      <c r="GKG3" s="3"/>
      <c r="GKH3" s="3"/>
      <c r="GKI3" s="3"/>
      <c r="GKJ3" s="3"/>
      <c r="GKK3" s="3"/>
      <c r="GKL3" s="3"/>
      <c r="GKM3" s="3"/>
      <c r="GKN3" s="3"/>
      <c r="GKO3" s="3"/>
      <c r="GKP3" s="3"/>
      <c r="GKQ3" s="3"/>
      <c r="GKR3" s="3"/>
      <c r="GKS3" s="3"/>
      <c r="GKT3" s="3"/>
      <c r="GKU3" s="3"/>
      <c r="GKV3" s="3"/>
      <c r="GKW3" s="3"/>
      <c r="GKX3" s="3"/>
      <c r="GKY3" s="3"/>
      <c r="GKZ3" s="3"/>
      <c r="GLA3" s="3"/>
      <c r="GLB3" s="3"/>
      <c r="GLC3" s="3"/>
      <c r="GLD3" s="3"/>
      <c r="GLE3" s="3"/>
      <c r="GLF3" s="3"/>
      <c r="GLG3" s="3"/>
      <c r="GLH3" s="3"/>
      <c r="GLI3" s="3"/>
      <c r="GLJ3" s="3"/>
      <c r="GLK3" s="3"/>
      <c r="GLL3" s="3"/>
      <c r="GLM3" s="3"/>
      <c r="GLN3" s="3"/>
      <c r="GLO3" s="3"/>
      <c r="GLP3" s="3"/>
      <c r="GLQ3" s="3"/>
      <c r="GLR3" s="3"/>
      <c r="GLS3" s="3"/>
      <c r="GLT3" s="3"/>
      <c r="GLU3" s="3"/>
      <c r="GLV3" s="3"/>
      <c r="GLW3" s="3"/>
      <c r="GLX3" s="3"/>
      <c r="GLY3" s="3"/>
      <c r="GLZ3" s="3"/>
      <c r="GMA3" s="3"/>
      <c r="GMB3" s="3"/>
      <c r="GMC3" s="3"/>
      <c r="GMD3" s="3"/>
      <c r="GME3" s="3"/>
      <c r="GMF3" s="3"/>
      <c r="GMG3" s="3"/>
      <c r="GMH3" s="3"/>
      <c r="GMI3" s="3"/>
      <c r="GMJ3" s="3"/>
      <c r="GMK3" s="3"/>
      <c r="GML3" s="3"/>
      <c r="GMM3" s="3"/>
      <c r="GMN3" s="3"/>
      <c r="GMO3" s="3"/>
      <c r="GMP3" s="3"/>
      <c r="GMQ3" s="3"/>
      <c r="GMR3" s="3"/>
      <c r="GMS3" s="3"/>
      <c r="GMT3" s="3"/>
      <c r="GMU3" s="3"/>
      <c r="GMV3" s="3"/>
      <c r="GMW3" s="3"/>
      <c r="GMX3" s="3"/>
      <c r="GMY3" s="3"/>
      <c r="GMZ3" s="3"/>
      <c r="GNA3" s="3"/>
      <c r="GNB3" s="3"/>
      <c r="GNC3" s="3"/>
      <c r="GND3" s="3"/>
      <c r="GNE3" s="3"/>
      <c r="GNF3" s="3"/>
      <c r="GNG3" s="3"/>
      <c r="GNH3" s="3"/>
      <c r="GNI3" s="3"/>
      <c r="GNJ3" s="3"/>
      <c r="GNK3" s="3"/>
      <c r="GNL3" s="3"/>
      <c r="GNM3" s="3"/>
      <c r="GNN3" s="3"/>
      <c r="GNO3" s="3"/>
      <c r="GNP3" s="3"/>
      <c r="GNQ3" s="3"/>
      <c r="GNR3" s="3"/>
      <c r="GNS3" s="3"/>
      <c r="GNT3" s="3"/>
      <c r="GNU3" s="3"/>
      <c r="GNV3" s="3"/>
      <c r="GNW3" s="3"/>
      <c r="GNX3" s="3"/>
      <c r="GNY3" s="3"/>
      <c r="GNZ3" s="3"/>
      <c r="GOA3" s="3"/>
      <c r="GOB3" s="3"/>
      <c r="GOC3" s="3"/>
      <c r="GOD3" s="3"/>
      <c r="GOE3" s="3"/>
      <c r="GOF3" s="3"/>
      <c r="GOG3" s="3"/>
      <c r="GOH3" s="3"/>
      <c r="GOI3" s="3"/>
      <c r="GOJ3" s="3"/>
      <c r="GOK3" s="3"/>
      <c r="GOL3" s="3"/>
      <c r="GOM3" s="3"/>
      <c r="GON3" s="3"/>
      <c r="GOO3" s="3"/>
      <c r="GOP3" s="3"/>
      <c r="GOQ3" s="3"/>
      <c r="GOR3" s="3"/>
      <c r="GOS3" s="3"/>
      <c r="GOT3" s="3"/>
      <c r="GOU3" s="3"/>
      <c r="GOV3" s="3"/>
      <c r="GOW3" s="3"/>
      <c r="GOX3" s="3"/>
      <c r="GOY3" s="3"/>
      <c r="GOZ3" s="3"/>
      <c r="GPA3" s="3"/>
      <c r="GPB3" s="3"/>
      <c r="GPC3" s="3"/>
      <c r="GPD3" s="3"/>
      <c r="GPE3" s="3"/>
      <c r="GPF3" s="3"/>
      <c r="GPG3" s="3"/>
      <c r="GPH3" s="3"/>
      <c r="GPI3" s="3"/>
      <c r="GPJ3" s="3"/>
      <c r="GPK3" s="3"/>
      <c r="GPL3" s="3"/>
      <c r="GPM3" s="3"/>
      <c r="GPN3" s="3"/>
      <c r="GPO3" s="3"/>
      <c r="GPP3" s="3"/>
      <c r="GPQ3" s="3"/>
      <c r="GPR3" s="3"/>
      <c r="GPS3" s="3"/>
      <c r="GPT3" s="3"/>
      <c r="GPU3" s="3"/>
      <c r="GPV3" s="3"/>
      <c r="GPW3" s="3"/>
      <c r="GPX3" s="3"/>
      <c r="GPY3" s="3"/>
      <c r="GPZ3" s="3"/>
      <c r="GQA3" s="3"/>
      <c r="GQB3" s="3"/>
      <c r="GQC3" s="3"/>
      <c r="GQD3" s="3"/>
      <c r="GQE3" s="3"/>
      <c r="GQF3" s="3"/>
      <c r="GQG3" s="3"/>
      <c r="GQH3" s="3"/>
      <c r="GQI3" s="3"/>
      <c r="GQJ3" s="3"/>
      <c r="GQK3" s="3"/>
      <c r="GQL3" s="3"/>
      <c r="GQM3" s="3"/>
      <c r="GQN3" s="3"/>
      <c r="GQO3" s="3"/>
      <c r="GQP3" s="3"/>
      <c r="GQQ3" s="3"/>
      <c r="GQR3" s="3"/>
      <c r="GQS3" s="3"/>
      <c r="GQT3" s="3"/>
      <c r="GQU3" s="3"/>
      <c r="GQV3" s="3"/>
      <c r="GQW3" s="3"/>
      <c r="GQX3" s="3"/>
      <c r="GQY3" s="3"/>
      <c r="GQZ3" s="3"/>
      <c r="GRA3" s="3"/>
      <c r="GRB3" s="3"/>
      <c r="GRC3" s="3"/>
      <c r="GRD3" s="3"/>
      <c r="GRE3" s="3"/>
      <c r="GRF3" s="3"/>
      <c r="GRG3" s="3"/>
      <c r="GRH3" s="3"/>
      <c r="GRI3" s="3"/>
      <c r="GRJ3" s="3"/>
      <c r="GRK3" s="3"/>
      <c r="GRL3" s="3"/>
      <c r="GRM3" s="3"/>
      <c r="GRN3" s="3"/>
      <c r="GRO3" s="3"/>
      <c r="GRP3" s="3"/>
      <c r="GRQ3" s="3"/>
      <c r="GRR3" s="3"/>
      <c r="GRS3" s="3"/>
      <c r="GRT3" s="3"/>
      <c r="GRU3" s="3"/>
      <c r="GRV3" s="3"/>
      <c r="GRW3" s="3"/>
      <c r="GRX3" s="3"/>
      <c r="GRY3" s="3"/>
      <c r="GRZ3" s="3"/>
      <c r="GSA3" s="3"/>
      <c r="GSB3" s="3"/>
      <c r="GSC3" s="3"/>
      <c r="GSD3" s="3"/>
      <c r="GSE3" s="3"/>
      <c r="GSF3" s="3"/>
      <c r="GSG3" s="3"/>
      <c r="GSH3" s="3"/>
      <c r="GSI3" s="3"/>
      <c r="GSJ3" s="3"/>
      <c r="GSK3" s="3"/>
      <c r="GSL3" s="3"/>
      <c r="GSM3" s="3"/>
      <c r="GSN3" s="3"/>
      <c r="GSO3" s="3"/>
      <c r="GSP3" s="3"/>
      <c r="GSQ3" s="3"/>
      <c r="GSR3" s="3"/>
      <c r="GSS3" s="3"/>
      <c r="GST3" s="3"/>
      <c r="GSU3" s="3"/>
      <c r="GSV3" s="3"/>
      <c r="GSW3" s="3"/>
      <c r="GSX3" s="3"/>
      <c r="GSY3" s="3"/>
      <c r="GSZ3" s="3"/>
      <c r="GTA3" s="3"/>
      <c r="GTB3" s="3"/>
      <c r="GTC3" s="3"/>
      <c r="GTD3" s="3"/>
      <c r="GTE3" s="3"/>
      <c r="GTF3" s="3"/>
      <c r="GTG3" s="3"/>
      <c r="GTH3" s="3"/>
      <c r="GTI3" s="3"/>
      <c r="GTJ3" s="3"/>
      <c r="GTK3" s="3"/>
      <c r="GTL3" s="3"/>
      <c r="GTM3" s="3"/>
      <c r="GTN3" s="3"/>
      <c r="GTO3" s="3"/>
      <c r="GTP3" s="3"/>
      <c r="GTQ3" s="3"/>
      <c r="GTR3" s="3"/>
      <c r="GTS3" s="3"/>
      <c r="GTT3" s="3"/>
      <c r="GTU3" s="3"/>
      <c r="GTV3" s="3"/>
      <c r="GTW3" s="3"/>
      <c r="GTX3" s="3"/>
      <c r="GTY3" s="3"/>
      <c r="GTZ3" s="3"/>
      <c r="GUA3" s="3"/>
      <c r="GUB3" s="3"/>
      <c r="GUC3" s="3"/>
      <c r="GUD3" s="3"/>
      <c r="GUE3" s="3"/>
      <c r="GUF3" s="3"/>
      <c r="GUG3" s="3"/>
      <c r="GUH3" s="3"/>
      <c r="GUI3" s="3"/>
      <c r="GUJ3" s="3"/>
      <c r="GUK3" s="3"/>
      <c r="GUL3" s="3"/>
      <c r="GUM3" s="3"/>
      <c r="GUN3" s="3"/>
      <c r="GUO3" s="3"/>
      <c r="GUP3" s="3"/>
      <c r="GUQ3" s="3"/>
      <c r="GUR3" s="3"/>
      <c r="GUS3" s="3"/>
      <c r="GUT3" s="3"/>
      <c r="GUU3" s="3"/>
      <c r="GUV3" s="3"/>
      <c r="GUW3" s="3"/>
      <c r="GUX3" s="3"/>
      <c r="GUY3" s="3"/>
      <c r="GUZ3" s="3"/>
      <c r="GVA3" s="3"/>
      <c r="GVB3" s="3"/>
      <c r="GVC3" s="3"/>
      <c r="GVD3" s="3"/>
      <c r="GVE3" s="3"/>
      <c r="GVF3" s="3"/>
      <c r="GVG3" s="3"/>
      <c r="GVH3" s="3"/>
      <c r="GVI3" s="3"/>
      <c r="GVJ3" s="3"/>
      <c r="GVK3" s="3"/>
      <c r="GVL3" s="3"/>
      <c r="GVM3" s="3"/>
      <c r="GVN3" s="3"/>
      <c r="GVO3" s="3"/>
      <c r="GVP3" s="3"/>
      <c r="GVQ3" s="3"/>
      <c r="GVR3" s="3"/>
      <c r="GVS3" s="3"/>
      <c r="GVT3" s="3"/>
      <c r="GVU3" s="3"/>
      <c r="GVV3" s="3"/>
      <c r="GVW3" s="3"/>
      <c r="GVX3" s="3"/>
      <c r="GVY3" s="3"/>
      <c r="GVZ3" s="3"/>
      <c r="GWA3" s="3"/>
      <c r="GWB3" s="3"/>
      <c r="GWC3" s="3"/>
      <c r="GWD3" s="3"/>
      <c r="GWE3" s="3"/>
      <c r="GWF3" s="3"/>
      <c r="GWG3" s="3"/>
      <c r="GWH3" s="3"/>
      <c r="GWI3" s="3"/>
      <c r="GWJ3" s="3"/>
      <c r="GWK3" s="3"/>
      <c r="GWL3" s="3"/>
      <c r="GWM3" s="3"/>
      <c r="GWN3" s="3"/>
      <c r="GWO3" s="3"/>
      <c r="GWP3" s="3"/>
      <c r="GWQ3" s="3"/>
      <c r="GWR3" s="3"/>
      <c r="GWS3" s="3"/>
      <c r="GWT3" s="3"/>
      <c r="GWU3" s="3"/>
      <c r="GWV3" s="3"/>
      <c r="GWW3" s="3"/>
      <c r="GWX3" s="3"/>
      <c r="GWY3" s="3"/>
      <c r="GWZ3" s="3"/>
      <c r="GXA3" s="3"/>
      <c r="GXB3" s="3"/>
      <c r="GXC3" s="3"/>
      <c r="GXD3" s="3"/>
      <c r="GXE3" s="3"/>
      <c r="GXF3" s="3"/>
      <c r="GXG3" s="3"/>
      <c r="GXH3" s="3"/>
      <c r="GXI3" s="3"/>
      <c r="GXJ3" s="3"/>
      <c r="GXK3" s="3"/>
      <c r="GXL3" s="3"/>
      <c r="GXM3" s="3"/>
      <c r="GXN3" s="3"/>
      <c r="GXO3" s="3"/>
      <c r="GXP3" s="3"/>
      <c r="GXQ3" s="3"/>
      <c r="GXR3" s="3"/>
      <c r="GXS3" s="3"/>
      <c r="GXT3" s="3"/>
      <c r="GXU3" s="3"/>
      <c r="GXV3" s="3"/>
      <c r="GXW3" s="3"/>
      <c r="GXX3" s="3"/>
      <c r="GXY3" s="3"/>
      <c r="GXZ3" s="3"/>
      <c r="GYA3" s="3"/>
      <c r="GYB3" s="3"/>
      <c r="GYC3" s="3"/>
      <c r="GYD3" s="3"/>
      <c r="GYE3" s="3"/>
      <c r="GYF3" s="3"/>
      <c r="GYG3" s="3"/>
      <c r="GYH3" s="3"/>
      <c r="GYI3" s="3"/>
      <c r="GYJ3" s="3"/>
      <c r="GYK3" s="3"/>
      <c r="GYL3" s="3"/>
      <c r="GYM3" s="3"/>
      <c r="GYN3" s="3"/>
      <c r="GYO3" s="3"/>
      <c r="GYP3" s="3"/>
      <c r="GYQ3" s="3"/>
      <c r="GYR3" s="3"/>
      <c r="GYS3" s="3"/>
      <c r="GYT3" s="3"/>
      <c r="GYU3" s="3"/>
      <c r="GYV3" s="3"/>
      <c r="GYW3" s="3"/>
      <c r="GYX3" s="3"/>
      <c r="GYY3" s="3"/>
      <c r="GYZ3" s="3"/>
      <c r="GZA3" s="3"/>
      <c r="GZB3" s="3"/>
      <c r="GZC3" s="3"/>
      <c r="GZD3" s="3"/>
      <c r="GZE3" s="3"/>
      <c r="GZF3" s="3"/>
      <c r="GZG3" s="3"/>
      <c r="GZH3" s="3"/>
      <c r="GZI3" s="3"/>
      <c r="GZJ3" s="3"/>
      <c r="GZK3" s="3"/>
      <c r="GZL3" s="3"/>
      <c r="GZM3" s="3"/>
      <c r="GZN3" s="3"/>
      <c r="GZO3" s="3"/>
      <c r="GZP3" s="3"/>
      <c r="GZQ3" s="3"/>
      <c r="GZR3" s="3"/>
      <c r="GZS3" s="3"/>
      <c r="GZT3" s="3"/>
      <c r="GZU3" s="3"/>
      <c r="GZV3" s="3"/>
      <c r="GZW3" s="3"/>
      <c r="GZX3" s="3"/>
      <c r="GZY3" s="3"/>
      <c r="GZZ3" s="3"/>
      <c r="HAA3" s="3"/>
      <c r="HAB3" s="3"/>
      <c r="HAC3" s="3"/>
      <c r="HAD3" s="3"/>
      <c r="HAE3" s="3"/>
      <c r="HAF3" s="3"/>
      <c r="HAG3" s="3"/>
      <c r="HAH3" s="3"/>
      <c r="HAI3" s="3"/>
      <c r="HAJ3" s="3"/>
      <c r="HAK3" s="3"/>
      <c r="HAL3" s="3"/>
      <c r="HAM3" s="3"/>
      <c r="HAN3" s="3"/>
      <c r="HAO3" s="3"/>
      <c r="HAP3" s="3"/>
      <c r="HAQ3" s="3"/>
      <c r="HAR3" s="3"/>
      <c r="HAS3" s="3"/>
      <c r="HAT3" s="3"/>
      <c r="HAU3" s="3"/>
      <c r="HAV3" s="3"/>
      <c r="HAW3" s="3"/>
      <c r="HAX3" s="3"/>
      <c r="HAY3" s="3"/>
      <c r="HAZ3" s="3"/>
      <c r="HBA3" s="3"/>
      <c r="HBB3" s="3"/>
      <c r="HBC3" s="3"/>
      <c r="HBD3" s="3"/>
      <c r="HBE3" s="3"/>
      <c r="HBF3" s="3"/>
      <c r="HBG3" s="3"/>
      <c r="HBH3" s="3"/>
      <c r="HBI3" s="3"/>
      <c r="HBJ3" s="3"/>
      <c r="HBK3" s="3"/>
      <c r="HBL3" s="3"/>
      <c r="HBM3" s="3"/>
      <c r="HBN3" s="3"/>
      <c r="HBO3" s="3"/>
      <c r="HBP3" s="3"/>
      <c r="HBQ3" s="3"/>
      <c r="HBR3" s="3"/>
      <c r="HBS3" s="3"/>
      <c r="HBT3" s="3"/>
      <c r="HBU3" s="3"/>
      <c r="HBV3" s="3"/>
      <c r="HBW3" s="3"/>
      <c r="HBX3" s="3"/>
      <c r="HBY3" s="3"/>
      <c r="HBZ3" s="3"/>
      <c r="HCA3" s="3"/>
      <c r="HCB3" s="3"/>
      <c r="HCC3" s="3"/>
      <c r="HCD3" s="3"/>
      <c r="HCE3" s="3"/>
      <c r="HCF3" s="3"/>
      <c r="HCG3" s="3"/>
      <c r="HCH3" s="3"/>
      <c r="HCI3" s="3"/>
      <c r="HCJ3" s="3"/>
      <c r="HCK3" s="3"/>
      <c r="HCL3" s="3"/>
      <c r="HCM3" s="3"/>
      <c r="HCN3" s="3"/>
      <c r="HCO3" s="3"/>
      <c r="HCP3" s="3"/>
      <c r="HCQ3" s="3"/>
      <c r="HCR3" s="3"/>
      <c r="HCS3" s="3"/>
      <c r="HCT3" s="3"/>
      <c r="HCU3" s="3"/>
      <c r="HCV3" s="3"/>
      <c r="HCW3" s="3"/>
      <c r="HCX3" s="3"/>
      <c r="HCY3" s="3"/>
      <c r="HCZ3" s="3"/>
      <c r="HDA3" s="3"/>
      <c r="HDB3" s="3"/>
      <c r="HDC3" s="3"/>
      <c r="HDD3" s="3"/>
      <c r="HDE3" s="3"/>
      <c r="HDF3" s="3"/>
      <c r="HDG3" s="3"/>
      <c r="HDH3" s="3"/>
      <c r="HDI3" s="3"/>
      <c r="HDJ3" s="3"/>
      <c r="HDK3" s="3"/>
      <c r="HDL3" s="3"/>
      <c r="HDM3" s="3"/>
      <c r="HDN3" s="3"/>
      <c r="HDO3" s="3"/>
      <c r="HDP3" s="3"/>
      <c r="HDQ3" s="3"/>
      <c r="HDR3" s="3"/>
      <c r="HDS3" s="3"/>
      <c r="HDT3" s="3"/>
      <c r="HDU3" s="3"/>
      <c r="HDV3" s="3"/>
      <c r="HDW3" s="3"/>
      <c r="HDX3" s="3"/>
      <c r="HDY3" s="3"/>
      <c r="HDZ3" s="3"/>
      <c r="HEA3" s="3"/>
      <c r="HEB3" s="3"/>
      <c r="HEC3" s="3"/>
      <c r="HED3" s="3"/>
      <c r="HEE3" s="3"/>
      <c r="HEF3" s="3"/>
      <c r="HEG3" s="3"/>
      <c r="HEH3" s="3"/>
      <c r="HEI3" s="3"/>
      <c r="HEJ3" s="3"/>
      <c r="HEK3" s="3"/>
      <c r="HEL3" s="3"/>
      <c r="HEM3" s="3"/>
      <c r="HEN3" s="3"/>
      <c r="HEO3" s="3"/>
      <c r="HEP3" s="3"/>
      <c r="HEQ3" s="3"/>
      <c r="HER3" s="3"/>
      <c r="HES3" s="3"/>
      <c r="HET3" s="3"/>
      <c r="HEU3" s="3"/>
      <c r="HEV3" s="3"/>
      <c r="HEW3" s="3"/>
      <c r="HEX3" s="3"/>
      <c r="HEY3" s="3"/>
      <c r="HEZ3" s="3"/>
      <c r="HFA3" s="3"/>
      <c r="HFB3" s="3"/>
      <c r="HFC3" s="3"/>
      <c r="HFD3" s="3"/>
      <c r="HFE3" s="3"/>
      <c r="HFF3" s="3"/>
      <c r="HFG3" s="3"/>
      <c r="HFH3" s="3"/>
      <c r="HFI3" s="3"/>
      <c r="HFJ3" s="3"/>
      <c r="HFK3" s="3"/>
      <c r="HFL3" s="3"/>
      <c r="HFM3" s="3"/>
      <c r="HFN3" s="3"/>
      <c r="HFO3" s="3"/>
      <c r="HFP3" s="3"/>
      <c r="HFQ3" s="3"/>
      <c r="HFR3" s="3"/>
      <c r="HFS3" s="3"/>
      <c r="HFT3" s="3"/>
      <c r="HFU3" s="3"/>
      <c r="HFV3" s="3"/>
      <c r="HFW3" s="3"/>
      <c r="HFX3" s="3"/>
      <c r="HFY3" s="3"/>
      <c r="HFZ3" s="3"/>
      <c r="HGA3" s="3"/>
      <c r="HGB3" s="3"/>
      <c r="HGC3" s="3"/>
      <c r="HGD3" s="3"/>
      <c r="HGE3" s="3"/>
      <c r="HGF3" s="3"/>
      <c r="HGG3" s="3"/>
      <c r="HGH3" s="3"/>
      <c r="HGI3" s="3"/>
      <c r="HGJ3" s="3"/>
      <c r="HGK3" s="3"/>
      <c r="HGL3" s="3"/>
      <c r="HGM3" s="3"/>
      <c r="HGN3" s="3"/>
      <c r="HGO3" s="3"/>
      <c r="HGP3" s="3"/>
      <c r="HGQ3" s="3"/>
      <c r="HGR3" s="3"/>
      <c r="HGS3" s="3"/>
      <c r="HGT3" s="3"/>
      <c r="HGU3" s="3"/>
      <c r="HGV3" s="3"/>
      <c r="HGW3" s="3"/>
      <c r="HGX3" s="3"/>
      <c r="HGY3" s="3"/>
      <c r="HGZ3" s="3"/>
      <c r="HHA3" s="3"/>
      <c r="HHB3" s="3"/>
      <c r="HHC3" s="3"/>
      <c r="HHD3" s="3"/>
      <c r="HHE3" s="3"/>
      <c r="HHF3" s="3"/>
      <c r="HHG3" s="3"/>
      <c r="HHH3" s="3"/>
      <c r="HHI3" s="3"/>
      <c r="HHJ3" s="3"/>
      <c r="HHK3" s="3"/>
      <c r="HHL3" s="3"/>
      <c r="HHM3" s="3"/>
      <c r="HHN3" s="3"/>
      <c r="HHO3" s="3"/>
      <c r="HHP3" s="3"/>
      <c r="HHQ3" s="3"/>
      <c r="HHR3" s="3"/>
      <c r="HHS3" s="3"/>
      <c r="HHT3" s="3"/>
      <c r="HHU3" s="3"/>
      <c r="HHV3" s="3"/>
      <c r="HHW3" s="3"/>
      <c r="HHX3" s="3"/>
      <c r="HHY3" s="3"/>
      <c r="HHZ3" s="3"/>
      <c r="HIA3" s="3"/>
      <c r="HIB3" s="3"/>
      <c r="HIC3" s="3"/>
      <c r="HID3" s="3"/>
      <c r="HIE3" s="3"/>
      <c r="HIF3" s="3"/>
      <c r="HIG3" s="3"/>
      <c r="HIH3" s="3"/>
      <c r="HII3" s="3"/>
      <c r="HIJ3" s="3"/>
      <c r="HIK3" s="3"/>
      <c r="HIL3" s="3"/>
      <c r="HIM3" s="3"/>
      <c r="HIN3" s="3"/>
      <c r="HIO3" s="3"/>
      <c r="HIP3" s="3"/>
      <c r="HIQ3" s="3"/>
      <c r="HIR3" s="3"/>
      <c r="HIS3" s="3"/>
      <c r="HIT3" s="3"/>
      <c r="HIU3" s="3"/>
      <c r="HIV3" s="3"/>
      <c r="HIW3" s="3"/>
      <c r="HIX3" s="3"/>
      <c r="HIY3" s="3"/>
      <c r="HIZ3" s="3"/>
      <c r="HJA3" s="3"/>
      <c r="HJB3" s="3"/>
      <c r="HJC3" s="3"/>
      <c r="HJD3" s="3"/>
      <c r="HJE3" s="3"/>
      <c r="HJF3" s="3"/>
      <c r="HJG3" s="3"/>
      <c r="HJH3" s="3"/>
      <c r="HJI3" s="3"/>
      <c r="HJJ3" s="3"/>
      <c r="HJK3" s="3"/>
      <c r="HJL3" s="3"/>
      <c r="HJM3" s="3"/>
      <c r="HJN3" s="3"/>
      <c r="HJO3" s="3"/>
      <c r="HJP3" s="3"/>
      <c r="HJQ3" s="3"/>
      <c r="HJR3" s="3"/>
      <c r="HJS3" s="3"/>
      <c r="HJT3" s="3"/>
      <c r="HJU3" s="3"/>
      <c r="HJV3" s="3"/>
      <c r="HJW3" s="3"/>
      <c r="HJX3" s="3"/>
      <c r="HJY3" s="3"/>
      <c r="HJZ3" s="3"/>
      <c r="HKA3" s="3"/>
      <c r="HKB3" s="3"/>
      <c r="HKC3" s="3"/>
      <c r="HKD3" s="3"/>
      <c r="HKE3" s="3"/>
      <c r="HKF3" s="3"/>
      <c r="HKG3" s="3"/>
      <c r="HKH3" s="3"/>
      <c r="HKI3" s="3"/>
      <c r="HKJ3" s="3"/>
      <c r="HKK3" s="3"/>
      <c r="HKL3" s="3"/>
      <c r="HKM3" s="3"/>
      <c r="HKN3" s="3"/>
      <c r="HKO3" s="3"/>
      <c r="HKP3" s="3"/>
      <c r="HKQ3" s="3"/>
      <c r="HKR3" s="3"/>
      <c r="HKS3" s="3"/>
      <c r="HKT3" s="3"/>
      <c r="HKU3" s="3"/>
      <c r="HKV3" s="3"/>
      <c r="HKW3" s="3"/>
      <c r="HKX3" s="3"/>
      <c r="HKY3" s="3"/>
      <c r="HKZ3" s="3"/>
      <c r="HLA3" s="3"/>
      <c r="HLB3" s="3"/>
      <c r="HLC3" s="3"/>
      <c r="HLD3" s="3"/>
      <c r="HLE3" s="3"/>
      <c r="HLF3" s="3"/>
      <c r="HLG3" s="3"/>
      <c r="HLH3" s="3"/>
      <c r="HLI3" s="3"/>
      <c r="HLJ3" s="3"/>
      <c r="HLK3" s="3"/>
      <c r="HLL3" s="3"/>
      <c r="HLM3" s="3"/>
      <c r="HLN3" s="3"/>
      <c r="HLO3" s="3"/>
      <c r="HLP3" s="3"/>
      <c r="HLQ3" s="3"/>
      <c r="HLR3" s="3"/>
      <c r="HLS3" s="3"/>
      <c r="HLT3" s="3"/>
      <c r="HLU3" s="3"/>
      <c r="HLV3" s="3"/>
      <c r="HLW3" s="3"/>
      <c r="HLX3" s="3"/>
      <c r="HLY3" s="3"/>
      <c r="HLZ3" s="3"/>
      <c r="HMA3" s="3"/>
      <c r="HMB3" s="3"/>
      <c r="HMC3" s="3"/>
      <c r="HMD3" s="3"/>
      <c r="HME3" s="3"/>
      <c r="HMF3" s="3"/>
      <c r="HMG3" s="3"/>
      <c r="HMH3" s="3"/>
      <c r="HMI3" s="3"/>
      <c r="HMJ3" s="3"/>
      <c r="HMK3" s="3"/>
      <c r="HML3" s="3"/>
      <c r="HMM3" s="3"/>
      <c r="HMN3" s="3"/>
      <c r="HMO3" s="3"/>
      <c r="HMP3" s="3"/>
      <c r="HMQ3" s="3"/>
      <c r="HMR3" s="3"/>
      <c r="HMS3" s="3"/>
      <c r="HMT3" s="3"/>
      <c r="HMU3" s="3"/>
      <c r="HMV3" s="3"/>
      <c r="HMW3" s="3"/>
      <c r="HMX3" s="3"/>
      <c r="HMY3" s="3"/>
      <c r="HMZ3" s="3"/>
      <c r="HNA3" s="3"/>
      <c r="HNB3" s="3"/>
      <c r="HNC3" s="3"/>
      <c r="HND3" s="3"/>
      <c r="HNE3" s="3"/>
      <c r="HNF3" s="3"/>
      <c r="HNG3" s="3"/>
      <c r="HNH3" s="3"/>
      <c r="HNI3" s="3"/>
      <c r="HNJ3" s="3"/>
      <c r="HNK3" s="3"/>
      <c r="HNL3" s="3"/>
      <c r="HNM3" s="3"/>
      <c r="HNN3" s="3"/>
      <c r="HNO3" s="3"/>
      <c r="HNP3" s="3"/>
      <c r="HNQ3" s="3"/>
      <c r="HNR3" s="3"/>
      <c r="HNS3" s="3"/>
      <c r="HNT3" s="3"/>
      <c r="HNU3" s="3"/>
      <c r="HNV3" s="3"/>
      <c r="HNW3" s="3"/>
      <c r="HNX3" s="3"/>
      <c r="HNY3" s="3"/>
      <c r="HNZ3" s="3"/>
      <c r="HOA3" s="3"/>
      <c r="HOB3" s="3"/>
      <c r="HOC3" s="3"/>
      <c r="HOD3" s="3"/>
      <c r="HOE3" s="3"/>
      <c r="HOF3" s="3"/>
      <c r="HOG3" s="3"/>
      <c r="HOH3" s="3"/>
      <c r="HOI3" s="3"/>
      <c r="HOJ3" s="3"/>
      <c r="HOK3" s="3"/>
      <c r="HOL3" s="3"/>
      <c r="HOM3" s="3"/>
      <c r="HON3" s="3"/>
      <c r="HOO3" s="3"/>
      <c r="HOP3" s="3"/>
      <c r="HOQ3" s="3"/>
      <c r="HOR3" s="3"/>
      <c r="HOS3" s="3"/>
      <c r="HOT3" s="3"/>
      <c r="HOU3" s="3"/>
      <c r="HOV3" s="3"/>
      <c r="HOW3" s="3"/>
      <c r="HOX3" s="3"/>
      <c r="HOY3" s="3"/>
      <c r="HOZ3" s="3"/>
      <c r="HPA3" s="3"/>
      <c r="HPB3" s="3"/>
      <c r="HPC3" s="3"/>
      <c r="HPD3" s="3"/>
      <c r="HPE3" s="3"/>
      <c r="HPF3" s="3"/>
      <c r="HPG3" s="3"/>
      <c r="HPH3" s="3"/>
      <c r="HPI3" s="3"/>
      <c r="HPJ3" s="3"/>
      <c r="HPK3" s="3"/>
      <c r="HPL3" s="3"/>
      <c r="HPM3" s="3"/>
      <c r="HPN3" s="3"/>
      <c r="HPO3" s="3"/>
      <c r="HPP3" s="3"/>
      <c r="HPQ3" s="3"/>
      <c r="HPR3" s="3"/>
      <c r="HPS3" s="3"/>
      <c r="HPT3" s="3"/>
      <c r="HPU3" s="3"/>
      <c r="HPV3" s="3"/>
      <c r="HPW3" s="3"/>
      <c r="HPX3" s="3"/>
      <c r="HPY3" s="3"/>
      <c r="HPZ3" s="3"/>
      <c r="HQA3" s="3"/>
      <c r="HQB3" s="3"/>
      <c r="HQC3" s="3"/>
      <c r="HQD3" s="3"/>
      <c r="HQE3" s="3"/>
      <c r="HQF3" s="3"/>
      <c r="HQG3" s="3"/>
      <c r="HQH3" s="3"/>
      <c r="HQI3" s="3"/>
      <c r="HQJ3" s="3"/>
      <c r="HQK3" s="3"/>
      <c r="HQL3" s="3"/>
      <c r="HQM3" s="3"/>
      <c r="HQN3" s="3"/>
      <c r="HQO3" s="3"/>
      <c r="HQP3" s="3"/>
      <c r="HQQ3" s="3"/>
      <c r="HQR3" s="3"/>
      <c r="HQS3" s="3"/>
      <c r="HQT3" s="3"/>
      <c r="HQU3" s="3"/>
      <c r="HQV3" s="3"/>
      <c r="HQW3" s="3"/>
      <c r="HQX3" s="3"/>
      <c r="HQY3" s="3"/>
      <c r="HQZ3" s="3"/>
      <c r="HRA3" s="3"/>
      <c r="HRB3" s="3"/>
      <c r="HRC3" s="3"/>
      <c r="HRD3" s="3"/>
      <c r="HRE3" s="3"/>
      <c r="HRF3" s="3"/>
      <c r="HRG3" s="3"/>
      <c r="HRH3" s="3"/>
      <c r="HRI3" s="3"/>
      <c r="HRJ3" s="3"/>
      <c r="HRK3" s="3"/>
      <c r="HRL3" s="3"/>
      <c r="HRM3" s="3"/>
      <c r="HRN3" s="3"/>
      <c r="HRO3" s="3"/>
      <c r="HRP3" s="3"/>
      <c r="HRQ3" s="3"/>
      <c r="HRR3" s="3"/>
      <c r="HRS3" s="3"/>
      <c r="HRT3" s="3"/>
      <c r="HRU3" s="3"/>
      <c r="HRV3" s="3"/>
      <c r="HRW3" s="3"/>
      <c r="HRX3" s="3"/>
      <c r="HRY3" s="3"/>
      <c r="HRZ3" s="3"/>
      <c r="HSA3" s="3"/>
      <c r="HSB3" s="3"/>
      <c r="HSC3" s="3"/>
      <c r="HSD3" s="3"/>
      <c r="HSE3" s="3"/>
      <c r="HSF3" s="3"/>
      <c r="HSG3" s="3"/>
      <c r="HSH3" s="3"/>
      <c r="HSI3" s="3"/>
      <c r="HSJ3" s="3"/>
      <c r="HSK3" s="3"/>
      <c r="HSL3" s="3"/>
      <c r="HSM3" s="3"/>
      <c r="HSN3" s="3"/>
      <c r="HSO3" s="3"/>
      <c r="HSP3" s="3"/>
      <c r="HSQ3" s="3"/>
      <c r="HSR3" s="3"/>
      <c r="HSS3" s="3"/>
      <c r="HST3" s="3"/>
      <c r="HSU3" s="3"/>
      <c r="HSV3" s="3"/>
      <c r="HSW3" s="3"/>
      <c r="HSX3" s="3"/>
      <c r="HSY3" s="3"/>
      <c r="HSZ3" s="3"/>
      <c r="HTA3" s="3"/>
      <c r="HTB3" s="3"/>
      <c r="HTC3" s="3"/>
      <c r="HTD3" s="3"/>
      <c r="HTE3" s="3"/>
      <c r="HTF3" s="3"/>
      <c r="HTG3" s="3"/>
      <c r="HTH3" s="3"/>
      <c r="HTI3" s="3"/>
      <c r="HTJ3" s="3"/>
      <c r="HTK3" s="3"/>
      <c r="HTL3" s="3"/>
      <c r="HTM3" s="3"/>
      <c r="HTN3" s="3"/>
      <c r="HTO3" s="3"/>
      <c r="HTP3" s="3"/>
      <c r="HTQ3" s="3"/>
      <c r="HTR3" s="3"/>
      <c r="HTS3" s="3"/>
      <c r="HTT3" s="3"/>
      <c r="HTU3" s="3"/>
      <c r="HTV3" s="3"/>
      <c r="HTW3" s="3"/>
      <c r="HTX3" s="3"/>
      <c r="HTY3" s="3"/>
      <c r="HTZ3" s="3"/>
      <c r="HUA3" s="3"/>
      <c r="HUB3" s="3"/>
      <c r="HUC3" s="3"/>
      <c r="HUD3" s="3"/>
      <c r="HUE3" s="3"/>
      <c r="HUF3" s="3"/>
      <c r="HUG3" s="3"/>
      <c r="HUH3" s="3"/>
      <c r="HUI3" s="3"/>
      <c r="HUJ3" s="3"/>
      <c r="HUK3" s="3"/>
      <c r="HUL3" s="3"/>
      <c r="HUM3" s="3"/>
      <c r="HUN3" s="3"/>
      <c r="HUO3" s="3"/>
      <c r="HUP3" s="3"/>
      <c r="HUQ3" s="3"/>
      <c r="HUR3" s="3"/>
      <c r="HUS3" s="3"/>
      <c r="HUT3" s="3"/>
      <c r="HUU3" s="3"/>
      <c r="HUV3" s="3"/>
      <c r="HUW3" s="3"/>
      <c r="HUX3" s="3"/>
      <c r="HUY3" s="3"/>
      <c r="HUZ3" s="3"/>
      <c r="HVA3" s="3"/>
      <c r="HVB3" s="3"/>
      <c r="HVC3" s="3"/>
      <c r="HVD3" s="3"/>
      <c r="HVE3" s="3"/>
      <c r="HVF3" s="3"/>
      <c r="HVG3" s="3"/>
      <c r="HVH3" s="3"/>
      <c r="HVI3" s="3"/>
      <c r="HVJ3" s="3"/>
      <c r="HVK3" s="3"/>
      <c r="HVL3" s="3"/>
      <c r="HVM3" s="3"/>
      <c r="HVN3" s="3"/>
      <c r="HVO3" s="3"/>
      <c r="HVP3" s="3"/>
      <c r="HVQ3" s="3"/>
      <c r="HVR3" s="3"/>
      <c r="HVS3" s="3"/>
      <c r="HVT3" s="3"/>
      <c r="HVU3" s="3"/>
      <c r="HVV3" s="3"/>
      <c r="HVW3" s="3"/>
      <c r="HVX3" s="3"/>
      <c r="HVY3" s="3"/>
      <c r="HVZ3" s="3"/>
      <c r="HWA3" s="3"/>
      <c r="HWB3" s="3"/>
      <c r="HWC3" s="3"/>
      <c r="HWD3" s="3"/>
      <c r="HWE3" s="3"/>
      <c r="HWF3" s="3"/>
      <c r="HWG3" s="3"/>
      <c r="HWH3" s="3"/>
      <c r="HWI3" s="3"/>
      <c r="HWJ3" s="3"/>
      <c r="HWK3" s="3"/>
      <c r="HWL3" s="3"/>
      <c r="HWM3" s="3"/>
      <c r="HWN3" s="3"/>
      <c r="HWO3" s="3"/>
      <c r="HWP3" s="3"/>
      <c r="HWQ3" s="3"/>
      <c r="HWR3" s="3"/>
      <c r="HWS3" s="3"/>
      <c r="HWT3" s="3"/>
      <c r="HWU3" s="3"/>
      <c r="HWV3" s="3"/>
      <c r="HWW3" s="3"/>
      <c r="HWX3" s="3"/>
      <c r="HWY3" s="3"/>
      <c r="HWZ3" s="3"/>
      <c r="HXA3" s="3"/>
      <c r="HXB3" s="3"/>
      <c r="HXC3" s="3"/>
      <c r="HXD3" s="3"/>
      <c r="HXE3" s="3"/>
      <c r="HXF3" s="3"/>
      <c r="HXG3" s="3"/>
      <c r="HXH3" s="3"/>
      <c r="HXI3" s="3"/>
      <c r="HXJ3" s="3"/>
      <c r="HXK3" s="3"/>
      <c r="HXL3" s="3"/>
      <c r="HXM3" s="3"/>
      <c r="HXN3" s="3"/>
      <c r="HXO3" s="3"/>
      <c r="HXP3" s="3"/>
      <c r="HXQ3" s="3"/>
      <c r="HXR3" s="3"/>
      <c r="HXS3" s="3"/>
      <c r="HXT3" s="3"/>
      <c r="HXU3" s="3"/>
      <c r="HXV3" s="3"/>
      <c r="HXW3" s="3"/>
      <c r="HXX3" s="3"/>
      <c r="HXY3" s="3"/>
      <c r="HXZ3" s="3"/>
      <c r="HYA3" s="3"/>
      <c r="HYB3" s="3"/>
      <c r="HYC3" s="3"/>
      <c r="HYD3" s="3"/>
      <c r="HYE3" s="3"/>
      <c r="HYF3" s="3"/>
      <c r="HYG3" s="3"/>
      <c r="HYH3" s="3"/>
      <c r="HYI3" s="3"/>
      <c r="HYJ3" s="3"/>
      <c r="HYK3" s="3"/>
      <c r="HYL3" s="3"/>
      <c r="HYM3" s="3"/>
      <c r="HYN3" s="3"/>
      <c r="HYO3" s="3"/>
      <c r="HYP3" s="3"/>
      <c r="HYQ3" s="3"/>
      <c r="HYR3" s="3"/>
      <c r="HYS3" s="3"/>
      <c r="HYT3" s="3"/>
      <c r="HYU3" s="3"/>
      <c r="HYV3" s="3"/>
      <c r="HYW3" s="3"/>
      <c r="HYX3" s="3"/>
      <c r="HYY3" s="3"/>
      <c r="HYZ3" s="3"/>
      <c r="HZA3" s="3"/>
      <c r="HZB3" s="3"/>
      <c r="HZC3" s="3"/>
      <c r="HZD3" s="3"/>
      <c r="HZE3" s="3"/>
      <c r="HZF3" s="3"/>
      <c r="HZG3" s="3"/>
      <c r="HZH3" s="3"/>
      <c r="HZI3" s="3"/>
      <c r="HZJ3" s="3"/>
      <c r="HZK3" s="3"/>
      <c r="HZL3" s="3"/>
      <c r="HZM3" s="3"/>
      <c r="HZN3" s="3"/>
      <c r="HZO3" s="3"/>
      <c r="HZP3" s="3"/>
      <c r="HZQ3" s="3"/>
      <c r="HZR3" s="3"/>
      <c r="HZS3" s="3"/>
      <c r="HZT3" s="3"/>
      <c r="HZU3" s="3"/>
      <c r="HZV3" s="3"/>
      <c r="HZW3" s="3"/>
      <c r="HZX3" s="3"/>
      <c r="HZY3" s="3"/>
      <c r="HZZ3" s="3"/>
      <c r="IAA3" s="3"/>
      <c r="IAB3" s="3"/>
      <c r="IAC3" s="3"/>
      <c r="IAD3" s="3"/>
      <c r="IAE3" s="3"/>
      <c r="IAF3" s="3"/>
      <c r="IAG3" s="3"/>
      <c r="IAH3" s="3"/>
      <c r="IAI3" s="3"/>
      <c r="IAJ3" s="3"/>
      <c r="IAK3" s="3"/>
      <c r="IAL3" s="3"/>
      <c r="IAM3" s="3"/>
      <c r="IAN3" s="3"/>
      <c r="IAO3" s="3"/>
      <c r="IAP3" s="3"/>
      <c r="IAQ3" s="3"/>
      <c r="IAR3" s="3"/>
      <c r="IAS3" s="3"/>
      <c r="IAT3" s="3"/>
      <c r="IAU3" s="3"/>
      <c r="IAV3" s="3"/>
      <c r="IAW3" s="3"/>
      <c r="IAX3" s="3"/>
      <c r="IAY3" s="3"/>
      <c r="IAZ3" s="3"/>
      <c r="IBA3" s="3"/>
      <c r="IBB3" s="3"/>
      <c r="IBC3" s="3"/>
      <c r="IBD3" s="3"/>
      <c r="IBE3" s="3"/>
      <c r="IBF3" s="3"/>
      <c r="IBG3" s="3"/>
      <c r="IBH3" s="3"/>
      <c r="IBI3" s="3"/>
      <c r="IBJ3" s="3"/>
      <c r="IBK3" s="3"/>
      <c r="IBL3" s="3"/>
      <c r="IBM3" s="3"/>
      <c r="IBN3" s="3"/>
      <c r="IBO3" s="3"/>
      <c r="IBP3" s="3"/>
      <c r="IBQ3" s="3"/>
      <c r="IBR3" s="3"/>
      <c r="IBS3" s="3"/>
      <c r="IBT3" s="3"/>
      <c r="IBU3" s="3"/>
      <c r="IBV3" s="3"/>
      <c r="IBW3" s="3"/>
      <c r="IBX3" s="3"/>
      <c r="IBY3" s="3"/>
      <c r="IBZ3" s="3"/>
      <c r="ICA3" s="3"/>
      <c r="ICB3" s="3"/>
      <c r="ICC3" s="3"/>
      <c r="ICD3" s="3"/>
      <c r="ICE3" s="3"/>
      <c r="ICF3" s="3"/>
      <c r="ICG3" s="3"/>
      <c r="ICH3" s="3"/>
      <c r="ICI3" s="3"/>
      <c r="ICJ3" s="3"/>
      <c r="ICK3" s="3"/>
      <c r="ICL3" s="3"/>
      <c r="ICM3" s="3"/>
      <c r="ICN3" s="3"/>
      <c r="ICO3" s="3"/>
      <c r="ICP3" s="3"/>
      <c r="ICQ3" s="3"/>
      <c r="ICR3" s="3"/>
      <c r="ICS3" s="3"/>
      <c r="ICT3" s="3"/>
      <c r="ICU3" s="3"/>
      <c r="ICV3" s="3"/>
      <c r="ICW3" s="3"/>
      <c r="ICX3" s="3"/>
      <c r="ICY3" s="3"/>
      <c r="ICZ3" s="3"/>
      <c r="IDA3" s="3"/>
      <c r="IDB3" s="3"/>
      <c r="IDC3" s="3"/>
      <c r="IDD3" s="3"/>
      <c r="IDE3" s="3"/>
      <c r="IDF3" s="3"/>
      <c r="IDG3" s="3"/>
      <c r="IDH3" s="3"/>
      <c r="IDI3" s="3"/>
      <c r="IDJ3" s="3"/>
      <c r="IDK3" s="3"/>
      <c r="IDL3" s="3"/>
      <c r="IDM3" s="3"/>
      <c r="IDN3" s="3"/>
      <c r="IDO3" s="3"/>
      <c r="IDP3" s="3"/>
      <c r="IDQ3" s="3"/>
      <c r="IDR3" s="3"/>
      <c r="IDS3" s="3"/>
      <c r="IDT3" s="3"/>
      <c r="IDU3" s="3"/>
      <c r="IDV3" s="3"/>
      <c r="IDW3" s="3"/>
      <c r="IDX3" s="3"/>
      <c r="IDY3" s="3"/>
      <c r="IDZ3" s="3"/>
      <c r="IEA3" s="3"/>
      <c r="IEB3" s="3"/>
      <c r="IEC3" s="3"/>
      <c r="IED3" s="3"/>
      <c r="IEE3" s="3"/>
      <c r="IEF3" s="3"/>
      <c r="IEG3" s="3"/>
      <c r="IEH3" s="3"/>
      <c r="IEI3" s="3"/>
      <c r="IEJ3" s="3"/>
      <c r="IEK3" s="3"/>
      <c r="IEL3" s="3"/>
      <c r="IEM3" s="3"/>
      <c r="IEN3" s="3"/>
      <c r="IEO3" s="3"/>
      <c r="IEP3" s="3"/>
      <c r="IEQ3" s="3"/>
      <c r="IER3" s="3"/>
      <c r="IES3" s="3"/>
      <c r="IET3" s="3"/>
      <c r="IEU3" s="3"/>
      <c r="IEV3" s="3"/>
      <c r="IEW3" s="3"/>
      <c r="IEX3" s="3"/>
      <c r="IEY3" s="3"/>
      <c r="IEZ3" s="3"/>
      <c r="IFA3" s="3"/>
      <c r="IFB3" s="3"/>
      <c r="IFC3" s="3"/>
      <c r="IFD3" s="3"/>
      <c r="IFE3" s="3"/>
      <c r="IFF3" s="3"/>
      <c r="IFG3" s="3"/>
      <c r="IFH3" s="3"/>
      <c r="IFI3" s="3"/>
      <c r="IFJ3" s="3"/>
      <c r="IFK3" s="3"/>
      <c r="IFL3" s="3"/>
      <c r="IFM3" s="3"/>
      <c r="IFN3" s="3"/>
      <c r="IFO3" s="3"/>
      <c r="IFP3" s="3"/>
      <c r="IFQ3" s="3"/>
      <c r="IFR3" s="3"/>
      <c r="IFS3" s="3"/>
      <c r="IFT3" s="3"/>
      <c r="IFU3" s="3"/>
      <c r="IFV3" s="3"/>
      <c r="IFW3" s="3"/>
      <c r="IFX3" s="3"/>
      <c r="IFY3" s="3"/>
      <c r="IFZ3" s="3"/>
      <c r="IGA3" s="3"/>
      <c r="IGB3" s="3"/>
      <c r="IGC3" s="3"/>
      <c r="IGD3" s="3"/>
      <c r="IGE3" s="3"/>
      <c r="IGF3" s="3"/>
      <c r="IGG3" s="3"/>
      <c r="IGH3" s="3"/>
      <c r="IGI3" s="3"/>
      <c r="IGJ3" s="3"/>
      <c r="IGK3" s="3"/>
      <c r="IGL3" s="3"/>
      <c r="IGM3" s="3"/>
      <c r="IGN3" s="3"/>
      <c r="IGO3" s="3"/>
      <c r="IGP3" s="3"/>
      <c r="IGQ3" s="3"/>
      <c r="IGR3" s="3"/>
      <c r="IGS3" s="3"/>
      <c r="IGT3" s="3"/>
      <c r="IGU3" s="3"/>
      <c r="IGV3" s="3"/>
      <c r="IGW3" s="3"/>
      <c r="IGX3" s="3"/>
      <c r="IGY3" s="3"/>
      <c r="IGZ3" s="3"/>
      <c r="IHA3" s="3"/>
      <c r="IHB3" s="3"/>
      <c r="IHC3" s="3"/>
      <c r="IHD3" s="3"/>
      <c r="IHE3" s="3"/>
      <c r="IHF3" s="3"/>
      <c r="IHG3" s="3"/>
      <c r="IHH3" s="3"/>
      <c r="IHI3" s="3"/>
      <c r="IHJ3" s="3"/>
      <c r="IHK3" s="3"/>
      <c r="IHL3" s="3"/>
      <c r="IHM3" s="3"/>
      <c r="IHN3" s="3"/>
      <c r="IHO3" s="3"/>
      <c r="IHP3" s="3"/>
      <c r="IHQ3" s="3"/>
      <c r="IHR3" s="3"/>
      <c r="IHS3" s="3"/>
      <c r="IHT3" s="3"/>
      <c r="IHU3" s="3"/>
      <c r="IHV3" s="3"/>
      <c r="IHW3" s="3"/>
      <c r="IHX3" s="3"/>
      <c r="IHY3" s="3"/>
      <c r="IHZ3" s="3"/>
      <c r="IIA3" s="3"/>
      <c r="IIB3" s="3"/>
      <c r="IIC3" s="3"/>
      <c r="IID3" s="3"/>
      <c r="IIE3" s="3"/>
      <c r="IIF3" s="3"/>
      <c r="IIG3" s="3"/>
      <c r="IIH3" s="3"/>
      <c r="III3" s="3"/>
      <c r="IIJ3" s="3"/>
      <c r="IIK3" s="3"/>
      <c r="IIL3" s="3"/>
      <c r="IIM3" s="3"/>
      <c r="IIN3" s="3"/>
      <c r="IIO3" s="3"/>
      <c r="IIP3" s="3"/>
      <c r="IIQ3" s="3"/>
      <c r="IIR3" s="3"/>
      <c r="IIS3" s="3"/>
      <c r="IIT3" s="3"/>
      <c r="IIU3" s="3"/>
      <c r="IIV3" s="3"/>
    </row>
    <row r="4" spans="1:6340" s="3" customFormat="1" ht="92.25" customHeight="1">
      <c r="A4" s="401" t="s">
        <v>0</v>
      </c>
      <c r="B4" s="403" t="s">
        <v>1</v>
      </c>
      <c r="C4" s="403" t="s">
        <v>2</v>
      </c>
      <c r="D4" s="403" t="s">
        <v>3</v>
      </c>
      <c r="E4" s="404" t="s">
        <v>5</v>
      </c>
      <c r="F4" s="405"/>
      <c r="G4" s="406"/>
      <c r="H4" s="326" t="s">
        <v>7</v>
      </c>
      <c r="I4" s="428"/>
      <c r="J4" s="327"/>
      <c r="K4" s="429" t="s">
        <v>8</v>
      </c>
      <c r="L4" s="430"/>
      <c r="M4" s="430"/>
      <c r="N4" s="430"/>
      <c r="O4" s="430"/>
      <c r="P4" s="430"/>
      <c r="Q4" s="431"/>
      <c r="R4" s="432" t="s">
        <v>20</v>
      </c>
      <c r="S4" s="420" t="s">
        <v>24</v>
      </c>
      <c r="T4" s="421"/>
      <c r="U4" s="421"/>
      <c r="V4" s="421"/>
      <c r="W4" s="422"/>
      <c r="X4" s="416" t="s">
        <v>304</v>
      </c>
      <c r="Y4" s="416"/>
      <c r="Z4" s="416"/>
      <c r="AA4" s="416"/>
      <c r="AB4" s="416"/>
      <c r="AC4" s="416"/>
      <c r="AD4" s="416"/>
      <c r="AE4" s="91" t="s">
        <v>305</v>
      </c>
      <c r="AF4" s="423" t="s">
        <v>249</v>
      </c>
      <c r="AG4" s="414" t="s">
        <v>250</v>
      </c>
      <c r="AH4" s="414" t="s">
        <v>251</v>
      </c>
      <c r="AI4" s="414" t="s">
        <v>252</v>
      </c>
      <c r="AJ4" s="425" t="s">
        <v>253</v>
      </c>
      <c r="AK4" s="426"/>
      <c r="AL4" s="427"/>
      <c r="AM4" s="414" t="s">
        <v>254</v>
      </c>
    </row>
    <row r="5" spans="1:6340" s="3" customFormat="1" ht="116.25" customHeight="1" thickBot="1">
      <c r="A5" s="402"/>
      <c r="B5" s="322"/>
      <c r="C5" s="322"/>
      <c r="D5" s="322"/>
      <c r="E5" s="130" t="s">
        <v>10</v>
      </c>
      <c r="F5" s="130" t="s">
        <v>11</v>
      </c>
      <c r="G5" s="130" t="s">
        <v>327</v>
      </c>
      <c r="H5" s="94" t="s">
        <v>80</v>
      </c>
      <c r="I5" s="94" t="s">
        <v>12</v>
      </c>
      <c r="J5" s="94" t="s">
        <v>13</v>
      </c>
      <c r="K5" s="95" t="s">
        <v>14</v>
      </c>
      <c r="L5" s="95" t="s">
        <v>15</v>
      </c>
      <c r="M5" s="95" t="s">
        <v>29</v>
      </c>
      <c r="N5" s="95" t="s">
        <v>16</v>
      </c>
      <c r="O5" s="90" t="s">
        <v>17</v>
      </c>
      <c r="P5" s="92" t="s">
        <v>18</v>
      </c>
      <c r="Q5" s="92" t="s">
        <v>19</v>
      </c>
      <c r="R5" s="433"/>
      <c r="S5" s="96" t="s">
        <v>25</v>
      </c>
      <c r="T5" s="96" t="s">
        <v>26</v>
      </c>
      <c r="U5" s="96" t="s">
        <v>27</v>
      </c>
      <c r="V5" s="96" t="s">
        <v>258</v>
      </c>
      <c r="W5" s="96" t="s">
        <v>28</v>
      </c>
      <c r="X5" s="91" t="s">
        <v>14</v>
      </c>
      <c r="Y5" s="91" t="s">
        <v>306</v>
      </c>
      <c r="Z5" s="91" t="s">
        <v>307</v>
      </c>
      <c r="AA5" s="91" t="s">
        <v>308</v>
      </c>
      <c r="AB5" s="91" t="s">
        <v>17</v>
      </c>
      <c r="AC5" s="91" t="s">
        <v>309</v>
      </c>
      <c r="AD5" s="91" t="s">
        <v>310</v>
      </c>
      <c r="AE5" s="91" t="s">
        <v>20</v>
      </c>
      <c r="AF5" s="424"/>
      <c r="AG5" s="415"/>
      <c r="AH5" s="415"/>
      <c r="AI5" s="415"/>
      <c r="AJ5" s="97" t="s">
        <v>255</v>
      </c>
      <c r="AK5" s="97" t="s">
        <v>256</v>
      </c>
      <c r="AL5" s="98" t="s">
        <v>257</v>
      </c>
      <c r="AM5" s="415"/>
    </row>
    <row r="6" spans="1:6340" s="1" customFormat="1" ht="60">
      <c r="A6" s="410" t="s">
        <v>234</v>
      </c>
      <c r="B6" s="407" t="s">
        <v>464</v>
      </c>
      <c r="C6" s="417" t="s">
        <v>454</v>
      </c>
      <c r="D6" s="419" t="s">
        <v>454</v>
      </c>
      <c r="E6" s="119" t="s">
        <v>235</v>
      </c>
      <c r="F6" s="400" t="s">
        <v>290</v>
      </c>
      <c r="G6" s="400" t="s">
        <v>39</v>
      </c>
      <c r="H6" s="119"/>
      <c r="I6" s="119"/>
      <c r="J6" s="119" t="s">
        <v>240</v>
      </c>
      <c r="K6" s="119">
        <v>6</v>
      </c>
      <c r="L6" s="119">
        <v>4</v>
      </c>
      <c r="M6" s="119">
        <f t="shared" ref="M6:M37" si="0">+K6*L6</f>
        <v>24</v>
      </c>
      <c r="N6" s="100" t="s">
        <v>244</v>
      </c>
      <c r="O6" s="101">
        <v>25</v>
      </c>
      <c r="P6" s="101">
        <f t="shared" ref="P6:P41" si="1">+M6*O6</f>
        <v>600</v>
      </c>
      <c r="Q6" s="119" t="s">
        <v>216</v>
      </c>
      <c r="R6" s="102" t="s">
        <v>231</v>
      </c>
      <c r="S6" s="186"/>
      <c r="T6" s="186"/>
      <c r="U6" s="103"/>
      <c r="V6" s="434" t="s">
        <v>319</v>
      </c>
      <c r="W6" s="99"/>
      <c r="X6" s="119">
        <v>2</v>
      </c>
      <c r="Y6" s="119">
        <v>4</v>
      </c>
      <c r="Z6" s="119">
        <f t="shared" ref="Z6:Z37" si="2">+X6*Y6</f>
        <v>8</v>
      </c>
      <c r="AA6" s="106" t="s">
        <v>12</v>
      </c>
      <c r="AB6" s="101">
        <v>10</v>
      </c>
      <c r="AC6" s="101">
        <f t="shared" ref="AC6:AC41" si="3">+Z6*AB6</f>
        <v>80</v>
      </c>
      <c r="AD6" s="119" t="s">
        <v>222</v>
      </c>
      <c r="AE6" s="102" t="s">
        <v>229</v>
      </c>
      <c r="AF6" s="104">
        <f t="shared" ref="AF6:AF37" si="4">((P6-AC6)/P6)*100</f>
        <v>86.666666666666671</v>
      </c>
      <c r="AG6" s="105">
        <v>250000</v>
      </c>
      <c r="AH6" s="119">
        <v>2</v>
      </c>
      <c r="AI6" s="119">
        <f t="shared" ref="AI6:AI41" si="5">((P6*AF6/100)/AH6)</f>
        <v>260</v>
      </c>
      <c r="AJ6" s="400" t="s">
        <v>262</v>
      </c>
      <c r="AK6" s="400" t="s">
        <v>260</v>
      </c>
      <c r="AL6" s="400"/>
      <c r="AM6" s="187"/>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c r="AMK6" s="3"/>
      <c r="AML6" s="3"/>
      <c r="AMM6" s="3"/>
      <c r="AMN6" s="3"/>
      <c r="AMO6" s="3"/>
      <c r="AMP6" s="3"/>
      <c r="AMQ6" s="3"/>
      <c r="AMR6" s="3"/>
      <c r="AMS6" s="3"/>
      <c r="AMT6" s="3"/>
      <c r="AMU6" s="3"/>
      <c r="AMV6" s="3"/>
      <c r="AMW6" s="3"/>
      <c r="AMX6" s="3"/>
      <c r="AMY6" s="3"/>
      <c r="AMZ6" s="3"/>
      <c r="ANA6" s="3"/>
      <c r="ANB6" s="3"/>
      <c r="ANC6" s="3"/>
      <c r="AND6" s="3"/>
      <c r="ANE6" s="3"/>
      <c r="ANF6" s="3"/>
      <c r="ANG6" s="3"/>
      <c r="ANH6" s="3"/>
      <c r="ANI6" s="3"/>
      <c r="ANJ6" s="3"/>
      <c r="ANK6" s="3"/>
      <c r="ANL6" s="3"/>
      <c r="ANM6" s="3"/>
      <c r="ANN6" s="3"/>
      <c r="ANO6" s="3"/>
      <c r="ANP6" s="3"/>
      <c r="ANQ6" s="3"/>
      <c r="ANR6" s="3"/>
      <c r="ANS6" s="3"/>
      <c r="ANT6" s="3"/>
      <c r="ANU6" s="3"/>
      <c r="ANV6" s="3"/>
      <c r="ANW6" s="3"/>
      <c r="ANX6" s="3"/>
      <c r="ANY6" s="3"/>
      <c r="ANZ6" s="3"/>
      <c r="AOA6" s="3"/>
      <c r="AOB6" s="3"/>
      <c r="AOC6" s="3"/>
      <c r="AOD6" s="3"/>
      <c r="AOE6" s="3"/>
      <c r="AOF6" s="3"/>
      <c r="AOG6" s="3"/>
      <c r="AOH6" s="3"/>
      <c r="AOI6" s="3"/>
      <c r="AOJ6" s="3"/>
      <c r="AOK6" s="3"/>
      <c r="AOL6" s="3"/>
      <c r="AOM6" s="3"/>
      <c r="AON6" s="3"/>
      <c r="AOO6" s="3"/>
      <c r="AOP6" s="3"/>
      <c r="AOQ6" s="3"/>
      <c r="AOR6" s="3"/>
      <c r="AOS6" s="3"/>
      <c r="AOT6" s="3"/>
      <c r="AOU6" s="3"/>
      <c r="AOV6" s="3"/>
      <c r="AOW6" s="3"/>
      <c r="AOX6" s="3"/>
      <c r="AOY6" s="3"/>
      <c r="AOZ6" s="3"/>
      <c r="APA6" s="3"/>
      <c r="APB6" s="3"/>
      <c r="APC6" s="3"/>
      <c r="APD6" s="3"/>
      <c r="APE6" s="3"/>
      <c r="APF6" s="3"/>
      <c r="APG6" s="3"/>
      <c r="APH6" s="3"/>
      <c r="API6" s="3"/>
      <c r="APJ6" s="3"/>
      <c r="APK6" s="3"/>
      <c r="APL6" s="3"/>
      <c r="APM6" s="3"/>
      <c r="APN6" s="3"/>
      <c r="APO6" s="3"/>
      <c r="APP6" s="3"/>
      <c r="APQ6" s="3"/>
      <c r="APR6" s="3"/>
      <c r="APS6" s="3"/>
      <c r="APT6" s="3"/>
      <c r="APU6" s="3"/>
      <c r="APV6" s="3"/>
      <c r="APW6" s="3"/>
      <c r="APX6" s="3"/>
      <c r="APY6" s="3"/>
      <c r="APZ6" s="3"/>
      <c r="AQA6" s="3"/>
      <c r="AQB6" s="3"/>
      <c r="AQC6" s="3"/>
      <c r="AQD6" s="3"/>
      <c r="AQE6" s="3"/>
      <c r="AQF6" s="3"/>
      <c r="AQG6" s="3"/>
      <c r="AQH6" s="3"/>
      <c r="AQI6" s="3"/>
      <c r="AQJ6" s="3"/>
      <c r="AQK6" s="3"/>
      <c r="AQL6" s="3"/>
      <c r="AQM6" s="3"/>
      <c r="AQN6" s="3"/>
      <c r="AQO6" s="3"/>
      <c r="AQP6" s="3"/>
      <c r="AQQ6" s="3"/>
      <c r="AQR6" s="3"/>
      <c r="AQS6" s="3"/>
      <c r="AQT6" s="3"/>
      <c r="AQU6" s="3"/>
      <c r="AQV6" s="3"/>
      <c r="AQW6" s="3"/>
      <c r="AQX6" s="3"/>
      <c r="AQY6" s="3"/>
      <c r="AQZ6" s="3"/>
      <c r="ARA6" s="3"/>
      <c r="ARB6" s="3"/>
      <c r="ARC6" s="3"/>
      <c r="ARD6" s="3"/>
      <c r="ARE6" s="3"/>
      <c r="ARF6" s="3"/>
      <c r="ARG6" s="3"/>
      <c r="ARH6" s="3"/>
      <c r="ARI6" s="3"/>
      <c r="ARJ6" s="3"/>
      <c r="ARK6" s="3"/>
      <c r="ARL6" s="3"/>
      <c r="ARM6" s="3"/>
      <c r="ARN6" s="3"/>
      <c r="ARO6" s="3"/>
      <c r="ARP6" s="3"/>
      <c r="ARQ6" s="3"/>
      <c r="ARR6" s="3"/>
      <c r="ARS6" s="3"/>
      <c r="ART6" s="3"/>
      <c r="ARU6" s="3"/>
      <c r="ARV6" s="3"/>
      <c r="ARW6" s="3"/>
      <c r="ARX6" s="3"/>
      <c r="ARY6" s="3"/>
      <c r="ARZ6" s="3"/>
      <c r="ASA6" s="3"/>
      <c r="ASB6" s="3"/>
      <c r="ASC6" s="3"/>
      <c r="ASD6" s="3"/>
      <c r="ASE6" s="3"/>
      <c r="ASF6" s="3"/>
      <c r="ASG6" s="3"/>
      <c r="ASH6" s="3"/>
      <c r="ASI6" s="3"/>
      <c r="ASJ6" s="3"/>
      <c r="ASK6" s="3"/>
      <c r="ASL6" s="3"/>
      <c r="ASM6" s="3"/>
      <c r="ASN6" s="3"/>
      <c r="ASO6" s="3"/>
      <c r="ASP6" s="3"/>
      <c r="ASQ6" s="3"/>
      <c r="ASR6" s="3"/>
      <c r="ASS6" s="3"/>
      <c r="AST6" s="3"/>
      <c r="ASU6" s="3"/>
      <c r="ASV6" s="3"/>
      <c r="ASW6" s="3"/>
      <c r="ASX6" s="3"/>
      <c r="ASY6" s="3"/>
      <c r="ASZ6" s="3"/>
      <c r="ATA6" s="3"/>
      <c r="ATB6" s="3"/>
      <c r="ATC6" s="3"/>
      <c r="ATD6" s="3"/>
      <c r="ATE6" s="3"/>
      <c r="ATF6" s="3"/>
      <c r="ATG6" s="3"/>
      <c r="ATH6" s="3"/>
      <c r="ATI6" s="3"/>
      <c r="ATJ6" s="3"/>
      <c r="ATK6" s="3"/>
      <c r="ATL6" s="3"/>
      <c r="ATM6" s="3"/>
      <c r="ATN6" s="3"/>
      <c r="ATO6" s="3"/>
      <c r="ATP6" s="3"/>
      <c r="ATQ6" s="3"/>
      <c r="ATR6" s="3"/>
      <c r="ATS6" s="3"/>
      <c r="ATT6" s="3"/>
      <c r="ATU6" s="3"/>
      <c r="ATV6" s="3"/>
      <c r="ATW6" s="3"/>
      <c r="ATX6" s="3"/>
      <c r="ATY6" s="3"/>
      <c r="ATZ6" s="3"/>
      <c r="AUA6" s="3"/>
      <c r="AUB6" s="3"/>
      <c r="AUC6" s="3"/>
      <c r="AUD6" s="3"/>
      <c r="AUE6" s="3"/>
      <c r="AUF6" s="3"/>
      <c r="AUG6" s="3"/>
      <c r="AUH6" s="3"/>
      <c r="AUI6" s="3"/>
      <c r="AUJ6" s="3"/>
      <c r="AUK6" s="3"/>
      <c r="AUL6" s="3"/>
      <c r="AUM6" s="3"/>
      <c r="AUN6" s="3"/>
      <c r="AUO6" s="3"/>
      <c r="AUP6" s="3"/>
      <c r="AUQ6" s="3"/>
      <c r="AUR6" s="3"/>
      <c r="AUS6" s="3"/>
      <c r="AUT6" s="3"/>
      <c r="AUU6" s="3"/>
      <c r="AUV6" s="3"/>
      <c r="AUW6" s="3"/>
      <c r="AUX6" s="3"/>
      <c r="AUY6" s="3"/>
      <c r="AUZ6" s="3"/>
      <c r="AVA6" s="3"/>
      <c r="AVB6" s="3"/>
      <c r="AVC6" s="3"/>
      <c r="AVD6" s="3"/>
      <c r="AVE6" s="3"/>
      <c r="AVF6" s="3"/>
      <c r="AVG6" s="3"/>
      <c r="AVH6" s="3"/>
      <c r="AVI6" s="3"/>
      <c r="AVJ6" s="3"/>
      <c r="AVK6" s="3"/>
      <c r="AVL6" s="3"/>
      <c r="AVM6" s="3"/>
      <c r="AVN6" s="3"/>
      <c r="AVO6" s="3"/>
      <c r="AVP6" s="3"/>
      <c r="AVQ6" s="3"/>
      <c r="AVR6" s="3"/>
      <c r="AVS6" s="3"/>
      <c r="AVT6" s="3"/>
      <c r="AVU6" s="3"/>
      <c r="AVV6" s="3"/>
      <c r="AVW6" s="3"/>
      <c r="AVX6" s="3"/>
      <c r="AVY6" s="3"/>
      <c r="AVZ6" s="3"/>
      <c r="AWA6" s="3"/>
      <c r="AWB6" s="3"/>
      <c r="AWC6" s="3"/>
      <c r="AWD6" s="3"/>
      <c r="AWE6" s="3"/>
      <c r="AWF6" s="3"/>
      <c r="AWG6" s="3"/>
      <c r="AWH6" s="3"/>
      <c r="AWI6" s="3"/>
      <c r="AWJ6" s="3"/>
      <c r="AWK6" s="3"/>
      <c r="AWL6" s="3"/>
      <c r="AWM6" s="3"/>
      <c r="AWN6" s="3"/>
      <c r="AWO6" s="3"/>
      <c r="AWP6" s="3"/>
      <c r="AWQ6" s="3"/>
      <c r="AWR6" s="3"/>
      <c r="AWS6" s="3"/>
      <c r="AWT6" s="3"/>
      <c r="AWU6" s="3"/>
      <c r="AWV6" s="3"/>
      <c r="AWW6" s="3"/>
      <c r="AWX6" s="3"/>
      <c r="AWY6" s="3"/>
      <c r="AWZ6" s="3"/>
      <c r="AXA6" s="3"/>
      <c r="AXB6" s="3"/>
      <c r="AXC6" s="3"/>
      <c r="AXD6" s="3"/>
      <c r="AXE6" s="3"/>
      <c r="AXF6" s="3"/>
      <c r="AXG6" s="3"/>
      <c r="AXH6" s="3"/>
      <c r="AXI6" s="3"/>
      <c r="AXJ6" s="3"/>
      <c r="AXK6" s="3"/>
      <c r="AXL6" s="3"/>
      <c r="AXM6" s="3"/>
      <c r="AXN6" s="3"/>
      <c r="AXO6" s="3"/>
      <c r="AXP6" s="3"/>
      <c r="AXQ6" s="3"/>
      <c r="AXR6" s="3"/>
      <c r="AXS6" s="3"/>
      <c r="AXT6" s="3"/>
      <c r="AXU6" s="3"/>
      <c r="AXV6" s="3"/>
      <c r="AXW6" s="3"/>
      <c r="AXX6" s="3"/>
      <c r="AXY6" s="3"/>
      <c r="AXZ6" s="3"/>
      <c r="AYA6" s="3"/>
      <c r="AYB6" s="3"/>
      <c r="AYC6" s="3"/>
      <c r="AYD6" s="3"/>
      <c r="AYE6" s="3"/>
      <c r="AYF6" s="3"/>
      <c r="AYG6" s="3"/>
      <c r="AYH6" s="3"/>
      <c r="AYI6" s="3"/>
      <c r="AYJ6" s="3"/>
      <c r="AYK6" s="3"/>
      <c r="AYL6" s="3"/>
      <c r="AYM6" s="3"/>
      <c r="AYN6" s="3"/>
      <c r="AYO6" s="3"/>
      <c r="AYP6" s="3"/>
      <c r="AYQ6" s="3"/>
      <c r="AYR6" s="3"/>
      <c r="AYS6" s="3"/>
      <c r="AYT6" s="3"/>
      <c r="AYU6" s="3"/>
      <c r="AYV6" s="3"/>
      <c r="AYW6" s="3"/>
      <c r="AYX6" s="3"/>
      <c r="AYY6" s="3"/>
      <c r="AYZ6" s="3"/>
      <c r="AZA6" s="3"/>
      <c r="AZB6" s="3"/>
      <c r="AZC6" s="3"/>
      <c r="AZD6" s="3"/>
      <c r="AZE6" s="3"/>
      <c r="AZF6" s="3"/>
      <c r="AZG6" s="3"/>
      <c r="AZH6" s="3"/>
      <c r="AZI6" s="3"/>
      <c r="AZJ6" s="3"/>
      <c r="AZK6" s="3"/>
      <c r="AZL6" s="3"/>
      <c r="AZM6" s="3"/>
      <c r="AZN6" s="3"/>
      <c r="AZO6" s="3"/>
      <c r="AZP6" s="3"/>
      <c r="AZQ6" s="3"/>
      <c r="AZR6" s="3"/>
      <c r="AZS6" s="3"/>
      <c r="AZT6" s="3"/>
      <c r="AZU6" s="3"/>
      <c r="AZV6" s="3"/>
      <c r="AZW6" s="3"/>
      <c r="AZX6" s="3"/>
      <c r="AZY6" s="3"/>
      <c r="AZZ6" s="3"/>
      <c r="BAA6" s="3"/>
      <c r="BAB6" s="3"/>
      <c r="BAC6" s="3"/>
      <c r="BAD6" s="3"/>
      <c r="BAE6" s="3"/>
      <c r="BAF6" s="3"/>
      <c r="BAG6" s="3"/>
      <c r="BAH6" s="3"/>
      <c r="BAI6" s="3"/>
      <c r="BAJ6" s="3"/>
      <c r="BAK6" s="3"/>
      <c r="BAL6" s="3"/>
      <c r="BAM6" s="3"/>
      <c r="BAN6" s="3"/>
      <c r="BAO6" s="3"/>
      <c r="BAP6" s="3"/>
      <c r="BAQ6" s="3"/>
      <c r="BAR6" s="3"/>
      <c r="BAS6" s="3"/>
      <c r="BAT6" s="3"/>
      <c r="BAU6" s="3"/>
      <c r="BAV6" s="3"/>
      <c r="BAW6" s="3"/>
      <c r="BAX6" s="3"/>
      <c r="BAY6" s="3"/>
      <c r="BAZ6" s="3"/>
      <c r="BBA6" s="3"/>
      <c r="BBB6" s="3"/>
      <c r="BBC6" s="3"/>
      <c r="BBD6" s="3"/>
      <c r="BBE6" s="3"/>
      <c r="BBF6" s="3"/>
      <c r="BBG6" s="3"/>
      <c r="BBH6" s="3"/>
      <c r="BBI6" s="3"/>
      <c r="BBJ6" s="3"/>
      <c r="BBK6" s="3"/>
      <c r="BBL6" s="3"/>
      <c r="BBM6" s="3"/>
      <c r="BBN6" s="3"/>
      <c r="BBO6" s="3"/>
      <c r="BBP6" s="3"/>
      <c r="BBQ6" s="3"/>
      <c r="BBR6" s="3"/>
      <c r="BBS6" s="3"/>
      <c r="BBT6" s="3"/>
      <c r="BBU6" s="3"/>
      <c r="BBV6" s="3"/>
      <c r="BBW6" s="3"/>
      <c r="BBX6" s="3"/>
      <c r="BBY6" s="3"/>
      <c r="BBZ6" s="3"/>
      <c r="BCA6" s="3"/>
      <c r="BCB6" s="3"/>
      <c r="BCC6" s="3"/>
      <c r="BCD6" s="3"/>
      <c r="BCE6" s="3"/>
      <c r="BCF6" s="3"/>
      <c r="BCG6" s="3"/>
      <c r="BCH6" s="3"/>
      <c r="BCI6" s="3"/>
      <c r="BCJ6" s="3"/>
      <c r="BCK6" s="3"/>
      <c r="BCL6" s="3"/>
      <c r="BCM6" s="3"/>
      <c r="BCN6" s="3"/>
      <c r="BCO6" s="3"/>
      <c r="BCP6" s="3"/>
      <c r="BCQ6" s="3"/>
      <c r="BCR6" s="3"/>
      <c r="BCS6" s="3"/>
      <c r="BCT6" s="3"/>
      <c r="BCU6" s="3"/>
      <c r="BCV6" s="3"/>
      <c r="BCW6" s="3"/>
      <c r="BCX6" s="3"/>
      <c r="BCY6" s="3"/>
      <c r="BCZ6" s="3"/>
      <c r="BDA6" s="3"/>
      <c r="BDB6" s="3"/>
      <c r="BDC6" s="3"/>
      <c r="BDD6" s="3"/>
      <c r="BDE6" s="3"/>
      <c r="BDF6" s="3"/>
      <c r="BDG6" s="3"/>
      <c r="BDH6" s="3"/>
      <c r="BDI6" s="3"/>
      <c r="BDJ6" s="3"/>
      <c r="BDK6" s="3"/>
      <c r="BDL6" s="3"/>
      <c r="BDM6" s="3"/>
      <c r="BDN6" s="3"/>
      <c r="BDO6" s="3"/>
      <c r="BDP6" s="3"/>
      <c r="BDQ6" s="3"/>
      <c r="BDR6" s="3"/>
      <c r="BDS6" s="3"/>
      <c r="BDT6" s="3"/>
      <c r="BDU6" s="3"/>
      <c r="BDV6" s="3"/>
      <c r="BDW6" s="3"/>
      <c r="BDX6" s="3"/>
      <c r="BDY6" s="3"/>
      <c r="BDZ6" s="3"/>
      <c r="BEA6" s="3"/>
      <c r="BEB6" s="3"/>
      <c r="BEC6" s="3"/>
      <c r="BED6" s="3"/>
      <c r="BEE6" s="3"/>
      <c r="BEF6" s="3"/>
      <c r="BEG6" s="3"/>
      <c r="BEH6" s="3"/>
      <c r="BEI6" s="3"/>
      <c r="BEJ6" s="3"/>
      <c r="BEK6" s="3"/>
      <c r="BEL6" s="3"/>
      <c r="BEM6" s="3"/>
      <c r="BEN6" s="3"/>
      <c r="BEO6" s="3"/>
      <c r="BEP6" s="3"/>
      <c r="BEQ6" s="3"/>
      <c r="BER6" s="3"/>
      <c r="BES6" s="3"/>
      <c r="BET6" s="3"/>
      <c r="BEU6" s="3"/>
      <c r="BEV6" s="3"/>
      <c r="BEW6" s="3"/>
      <c r="BEX6" s="3"/>
      <c r="BEY6" s="3"/>
      <c r="BEZ6" s="3"/>
      <c r="BFA6" s="3"/>
      <c r="BFB6" s="3"/>
      <c r="BFC6" s="3"/>
      <c r="BFD6" s="3"/>
      <c r="BFE6" s="3"/>
      <c r="BFF6" s="3"/>
      <c r="BFG6" s="3"/>
      <c r="BFH6" s="3"/>
      <c r="BFI6" s="3"/>
      <c r="BFJ6" s="3"/>
      <c r="BFK6" s="3"/>
      <c r="BFL6" s="3"/>
      <c r="BFM6" s="3"/>
      <c r="BFN6" s="3"/>
      <c r="BFO6" s="3"/>
      <c r="BFP6" s="3"/>
      <c r="BFQ6" s="3"/>
      <c r="BFR6" s="3"/>
      <c r="BFS6" s="3"/>
      <c r="BFT6" s="3"/>
      <c r="BFU6" s="3"/>
      <c r="BFV6" s="3"/>
      <c r="BFW6" s="3"/>
      <c r="BFX6" s="3"/>
      <c r="BFY6" s="3"/>
      <c r="BFZ6" s="3"/>
      <c r="BGA6" s="3"/>
      <c r="BGB6" s="3"/>
      <c r="BGC6" s="3"/>
      <c r="BGD6" s="3"/>
      <c r="BGE6" s="3"/>
      <c r="BGF6" s="3"/>
      <c r="BGG6" s="3"/>
      <c r="BGH6" s="3"/>
      <c r="BGI6" s="3"/>
      <c r="BGJ6" s="3"/>
      <c r="BGK6" s="3"/>
      <c r="BGL6" s="3"/>
      <c r="BGM6" s="3"/>
      <c r="BGN6" s="3"/>
      <c r="BGO6" s="3"/>
      <c r="BGP6" s="3"/>
      <c r="BGQ6" s="3"/>
      <c r="BGR6" s="3"/>
      <c r="BGS6" s="3"/>
      <c r="BGT6" s="3"/>
      <c r="BGU6" s="3"/>
      <c r="BGV6" s="3"/>
      <c r="BGW6" s="3"/>
      <c r="BGX6" s="3"/>
      <c r="BGY6" s="3"/>
      <c r="BGZ6" s="3"/>
      <c r="BHA6" s="3"/>
      <c r="BHB6" s="3"/>
      <c r="BHC6" s="3"/>
      <c r="BHD6" s="3"/>
      <c r="BHE6" s="3"/>
      <c r="BHF6" s="3"/>
      <c r="BHG6" s="3"/>
      <c r="BHH6" s="3"/>
      <c r="BHI6" s="3"/>
      <c r="BHJ6" s="3"/>
      <c r="BHK6" s="3"/>
      <c r="BHL6" s="3"/>
      <c r="BHM6" s="3"/>
      <c r="BHN6" s="3"/>
      <c r="BHO6" s="3"/>
      <c r="BHP6" s="3"/>
      <c r="BHQ6" s="3"/>
      <c r="BHR6" s="3"/>
      <c r="BHS6" s="3"/>
      <c r="BHT6" s="3"/>
      <c r="BHU6" s="3"/>
      <c r="BHV6" s="3"/>
      <c r="BHW6" s="3"/>
      <c r="BHX6" s="3"/>
      <c r="BHY6" s="3"/>
      <c r="BHZ6" s="3"/>
      <c r="BIA6" s="3"/>
      <c r="BIB6" s="3"/>
      <c r="BIC6" s="3"/>
      <c r="BID6" s="3"/>
      <c r="BIE6" s="3"/>
      <c r="BIF6" s="3"/>
      <c r="BIG6" s="3"/>
      <c r="BIH6" s="3"/>
      <c r="BII6" s="3"/>
      <c r="BIJ6" s="3"/>
      <c r="BIK6" s="3"/>
      <c r="BIL6" s="3"/>
      <c r="BIM6" s="3"/>
      <c r="BIN6" s="3"/>
      <c r="BIO6" s="3"/>
      <c r="BIP6" s="3"/>
      <c r="BIQ6" s="3"/>
      <c r="BIR6" s="3"/>
      <c r="BIS6" s="3"/>
      <c r="BIT6" s="3"/>
      <c r="BIU6" s="3"/>
      <c r="BIV6" s="3"/>
      <c r="BIW6" s="3"/>
      <c r="BIX6" s="3"/>
      <c r="BIY6" s="3"/>
      <c r="BIZ6" s="3"/>
      <c r="BJA6" s="3"/>
      <c r="BJB6" s="3"/>
      <c r="BJC6" s="3"/>
      <c r="BJD6" s="3"/>
      <c r="BJE6" s="3"/>
      <c r="BJF6" s="3"/>
      <c r="BJG6" s="3"/>
      <c r="BJH6" s="3"/>
      <c r="BJI6" s="3"/>
      <c r="BJJ6" s="3"/>
      <c r="BJK6" s="3"/>
      <c r="BJL6" s="3"/>
      <c r="BJM6" s="3"/>
      <c r="BJN6" s="3"/>
      <c r="BJO6" s="3"/>
      <c r="BJP6" s="3"/>
      <c r="BJQ6" s="3"/>
      <c r="BJR6" s="3"/>
      <c r="BJS6" s="3"/>
      <c r="BJT6" s="3"/>
      <c r="BJU6" s="3"/>
      <c r="BJV6" s="3"/>
      <c r="BJW6" s="3"/>
      <c r="BJX6" s="3"/>
      <c r="BJY6" s="3"/>
      <c r="BJZ6" s="3"/>
      <c r="BKA6" s="3"/>
      <c r="BKB6" s="3"/>
      <c r="BKC6" s="3"/>
      <c r="BKD6" s="3"/>
      <c r="BKE6" s="3"/>
      <c r="BKF6" s="3"/>
      <c r="BKG6" s="3"/>
      <c r="BKH6" s="3"/>
      <c r="BKI6" s="3"/>
      <c r="BKJ6" s="3"/>
      <c r="BKK6" s="3"/>
      <c r="BKL6" s="3"/>
      <c r="BKM6" s="3"/>
      <c r="BKN6" s="3"/>
      <c r="BKO6" s="3"/>
      <c r="BKP6" s="3"/>
      <c r="BKQ6" s="3"/>
      <c r="BKR6" s="3"/>
      <c r="BKS6" s="3"/>
      <c r="BKT6" s="3"/>
      <c r="BKU6" s="3"/>
      <c r="BKV6" s="3"/>
      <c r="BKW6" s="3"/>
      <c r="BKX6" s="3"/>
      <c r="BKY6" s="3"/>
      <c r="BKZ6" s="3"/>
      <c r="BLA6" s="3"/>
      <c r="BLB6" s="3"/>
      <c r="BLC6" s="3"/>
      <c r="BLD6" s="3"/>
      <c r="BLE6" s="3"/>
      <c r="BLF6" s="3"/>
      <c r="BLG6" s="3"/>
      <c r="BLH6" s="3"/>
      <c r="BLI6" s="3"/>
      <c r="BLJ6" s="3"/>
      <c r="BLK6" s="3"/>
      <c r="BLL6" s="3"/>
      <c r="BLM6" s="3"/>
      <c r="BLN6" s="3"/>
      <c r="BLO6" s="3"/>
      <c r="BLP6" s="3"/>
      <c r="BLQ6" s="3"/>
      <c r="BLR6" s="3"/>
      <c r="BLS6" s="3"/>
      <c r="BLT6" s="3"/>
      <c r="BLU6" s="3"/>
      <c r="BLV6" s="3"/>
      <c r="BLW6" s="3"/>
      <c r="BLX6" s="3"/>
      <c r="BLY6" s="3"/>
      <c r="BLZ6" s="3"/>
      <c r="BMA6" s="3"/>
      <c r="BMB6" s="3"/>
      <c r="BMC6" s="3"/>
      <c r="BMD6" s="3"/>
      <c r="BME6" s="3"/>
      <c r="BMF6" s="3"/>
      <c r="BMG6" s="3"/>
      <c r="BMH6" s="3"/>
      <c r="BMI6" s="3"/>
      <c r="BMJ6" s="3"/>
      <c r="BMK6" s="3"/>
      <c r="BML6" s="3"/>
      <c r="BMM6" s="3"/>
      <c r="BMN6" s="3"/>
      <c r="BMO6" s="3"/>
      <c r="BMP6" s="3"/>
      <c r="BMQ6" s="3"/>
      <c r="BMR6" s="3"/>
      <c r="BMS6" s="3"/>
      <c r="BMT6" s="3"/>
      <c r="BMU6" s="3"/>
      <c r="BMV6" s="3"/>
      <c r="BMW6" s="3"/>
      <c r="BMX6" s="3"/>
      <c r="BMY6" s="3"/>
      <c r="BMZ6" s="3"/>
      <c r="BNA6" s="3"/>
      <c r="BNB6" s="3"/>
      <c r="BNC6" s="3"/>
      <c r="BND6" s="3"/>
      <c r="BNE6" s="3"/>
      <c r="BNF6" s="3"/>
      <c r="BNG6" s="3"/>
      <c r="BNH6" s="3"/>
      <c r="BNI6" s="3"/>
      <c r="BNJ6" s="3"/>
      <c r="BNK6" s="3"/>
      <c r="BNL6" s="3"/>
      <c r="BNM6" s="3"/>
      <c r="BNN6" s="3"/>
      <c r="BNO6" s="3"/>
      <c r="BNP6" s="3"/>
      <c r="BNQ6" s="3"/>
      <c r="BNR6" s="3"/>
      <c r="BNS6" s="3"/>
      <c r="BNT6" s="3"/>
      <c r="BNU6" s="3"/>
      <c r="BNV6" s="3"/>
      <c r="BNW6" s="3"/>
      <c r="BNX6" s="3"/>
      <c r="BNY6" s="3"/>
      <c r="BNZ6" s="3"/>
      <c r="BOA6" s="3"/>
      <c r="BOB6" s="3"/>
      <c r="BOC6" s="3"/>
      <c r="BOD6" s="3"/>
      <c r="BOE6" s="3"/>
      <c r="BOF6" s="3"/>
      <c r="BOG6" s="3"/>
      <c r="BOH6" s="3"/>
      <c r="BOI6" s="3"/>
      <c r="BOJ6" s="3"/>
      <c r="BOK6" s="3"/>
      <c r="BOL6" s="3"/>
      <c r="BOM6" s="3"/>
      <c r="BON6" s="3"/>
      <c r="BOO6" s="3"/>
      <c r="BOP6" s="3"/>
      <c r="BOQ6" s="3"/>
      <c r="BOR6" s="3"/>
      <c r="BOS6" s="3"/>
      <c r="BOT6" s="3"/>
      <c r="BOU6" s="3"/>
      <c r="BOV6" s="3"/>
      <c r="BOW6" s="3"/>
      <c r="BOX6" s="3"/>
      <c r="BOY6" s="3"/>
      <c r="BOZ6" s="3"/>
      <c r="BPA6" s="3"/>
      <c r="BPB6" s="3"/>
      <c r="BPC6" s="3"/>
      <c r="BPD6" s="3"/>
      <c r="BPE6" s="3"/>
      <c r="BPF6" s="3"/>
      <c r="BPG6" s="3"/>
      <c r="BPH6" s="3"/>
      <c r="BPI6" s="3"/>
      <c r="BPJ6" s="3"/>
      <c r="BPK6" s="3"/>
      <c r="BPL6" s="3"/>
      <c r="BPM6" s="3"/>
      <c r="BPN6" s="3"/>
      <c r="BPO6" s="3"/>
      <c r="BPP6" s="3"/>
      <c r="BPQ6" s="3"/>
      <c r="BPR6" s="3"/>
      <c r="BPS6" s="3"/>
      <c r="BPT6" s="3"/>
      <c r="BPU6" s="3"/>
      <c r="BPV6" s="3"/>
      <c r="BPW6" s="3"/>
      <c r="BPX6" s="3"/>
      <c r="BPY6" s="3"/>
      <c r="BPZ6" s="3"/>
      <c r="BQA6" s="3"/>
      <c r="BQB6" s="3"/>
      <c r="BQC6" s="3"/>
      <c r="BQD6" s="3"/>
      <c r="BQE6" s="3"/>
      <c r="BQF6" s="3"/>
      <c r="BQG6" s="3"/>
      <c r="BQH6" s="3"/>
      <c r="BQI6" s="3"/>
      <c r="BQJ6" s="3"/>
      <c r="BQK6" s="3"/>
      <c r="BQL6" s="3"/>
      <c r="BQM6" s="3"/>
      <c r="BQN6" s="3"/>
      <c r="BQO6" s="3"/>
      <c r="BQP6" s="3"/>
      <c r="BQQ6" s="3"/>
      <c r="BQR6" s="3"/>
      <c r="BQS6" s="3"/>
      <c r="BQT6" s="3"/>
      <c r="BQU6" s="3"/>
      <c r="BQV6" s="3"/>
      <c r="BQW6" s="3"/>
      <c r="BQX6" s="3"/>
      <c r="BQY6" s="3"/>
      <c r="BQZ6" s="3"/>
      <c r="BRA6" s="3"/>
      <c r="BRB6" s="3"/>
      <c r="BRC6" s="3"/>
      <c r="BRD6" s="3"/>
      <c r="BRE6" s="3"/>
      <c r="BRF6" s="3"/>
      <c r="BRG6" s="3"/>
      <c r="BRH6" s="3"/>
      <c r="BRI6" s="3"/>
      <c r="BRJ6" s="3"/>
      <c r="BRK6" s="3"/>
      <c r="BRL6" s="3"/>
      <c r="BRM6" s="3"/>
      <c r="BRN6" s="3"/>
      <c r="BRO6" s="3"/>
      <c r="BRP6" s="3"/>
      <c r="BRQ6" s="3"/>
      <c r="BRR6" s="3"/>
      <c r="BRS6" s="3"/>
      <c r="BRT6" s="3"/>
      <c r="BRU6" s="3"/>
      <c r="BRV6" s="3"/>
      <c r="BRW6" s="3"/>
      <c r="BRX6" s="3"/>
      <c r="BRY6" s="3"/>
      <c r="BRZ6" s="3"/>
      <c r="BSA6" s="3"/>
      <c r="BSB6" s="3"/>
      <c r="BSC6" s="3"/>
      <c r="BSD6" s="3"/>
      <c r="BSE6" s="3"/>
      <c r="BSF6" s="3"/>
      <c r="BSG6" s="3"/>
      <c r="BSH6" s="3"/>
      <c r="BSI6" s="3"/>
      <c r="BSJ6" s="3"/>
      <c r="BSK6" s="3"/>
      <c r="BSL6" s="3"/>
      <c r="BSM6" s="3"/>
      <c r="BSN6" s="3"/>
      <c r="BSO6" s="3"/>
      <c r="BSP6" s="3"/>
      <c r="BSQ6" s="3"/>
      <c r="BSR6" s="3"/>
      <c r="BSS6" s="3"/>
      <c r="BST6" s="3"/>
      <c r="BSU6" s="3"/>
      <c r="BSV6" s="3"/>
      <c r="BSW6" s="3"/>
      <c r="BSX6" s="3"/>
      <c r="BSY6" s="3"/>
      <c r="BSZ6" s="3"/>
      <c r="BTA6" s="3"/>
      <c r="BTB6" s="3"/>
      <c r="BTC6" s="3"/>
      <c r="BTD6" s="3"/>
      <c r="BTE6" s="3"/>
      <c r="BTF6" s="3"/>
      <c r="BTG6" s="3"/>
      <c r="BTH6" s="3"/>
      <c r="BTI6" s="3"/>
      <c r="BTJ6" s="3"/>
      <c r="BTK6" s="3"/>
      <c r="BTL6" s="3"/>
      <c r="BTM6" s="3"/>
      <c r="BTN6" s="3"/>
      <c r="BTO6" s="3"/>
      <c r="BTP6" s="3"/>
      <c r="BTQ6" s="3"/>
      <c r="BTR6" s="3"/>
      <c r="BTS6" s="3"/>
      <c r="BTT6" s="3"/>
      <c r="BTU6" s="3"/>
      <c r="BTV6" s="3"/>
      <c r="BTW6" s="3"/>
      <c r="BTX6" s="3"/>
      <c r="BTY6" s="3"/>
      <c r="BTZ6" s="3"/>
      <c r="BUA6" s="3"/>
      <c r="BUB6" s="3"/>
      <c r="BUC6" s="3"/>
      <c r="BUD6" s="3"/>
      <c r="BUE6" s="3"/>
      <c r="BUF6" s="3"/>
      <c r="BUG6" s="3"/>
      <c r="BUH6" s="3"/>
      <c r="BUI6" s="3"/>
      <c r="BUJ6" s="3"/>
      <c r="BUK6" s="3"/>
      <c r="BUL6" s="3"/>
      <c r="BUM6" s="3"/>
      <c r="BUN6" s="3"/>
      <c r="BUO6" s="3"/>
      <c r="BUP6" s="3"/>
      <c r="BUQ6" s="3"/>
      <c r="BUR6" s="3"/>
      <c r="BUS6" s="3"/>
      <c r="BUT6" s="3"/>
      <c r="BUU6" s="3"/>
      <c r="BUV6" s="3"/>
      <c r="BUW6" s="3"/>
      <c r="BUX6" s="3"/>
      <c r="BUY6" s="3"/>
      <c r="BUZ6" s="3"/>
      <c r="BVA6" s="3"/>
      <c r="BVB6" s="3"/>
      <c r="BVC6" s="3"/>
      <c r="BVD6" s="3"/>
      <c r="BVE6" s="3"/>
      <c r="BVF6" s="3"/>
      <c r="BVG6" s="3"/>
      <c r="BVH6" s="3"/>
      <c r="BVI6" s="3"/>
      <c r="BVJ6" s="3"/>
      <c r="BVK6" s="3"/>
      <c r="BVL6" s="3"/>
      <c r="BVM6" s="3"/>
      <c r="BVN6" s="3"/>
      <c r="BVO6" s="3"/>
      <c r="BVP6" s="3"/>
      <c r="BVQ6" s="3"/>
      <c r="BVR6" s="3"/>
      <c r="BVS6" s="3"/>
      <c r="BVT6" s="3"/>
      <c r="BVU6" s="3"/>
      <c r="BVV6" s="3"/>
      <c r="BVW6" s="3"/>
      <c r="BVX6" s="3"/>
      <c r="BVY6" s="3"/>
      <c r="BVZ6" s="3"/>
      <c r="BWA6" s="3"/>
      <c r="BWB6" s="3"/>
      <c r="BWC6" s="3"/>
      <c r="BWD6" s="3"/>
      <c r="BWE6" s="3"/>
      <c r="BWF6" s="3"/>
      <c r="BWG6" s="3"/>
      <c r="BWH6" s="3"/>
      <c r="BWI6" s="3"/>
      <c r="BWJ6" s="3"/>
      <c r="BWK6" s="3"/>
      <c r="BWL6" s="3"/>
      <c r="BWM6" s="3"/>
      <c r="BWN6" s="3"/>
      <c r="BWO6" s="3"/>
      <c r="BWP6" s="3"/>
      <c r="BWQ6" s="3"/>
      <c r="BWR6" s="3"/>
      <c r="BWS6" s="3"/>
      <c r="BWT6" s="3"/>
      <c r="BWU6" s="3"/>
      <c r="BWV6" s="3"/>
      <c r="BWW6" s="3"/>
      <c r="BWX6" s="3"/>
      <c r="BWY6" s="3"/>
      <c r="BWZ6" s="3"/>
      <c r="BXA6" s="3"/>
      <c r="BXB6" s="3"/>
      <c r="BXC6" s="3"/>
      <c r="BXD6" s="3"/>
      <c r="BXE6" s="3"/>
      <c r="BXF6" s="3"/>
      <c r="BXG6" s="3"/>
      <c r="BXH6" s="3"/>
      <c r="BXI6" s="3"/>
      <c r="BXJ6" s="3"/>
      <c r="BXK6" s="3"/>
      <c r="BXL6" s="3"/>
      <c r="BXM6" s="3"/>
      <c r="BXN6" s="3"/>
      <c r="BXO6" s="3"/>
      <c r="BXP6" s="3"/>
      <c r="BXQ6" s="3"/>
      <c r="BXR6" s="3"/>
      <c r="BXS6" s="3"/>
      <c r="BXT6" s="3"/>
      <c r="BXU6" s="3"/>
      <c r="BXV6" s="3"/>
      <c r="BXW6" s="3"/>
      <c r="BXX6" s="3"/>
      <c r="BXY6" s="3"/>
      <c r="BXZ6" s="3"/>
      <c r="BYA6" s="3"/>
      <c r="BYB6" s="3"/>
      <c r="BYC6" s="3"/>
      <c r="BYD6" s="3"/>
      <c r="BYE6" s="3"/>
      <c r="BYF6" s="3"/>
      <c r="BYG6" s="3"/>
      <c r="BYH6" s="3"/>
      <c r="BYI6" s="3"/>
      <c r="BYJ6" s="3"/>
      <c r="BYK6" s="3"/>
      <c r="BYL6" s="3"/>
      <c r="BYM6" s="3"/>
      <c r="BYN6" s="3"/>
      <c r="BYO6" s="3"/>
      <c r="BYP6" s="3"/>
      <c r="BYQ6" s="3"/>
      <c r="BYR6" s="3"/>
      <c r="BYS6" s="3"/>
      <c r="BYT6" s="3"/>
      <c r="BYU6" s="3"/>
      <c r="BYV6" s="3"/>
      <c r="BYW6" s="3"/>
      <c r="BYX6" s="3"/>
      <c r="BYY6" s="3"/>
      <c r="BYZ6" s="3"/>
      <c r="BZA6" s="3"/>
      <c r="BZB6" s="3"/>
      <c r="BZC6" s="3"/>
      <c r="BZD6" s="3"/>
      <c r="BZE6" s="3"/>
      <c r="BZF6" s="3"/>
      <c r="BZG6" s="3"/>
      <c r="BZH6" s="3"/>
      <c r="BZI6" s="3"/>
      <c r="BZJ6" s="3"/>
      <c r="BZK6" s="3"/>
      <c r="BZL6" s="3"/>
      <c r="BZM6" s="3"/>
      <c r="BZN6" s="3"/>
      <c r="BZO6" s="3"/>
      <c r="BZP6" s="3"/>
      <c r="BZQ6" s="3"/>
      <c r="BZR6" s="3"/>
      <c r="BZS6" s="3"/>
      <c r="BZT6" s="3"/>
      <c r="BZU6" s="3"/>
      <c r="BZV6" s="3"/>
      <c r="BZW6" s="3"/>
      <c r="BZX6" s="3"/>
      <c r="BZY6" s="3"/>
      <c r="BZZ6" s="3"/>
      <c r="CAA6" s="3"/>
      <c r="CAB6" s="3"/>
      <c r="CAC6" s="3"/>
      <c r="CAD6" s="3"/>
      <c r="CAE6" s="3"/>
      <c r="CAF6" s="3"/>
      <c r="CAG6" s="3"/>
      <c r="CAH6" s="3"/>
      <c r="CAI6" s="3"/>
      <c r="CAJ6" s="3"/>
      <c r="CAK6" s="3"/>
      <c r="CAL6" s="3"/>
      <c r="CAM6" s="3"/>
      <c r="CAN6" s="3"/>
      <c r="CAO6" s="3"/>
      <c r="CAP6" s="3"/>
      <c r="CAQ6" s="3"/>
      <c r="CAR6" s="3"/>
      <c r="CAS6" s="3"/>
      <c r="CAT6" s="3"/>
      <c r="CAU6" s="3"/>
      <c r="CAV6" s="3"/>
      <c r="CAW6" s="3"/>
      <c r="CAX6" s="3"/>
      <c r="CAY6" s="3"/>
      <c r="CAZ6" s="3"/>
      <c r="CBA6" s="3"/>
      <c r="CBB6" s="3"/>
      <c r="CBC6" s="3"/>
      <c r="CBD6" s="3"/>
      <c r="CBE6" s="3"/>
      <c r="CBF6" s="3"/>
      <c r="CBG6" s="3"/>
      <c r="CBH6" s="3"/>
      <c r="CBI6" s="3"/>
      <c r="CBJ6" s="3"/>
      <c r="CBK6" s="3"/>
      <c r="CBL6" s="3"/>
      <c r="CBM6" s="3"/>
      <c r="CBN6" s="3"/>
      <c r="CBO6" s="3"/>
      <c r="CBP6" s="3"/>
      <c r="CBQ6" s="3"/>
      <c r="CBR6" s="3"/>
      <c r="CBS6" s="3"/>
      <c r="CBT6" s="3"/>
      <c r="CBU6" s="3"/>
      <c r="CBV6" s="3"/>
      <c r="CBW6" s="3"/>
      <c r="CBX6" s="3"/>
      <c r="CBY6" s="3"/>
      <c r="CBZ6" s="3"/>
      <c r="CCA6" s="3"/>
      <c r="CCB6" s="3"/>
      <c r="CCC6" s="3"/>
      <c r="CCD6" s="3"/>
      <c r="CCE6" s="3"/>
      <c r="CCF6" s="3"/>
      <c r="CCG6" s="3"/>
      <c r="CCH6" s="3"/>
      <c r="CCI6" s="3"/>
      <c r="CCJ6" s="3"/>
      <c r="CCK6" s="3"/>
      <c r="CCL6" s="3"/>
      <c r="CCM6" s="3"/>
      <c r="CCN6" s="3"/>
      <c r="CCO6" s="3"/>
      <c r="CCP6" s="3"/>
      <c r="CCQ6" s="3"/>
      <c r="CCR6" s="3"/>
      <c r="CCS6" s="3"/>
      <c r="CCT6" s="3"/>
      <c r="CCU6" s="3"/>
      <c r="CCV6" s="3"/>
      <c r="CCW6" s="3"/>
      <c r="CCX6" s="3"/>
      <c r="CCY6" s="3"/>
      <c r="CCZ6" s="3"/>
      <c r="CDA6" s="3"/>
      <c r="CDB6" s="3"/>
      <c r="CDC6" s="3"/>
      <c r="CDD6" s="3"/>
      <c r="CDE6" s="3"/>
      <c r="CDF6" s="3"/>
      <c r="CDG6" s="3"/>
      <c r="CDH6" s="3"/>
      <c r="CDI6" s="3"/>
      <c r="CDJ6" s="3"/>
      <c r="CDK6" s="3"/>
      <c r="CDL6" s="3"/>
      <c r="CDM6" s="3"/>
      <c r="CDN6" s="3"/>
      <c r="CDO6" s="3"/>
      <c r="CDP6" s="3"/>
      <c r="CDQ6" s="3"/>
      <c r="CDR6" s="3"/>
      <c r="CDS6" s="3"/>
      <c r="CDT6" s="3"/>
      <c r="CDU6" s="3"/>
      <c r="CDV6" s="3"/>
      <c r="CDW6" s="3"/>
      <c r="CDX6" s="3"/>
      <c r="CDY6" s="3"/>
      <c r="CDZ6" s="3"/>
      <c r="CEA6" s="3"/>
      <c r="CEB6" s="3"/>
      <c r="CEC6" s="3"/>
      <c r="CED6" s="3"/>
      <c r="CEE6" s="3"/>
      <c r="CEF6" s="3"/>
      <c r="CEG6" s="3"/>
      <c r="CEH6" s="3"/>
      <c r="CEI6" s="3"/>
      <c r="CEJ6" s="3"/>
      <c r="CEK6" s="3"/>
      <c r="CEL6" s="3"/>
      <c r="CEM6" s="3"/>
      <c r="CEN6" s="3"/>
      <c r="CEO6" s="3"/>
      <c r="CEP6" s="3"/>
      <c r="CEQ6" s="3"/>
      <c r="CER6" s="3"/>
      <c r="CES6" s="3"/>
      <c r="CET6" s="3"/>
      <c r="CEU6" s="3"/>
      <c r="CEV6" s="3"/>
      <c r="CEW6" s="3"/>
      <c r="CEX6" s="3"/>
      <c r="CEY6" s="3"/>
      <c r="CEZ6" s="3"/>
      <c r="CFA6" s="3"/>
      <c r="CFB6" s="3"/>
      <c r="CFC6" s="3"/>
      <c r="CFD6" s="3"/>
      <c r="CFE6" s="3"/>
      <c r="CFF6" s="3"/>
      <c r="CFG6" s="3"/>
      <c r="CFH6" s="3"/>
      <c r="CFI6" s="3"/>
      <c r="CFJ6" s="3"/>
      <c r="CFK6" s="3"/>
      <c r="CFL6" s="3"/>
      <c r="CFM6" s="3"/>
      <c r="CFN6" s="3"/>
      <c r="CFO6" s="3"/>
      <c r="CFP6" s="3"/>
      <c r="CFQ6" s="3"/>
      <c r="CFR6" s="3"/>
      <c r="CFS6" s="3"/>
      <c r="CFT6" s="3"/>
      <c r="CFU6" s="3"/>
      <c r="CFV6" s="3"/>
      <c r="CFW6" s="3"/>
      <c r="CFX6" s="3"/>
      <c r="CFY6" s="3"/>
      <c r="CFZ6" s="3"/>
      <c r="CGA6" s="3"/>
      <c r="CGB6" s="3"/>
      <c r="CGC6" s="3"/>
      <c r="CGD6" s="3"/>
      <c r="CGE6" s="3"/>
      <c r="CGF6" s="3"/>
      <c r="CGG6" s="3"/>
      <c r="CGH6" s="3"/>
      <c r="CGI6" s="3"/>
      <c r="CGJ6" s="3"/>
      <c r="CGK6" s="3"/>
      <c r="CGL6" s="3"/>
      <c r="CGM6" s="3"/>
      <c r="CGN6" s="3"/>
      <c r="CGO6" s="3"/>
      <c r="CGP6" s="3"/>
      <c r="CGQ6" s="3"/>
      <c r="CGR6" s="3"/>
      <c r="CGS6" s="3"/>
      <c r="CGT6" s="3"/>
      <c r="CGU6" s="3"/>
      <c r="CGV6" s="3"/>
      <c r="CGW6" s="3"/>
      <c r="CGX6" s="3"/>
      <c r="CGY6" s="3"/>
      <c r="CGZ6" s="3"/>
      <c r="CHA6" s="3"/>
      <c r="CHB6" s="3"/>
      <c r="CHC6" s="3"/>
      <c r="CHD6" s="3"/>
      <c r="CHE6" s="3"/>
      <c r="CHF6" s="3"/>
      <c r="CHG6" s="3"/>
      <c r="CHH6" s="3"/>
      <c r="CHI6" s="3"/>
      <c r="CHJ6" s="3"/>
      <c r="CHK6" s="3"/>
      <c r="CHL6" s="3"/>
      <c r="CHM6" s="3"/>
      <c r="CHN6" s="3"/>
      <c r="CHO6" s="3"/>
      <c r="CHP6" s="3"/>
      <c r="CHQ6" s="3"/>
      <c r="CHR6" s="3"/>
      <c r="CHS6" s="3"/>
      <c r="CHT6" s="3"/>
      <c r="CHU6" s="3"/>
      <c r="CHV6" s="3"/>
      <c r="CHW6" s="3"/>
      <c r="CHX6" s="3"/>
      <c r="CHY6" s="3"/>
      <c r="CHZ6" s="3"/>
      <c r="CIA6" s="3"/>
      <c r="CIB6" s="3"/>
      <c r="CIC6" s="3"/>
      <c r="CID6" s="3"/>
      <c r="CIE6" s="3"/>
      <c r="CIF6" s="3"/>
      <c r="CIG6" s="3"/>
      <c r="CIH6" s="3"/>
      <c r="CII6" s="3"/>
      <c r="CIJ6" s="3"/>
      <c r="CIK6" s="3"/>
      <c r="CIL6" s="3"/>
      <c r="CIM6" s="3"/>
      <c r="CIN6" s="3"/>
      <c r="CIO6" s="3"/>
      <c r="CIP6" s="3"/>
      <c r="CIQ6" s="3"/>
      <c r="CIR6" s="3"/>
      <c r="CIS6" s="3"/>
      <c r="CIT6" s="3"/>
      <c r="CIU6" s="3"/>
      <c r="CIV6" s="3"/>
      <c r="CIW6" s="3"/>
      <c r="CIX6" s="3"/>
      <c r="CIY6" s="3"/>
      <c r="CIZ6" s="3"/>
      <c r="CJA6" s="3"/>
      <c r="CJB6" s="3"/>
      <c r="CJC6" s="3"/>
      <c r="CJD6" s="3"/>
      <c r="CJE6" s="3"/>
      <c r="CJF6" s="3"/>
      <c r="CJG6" s="3"/>
      <c r="CJH6" s="3"/>
      <c r="CJI6" s="3"/>
      <c r="CJJ6" s="3"/>
      <c r="CJK6" s="3"/>
      <c r="CJL6" s="3"/>
      <c r="CJM6" s="3"/>
      <c r="CJN6" s="3"/>
      <c r="CJO6" s="3"/>
      <c r="CJP6" s="3"/>
      <c r="CJQ6" s="3"/>
      <c r="CJR6" s="3"/>
      <c r="CJS6" s="3"/>
      <c r="CJT6" s="3"/>
      <c r="CJU6" s="3"/>
      <c r="CJV6" s="3"/>
      <c r="CJW6" s="3"/>
      <c r="CJX6" s="3"/>
      <c r="CJY6" s="3"/>
      <c r="CJZ6" s="3"/>
      <c r="CKA6" s="3"/>
      <c r="CKB6" s="3"/>
      <c r="CKC6" s="3"/>
      <c r="CKD6" s="3"/>
      <c r="CKE6" s="3"/>
      <c r="CKF6" s="3"/>
      <c r="CKG6" s="3"/>
      <c r="CKH6" s="3"/>
      <c r="CKI6" s="3"/>
      <c r="CKJ6" s="3"/>
      <c r="CKK6" s="3"/>
      <c r="CKL6" s="3"/>
      <c r="CKM6" s="3"/>
      <c r="CKN6" s="3"/>
      <c r="CKO6" s="3"/>
      <c r="CKP6" s="3"/>
      <c r="CKQ6" s="3"/>
      <c r="CKR6" s="3"/>
      <c r="CKS6" s="3"/>
      <c r="CKT6" s="3"/>
      <c r="CKU6" s="3"/>
      <c r="CKV6" s="3"/>
      <c r="CKW6" s="3"/>
      <c r="CKX6" s="3"/>
      <c r="CKY6" s="3"/>
      <c r="CKZ6" s="3"/>
      <c r="CLA6" s="3"/>
      <c r="CLB6" s="3"/>
      <c r="CLC6" s="3"/>
      <c r="CLD6" s="3"/>
      <c r="CLE6" s="3"/>
      <c r="CLF6" s="3"/>
      <c r="CLG6" s="3"/>
      <c r="CLH6" s="3"/>
      <c r="CLI6" s="3"/>
      <c r="CLJ6" s="3"/>
      <c r="CLK6" s="3"/>
      <c r="CLL6" s="3"/>
      <c r="CLM6" s="3"/>
      <c r="CLN6" s="3"/>
      <c r="CLO6" s="3"/>
      <c r="CLP6" s="3"/>
      <c r="CLQ6" s="3"/>
      <c r="CLR6" s="3"/>
      <c r="CLS6" s="3"/>
      <c r="CLT6" s="3"/>
      <c r="CLU6" s="3"/>
      <c r="CLV6" s="3"/>
      <c r="CLW6" s="3"/>
      <c r="CLX6" s="3"/>
      <c r="CLY6" s="3"/>
      <c r="CLZ6" s="3"/>
      <c r="CMA6" s="3"/>
      <c r="CMB6" s="3"/>
      <c r="CMC6" s="3"/>
      <c r="CMD6" s="3"/>
      <c r="CME6" s="3"/>
      <c r="CMF6" s="3"/>
      <c r="CMG6" s="3"/>
      <c r="CMH6" s="3"/>
      <c r="CMI6" s="3"/>
      <c r="CMJ6" s="3"/>
      <c r="CMK6" s="3"/>
      <c r="CML6" s="3"/>
      <c r="CMM6" s="3"/>
      <c r="CMN6" s="3"/>
      <c r="CMO6" s="3"/>
      <c r="CMP6" s="3"/>
      <c r="CMQ6" s="3"/>
      <c r="CMR6" s="3"/>
      <c r="CMS6" s="3"/>
      <c r="CMT6" s="3"/>
      <c r="CMU6" s="3"/>
      <c r="CMV6" s="3"/>
      <c r="CMW6" s="3"/>
      <c r="CMX6" s="3"/>
      <c r="CMY6" s="3"/>
      <c r="CMZ6" s="3"/>
      <c r="CNA6" s="3"/>
      <c r="CNB6" s="3"/>
      <c r="CNC6" s="3"/>
      <c r="CND6" s="3"/>
      <c r="CNE6" s="3"/>
      <c r="CNF6" s="3"/>
      <c r="CNG6" s="3"/>
      <c r="CNH6" s="3"/>
      <c r="CNI6" s="3"/>
      <c r="CNJ6" s="3"/>
      <c r="CNK6" s="3"/>
      <c r="CNL6" s="3"/>
      <c r="CNM6" s="3"/>
      <c r="CNN6" s="3"/>
      <c r="CNO6" s="3"/>
      <c r="CNP6" s="3"/>
      <c r="CNQ6" s="3"/>
      <c r="CNR6" s="3"/>
      <c r="CNS6" s="3"/>
      <c r="CNT6" s="3"/>
      <c r="CNU6" s="3"/>
      <c r="CNV6" s="3"/>
      <c r="CNW6" s="3"/>
      <c r="CNX6" s="3"/>
      <c r="CNY6" s="3"/>
      <c r="CNZ6" s="3"/>
      <c r="COA6" s="3"/>
      <c r="COB6" s="3"/>
      <c r="COC6" s="3"/>
      <c r="COD6" s="3"/>
      <c r="COE6" s="3"/>
      <c r="COF6" s="3"/>
      <c r="COG6" s="3"/>
      <c r="COH6" s="3"/>
      <c r="COI6" s="3"/>
      <c r="COJ6" s="3"/>
      <c r="COK6" s="3"/>
      <c r="COL6" s="3"/>
      <c r="COM6" s="3"/>
      <c r="CON6" s="3"/>
      <c r="COO6" s="3"/>
      <c r="COP6" s="3"/>
      <c r="COQ6" s="3"/>
      <c r="COR6" s="3"/>
      <c r="COS6" s="3"/>
      <c r="COT6" s="3"/>
      <c r="COU6" s="3"/>
      <c r="COV6" s="3"/>
      <c r="COW6" s="3"/>
      <c r="COX6" s="3"/>
      <c r="COY6" s="3"/>
      <c r="COZ6" s="3"/>
      <c r="CPA6" s="3"/>
      <c r="CPB6" s="3"/>
      <c r="CPC6" s="3"/>
      <c r="CPD6" s="3"/>
      <c r="CPE6" s="3"/>
      <c r="CPF6" s="3"/>
      <c r="CPG6" s="3"/>
      <c r="CPH6" s="3"/>
      <c r="CPI6" s="3"/>
      <c r="CPJ6" s="3"/>
      <c r="CPK6" s="3"/>
      <c r="CPL6" s="3"/>
      <c r="CPM6" s="3"/>
      <c r="CPN6" s="3"/>
      <c r="CPO6" s="3"/>
      <c r="CPP6" s="3"/>
      <c r="CPQ6" s="3"/>
      <c r="CPR6" s="3"/>
      <c r="CPS6" s="3"/>
      <c r="CPT6" s="3"/>
      <c r="CPU6" s="3"/>
      <c r="CPV6" s="3"/>
      <c r="CPW6" s="3"/>
      <c r="CPX6" s="3"/>
      <c r="CPY6" s="3"/>
      <c r="CPZ6" s="3"/>
      <c r="CQA6" s="3"/>
      <c r="CQB6" s="3"/>
      <c r="CQC6" s="3"/>
      <c r="CQD6" s="3"/>
      <c r="CQE6" s="3"/>
      <c r="CQF6" s="3"/>
      <c r="CQG6" s="3"/>
      <c r="CQH6" s="3"/>
      <c r="CQI6" s="3"/>
      <c r="CQJ6" s="3"/>
      <c r="CQK6" s="3"/>
      <c r="CQL6" s="3"/>
      <c r="CQM6" s="3"/>
      <c r="CQN6" s="3"/>
      <c r="CQO6" s="3"/>
      <c r="CQP6" s="3"/>
      <c r="CQQ6" s="3"/>
      <c r="CQR6" s="3"/>
      <c r="CQS6" s="3"/>
      <c r="CQT6" s="3"/>
      <c r="CQU6" s="3"/>
      <c r="CQV6" s="3"/>
      <c r="CQW6" s="3"/>
      <c r="CQX6" s="3"/>
      <c r="CQY6" s="3"/>
      <c r="CQZ6" s="3"/>
      <c r="CRA6" s="3"/>
      <c r="CRB6" s="3"/>
      <c r="CRC6" s="3"/>
      <c r="CRD6" s="3"/>
      <c r="CRE6" s="3"/>
      <c r="CRF6" s="3"/>
      <c r="CRG6" s="3"/>
      <c r="CRH6" s="3"/>
      <c r="CRI6" s="3"/>
      <c r="CRJ6" s="3"/>
      <c r="CRK6" s="3"/>
      <c r="CRL6" s="3"/>
      <c r="CRM6" s="3"/>
      <c r="CRN6" s="3"/>
      <c r="CRO6" s="3"/>
      <c r="CRP6" s="3"/>
      <c r="CRQ6" s="3"/>
      <c r="CRR6" s="3"/>
      <c r="CRS6" s="3"/>
      <c r="CRT6" s="3"/>
      <c r="CRU6" s="3"/>
      <c r="CRV6" s="3"/>
      <c r="CRW6" s="3"/>
      <c r="CRX6" s="3"/>
      <c r="CRY6" s="3"/>
      <c r="CRZ6" s="3"/>
      <c r="CSA6" s="3"/>
      <c r="CSB6" s="3"/>
      <c r="CSC6" s="3"/>
      <c r="CSD6" s="3"/>
      <c r="CSE6" s="3"/>
      <c r="CSF6" s="3"/>
      <c r="CSG6" s="3"/>
      <c r="CSH6" s="3"/>
      <c r="CSI6" s="3"/>
      <c r="CSJ6" s="3"/>
      <c r="CSK6" s="3"/>
      <c r="CSL6" s="3"/>
      <c r="CSM6" s="3"/>
      <c r="CSN6" s="3"/>
      <c r="CSO6" s="3"/>
      <c r="CSP6" s="3"/>
      <c r="CSQ6" s="3"/>
      <c r="CSR6" s="3"/>
      <c r="CSS6" s="3"/>
      <c r="CST6" s="3"/>
      <c r="CSU6" s="3"/>
      <c r="CSV6" s="3"/>
      <c r="CSW6" s="3"/>
      <c r="CSX6" s="3"/>
      <c r="CSY6" s="3"/>
      <c r="CSZ6" s="3"/>
      <c r="CTA6" s="3"/>
      <c r="CTB6" s="3"/>
      <c r="CTC6" s="3"/>
      <c r="CTD6" s="3"/>
      <c r="CTE6" s="3"/>
      <c r="CTF6" s="3"/>
      <c r="CTG6" s="3"/>
      <c r="CTH6" s="3"/>
      <c r="CTI6" s="3"/>
      <c r="CTJ6" s="3"/>
      <c r="CTK6" s="3"/>
      <c r="CTL6" s="3"/>
      <c r="CTM6" s="3"/>
      <c r="CTN6" s="3"/>
      <c r="CTO6" s="3"/>
      <c r="CTP6" s="3"/>
      <c r="CTQ6" s="3"/>
      <c r="CTR6" s="3"/>
      <c r="CTS6" s="3"/>
      <c r="CTT6" s="3"/>
      <c r="CTU6" s="3"/>
      <c r="CTV6" s="3"/>
      <c r="CTW6" s="3"/>
      <c r="CTX6" s="3"/>
      <c r="CTY6" s="3"/>
      <c r="CTZ6" s="3"/>
      <c r="CUA6" s="3"/>
      <c r="CUB6" s="3"/>
      <c r="CUC6" s="3"/>
      <c r="CUD6" s="3"/>
      <c r="CUE6" s="3"/>
      <c r="CUF6" s="3"/>
      <c r="CUG6" s="3"/>
      <c r="CUH6" s="3"/>
      <c r="CUI6" s="3"/>
      <c r="CUJ6" s="3"/>
      <c r="CUK6" s="3"/>
      <c r="CUL6" s="3"/>
      <c r="CUM6" s="3"/>
      <c r="CUN6" s="3"/>
      <c r="CUO6" s="3"/>
      <c r="CUP6" s="3"/>
      <c r="CUQ6" s="3"/>
      <c r="CUR6" s="3"/>
      <c r="CUS6" s="3"/>
      <c r="CUT6" s="3"/>
      <c r="CUU6" s="3"/>
      <c r="CUV6" s="3"/>
      <c r="CUW6" s="3"/>
      <c r="CUX6" s="3"/>
      <c r="CUY6" s="3"/>
      <c r="CUZ6" s="3"/>
      <c r="CVA6" s="3"/>
      <c r="CVB6" s="3"/>
      <c r="CVC6" s="3"/>
      <c r="CVD6" s="3"/>
      <c r="CVE6" s="3"/>
      <c r="CVF6" s="3"/>
      <c r="CVG6" s="3"/>
      <c r="CVH6" s="3"/>
      <c r="CVI6" s="3"/>
      <c r="CVJ6" s="3"/>
      <c r="CVK6" s="3"/>
      <c r="CVL6" s="3"/>
      <c r="CVM6" s="3"/>
      <c r="CVN6" s="3"/>
      <c r="CVO6" s="3"/>
      <c r="CVP6" s="3"/>
      <c r="CVQ6" s="3"/>
      <c r="CVR6" s="3"/>
      <c r="CVS6" s="3"/>
      <c r="CVT6" s="3"/>
      <c r="CVU6" s="3"/>
      <c r="CVV6" s="3"/>
      <c r="CVW6" s="3"/>
      <c r="CVX6" s="3"/>
      <c r="CVY6" s="3"/>
      <c r="CVZ6" s="3"/>
      <c r="CWA6" s="3"/>
      <c r="CWB6" s="3"/>
      <c r="CWC6" s="3"/>
      <c r="CWD6" s="3"/>
      <c r="CWE6" s="3"/>
      <c r="CWF6" s="3"/>
      <c r="CWG6" s="3"/>
      <c r="CWH6" s="3"/>
      <c r="CWI6" s="3"/>
      <c r="CWJ6" s="3"/>
      <c r="CWK6" s="3"/>
      <c r="CWL6" s="3"/>
      <c r="CWM6" s="3"/>
      <c r="CWN6" s="3"/>
      <c r="CWO6" s="3"/>
      <c r="CWP6" s="3"/>
      <c r="CWQ6" s="3"/>
      <c r="CWR6" s="3"/>
      <c r="CWS6" s="3"/>
      <c r="CWT6" s="3"/>
      <c r="CWU6" s="3"/>
      <c r="CWV6" s="3"/>
      <c r="CWW6" s="3"/>
      <c r="CWX6" s="3"/>
      <c r="CWY6" s="3"/>
      <c r="CWZ6" s="3"/>
      <c r="CXA6" s="3"/>
      <c r="CXB6" s="3"/>
      <c r="CXC6" s="3"/>
      <c r="CXD6" s="3"/>
      <c r="CXE6" s="3"/>
      <c r="CXF6" s="3"/>
      <c r="CXG6" s="3"/>
      <c r="CXH6" s="3"/>
      <c r="CXI6" s="3"/>
      <c r="CXJ6" s="3"/>
      <c r="CXK6" s="3"/>
      <c r="CXL6" s="3"/>
      <c r="CXM6" s="3"/>
      <c r="CXN6" s="3"/>
      <c r="CXO6" s="3"/>
      <c r="CXP6" s="3"/>
      <c r="CXQ6" s="3"/>
      <c r="CXR6" s="3"/>
      <c r="CXS6" s="3"/>
      <c r="CXT6" s="3"/>
      <c r="CXU6" s="3"/>
      <c r="CXV6" s="3"/>
      <c r="CXW6" s="3"/>
      <c r="CXX6" s="3"/>
      <c r="CXY6" s="3"/>
      <c r="CXZ6" s="3"/>
      <c r="CYA6" s="3"/>
      <c r="CYB6" s="3"/>
      <c r="CYC6" s="3"/>
      <c r="CYD6" s="3"/>
      <c r="CYE6" s="3"/>
      <c r="CYF6" s="3"/>
      <c r="CYG6" s="3"/>
      <c r="CYH6" s="3"/>
      <c r="CYI6" s="3"/>
      <c r="CYJ6" s="3"/>
      <c r="CYK6" s="3"/>
      <c r="CYL6" s="3"/>
      <c r="CYM6" s="3"/>
      <c r="CYN6" s="3"/>
      <c r="CYO6" s="3"/>
      <c r="CYP6" s="3"/>
      <c r="CYQ6" s="3"/>
      <c r="CYR6" s="3"/>
      <c r="CYS6" s="3"/>
      <c r="CYT6" s="3"/>
      <c r="CYU6" s="3"/>
      <c r="CYV6" s="3"/>
      <c r="CYW6" s="3"/>
      <c r="CYX6" s="3"/>
      <c r="CYY6" s="3"/>
      <c r="CYZ6" s="3"/>
      <c r="CZA6" s="3"/>
      <c r="CZB6" s="3"/>
      <c r="CZC6" s="3"/>
      <c r="CZD6" s="3"/>
      <c r="CZE6" s="3"/>
      <c r="CZF6" s="3"/>
      <c r="CZG6" s="3"/>
      <c r="CZH6" s="3"/>
      <c r="CZI6" s="3"/>
      <c r="CZJ6" s="3"/>
      <c r="CZK6" s="3"/>
      <c r="CZL6" s="3"/>
      <c r="CZM6" s="3"/>
      <c r="CZN6" s="3"/>
      <c r="CZO6" s="3"/>
      <c r="CZP6" s="3"/>
      <c r="CZQ6" s="3"/>
      <c r="CZR6" s="3"/>
      <c r="CZS6" s="3"/>
      <c r="CZT6" s="3"/>
      <c r="CZU6" s="3"/>
      <c r="CZV6" s="3"/>
      <c r="CZW6" s="3"/>
      <c r="CZX6" s="3"/>
      <c r="CZY6" s="3"/>
      <c r="CZZ6" s="3"/>
      <c r="DAA6" s="3"/>
      <c r="DAB6" s="3"/>
      <c r="DAC6" s="3"/>
      <c r="DAD6" s="3"/>
      <c r="DAE6" s="3"/>
      <c r="DAF6" s="3"/>
      <c r="DAG6" s="3"/>
      <c r="DAH6" s="3"/>
      <c r="DAI6" s="3"/>
      <c r="DAJ6" s="3"/>
      <c r="DAK6" s="3"/>
      <c r="DAL6" s="3"/>
      <c r="DAM6" s="3"/>
      <c r="DAN6" s="3"/>
      <c r="DAO6" s="3"/>
      <c r="DAP6" s="3"/>
      <c r="DAQ6" s="3"/>
      <c r="DAR6" s="3"/>
      <c r="DAS6" s="3"/>
      <c r="DAT6" s="3"/>
      <c r="DAU6" s="3"/>
      <c r="DAV6" s="3"/>
      <c r="DAW6" s="3"/>
      <c r="DAX6" s="3"/>
      <c r="DAY6" s="3"/>
      <c r="DAZ6" s="3"/>
      <c r="DBA6" s="3"/>
      <c r="DBB6" s="3"/>
      <c r="DBC6" s="3"/>
      <c r="DBD6" s="3"/>
      <c r="DBE6" s="3"/>
      <c r="DBF6" s="3"/>
      <c r="DBG6" s="3"/>
      <c r="DBH6" s="3"/>
      <c r="DBI6" s="3"/>
      <c r="DBJ6" s="3"/>
      <c r="DBK6" s="3"/>
      <c r="DBL6" s="3"/>
      <c r="DBM6" s="3"/>
      <c r="DBN6" s="3"/>
      <c r="DBO6" s="3"/>
      <c r="DBP6" s="3"/>
      <c r="DBQ6" s="3"/>
      <c r="DBR6" s="3"/>
      <c r="DBS6" s="3"/>
      <c r="DBT6" s="3"/>
      <c r="DBU6" s="3"/>
      <c r="DBV6" s="3"/>
      <c r="DBW6" s="3"/>
      <c r="DBX6" s="3"/>
      <c r="DBY6" s="3"/>
      <c r="DBZ6" s="3"/>
      <c r="DCA6" s="3"/>
      <c r="DCB6" s="3"/>
      <c r="DCC6" s="3"/>
      <c r="DCD6" s="3"/>
      <c r="DCE6" s="3"/>
      <c r="DCF6" s="3"/>
      <c r="DCG6" s="3"/>
      <c r="DCH6" s="3"/>
      <c r="DCI6" s="3"/>
      <c r="DCJ6" s="3"/>
      <c r="DCK6" s="3"/>
      <c r="DCL6" s="3"/>
      <c r="DCM6" s="3"/>
      <c r="DCN6" s="3"/>
      <c r="DCO6" s="3"/>
      <c r="DCP6" s="3"/>
      <c r="DCQ6" s="3"/>
      <c r="DCR6" s="3"/>
      <c r="DCS6" s="3"/>
      <c r="DCT6" s="3"/>
      <c r="DCU6" s="3"/>
      <c r="DCV6" s="3"/>
      <c r="DCW6" s="3"/>
      <c r="DCX6" s="3"/>
      <c r="DCY6" s="3"/>
      <c r="DCZ6" s="3"/>
      <c r="DDA6" s="3"/>
      <c r="DDB6" s="3"/>
      <c r="DDC6" s="3"/>
      <c r="DDD6" s="3"/>
      <c r="DDE6" s="3"/>
      <c r="DDF6" s="3"/>
      <c r="DDG6" s="3"/>
      <c r="DDH6" s="3"/>
      <c r="DDI6" s="3"/>
      <c r="DDJ6" s="3"/>
      <c r="DDK6" s="3"/>
      <c r="DDL6" s="3"/>
      <c r="DDM6" s="3"/>
      <c r="DDN6" s="3"/>
      <c r="DDO6" s="3"/>
      <c r="DDP6" s="3"/>
      <c r="DDQ6" s="3"/>
      <c r="DDR6" s="3"/>
      <c r="DDS6" s="3"/>
      <c r="DDT6" s="3"/>
      <c r="DDU6" s="3"/>
      <c r="DDV6" s="3"/>
      <c r="DDW6" s="3"/>
      <c r="DDX6" s="3"/>
      <c r="DDY6" s="3"/>
      <c r="DDZ6" s="3"/>
      <c r="DEA6" s="3"/>
      <c r="DEB6" s="3"/>
      <c r="DEC6" s="3"/>
      <c r="DED6" s="3"/>
      <c r="DEE6" s="3"/>
      <c r="DEF6" s="3"/>
      <c r="DEG6" s="3"/>
      <c r="DEH6" s="3"/>
      <c r="DEI6" s="3"/>
      <c r="DEJ6" s="3"/>
      <c r="DEK6" s="3"/>
      <c r="DEL6" s="3"/>
      <c r="DEM6" s="3"/>
      <c r="DEN6" s="3"/>
      <c r="DEO6" s="3"/>
      <c r="DEP6" s="3"/>
      <c r="DEQ6" s="3"/>
      <c r="DER6" s="3"/>
      <c r="DES6" s="3"/>
      <c r="DET6" s="3"/>
      <c r="DEU6" s="3"/>
      <c r="DEV6" s="3"/>
      <c r="DEW6" s="3"/>
      <c r="DEX6" s="3"/>
      <c r="DEY6" s="3"/>
      <c r="DEZ6" s="3"/>
      <c r="DFA6" s="3"/>
      <c r="DFB6" s="3"/>
      <c r="DFC6" s="3"/>
      <c r="DFD6" s="3"/>
      <c r="DFE6" s="3"/>
      <c r="DFF6" s="3"/>
      <c r="DFG6" s="3"/>
      <c r="DFH6" s="3"/>
      <c r="DFI6" s="3"/>
      <c r="DFJ6" s="3"/>
      <c r="DFK6" s="3"/>
      <c r="DFL6" s="3"/>
      <c r="DFM6" s="3"/>
      <c r="DFN6" s="3"/>
      <c r="DFO6" s="3"/>
      <c r="DFP6" s="3"/>
      <c r="DFQ6" s="3"/>
      <c r="DFR6" s="3"/>
      <c r="DFS6" s="3"/>
      <c r="DFT6" s="3"/>
      <c r="DFU6" s="3"/>
      <c r="DFV6" s="3"/>
      <c r="DFW6" s="3"/>
      <c r="DFX6" s="3"/>
      <c r="DFY6" s="3"/>
      <c r="DFZ6" s="3"/>
      <c r="DGA6" s="3"/>
      <c r="DGB6" s="3"/>
      <c r="DGC6" s="3"/>
      <c r="DGD6" s="3"/>
      <c r="DGE6" s="3"/>
      <c r="DGF6" s="3"/>
      <c r="DGG6" s="3"/>
      <c r="DGH6" s="3"/>
      <c r="DGI6" s="3"/>
      <c r="DGJ6" s="3"/>
      <c r="DGK6" s="3"/>
      <c r="DGL6" s="3"/>
      <c r="DGM6" s="3"/>
      <c r="DGN6" s="3"/>
      <c r="DGO6" s="3"/>
      <c r="DGP6" s="3"/>
      <c r="DGQ6" s="3"/>
      <c r="DGR6" s="3"/>
      <c r="DGS6" s="3"/>
      <c r="DGT6" s="3"/>
      <c r="DGU6" s="3"/>
      <c r="DGV6" s="3"/>
      <c r="DGW6" s="3"/>
      <c r="DGX6" s="3"/>
      <c r="DGY6" s="3"/>
      <c r="DGZ6" s="3"/>
      <c r="DHA6" s="3"/>
      <c r="DHB6" s="3"/>
      <c r="DHC6" s="3"/>
      <c r="DHD6" s="3"/>
      <c r="DHE6" s="3"/>
      <c r="DHF6" s="3"/>
      <c r="DHG6" s="3"/>
      <c r="DHH6" s="3"/>
      <c r="DHI6" s="3"/>
      <c r="DHJ6" s="3"/>
      <c r="DHK6" s="3"/>
      <c r="DHL6" s="3"/>
      <c r="DHM6" s="3"/>
      <c r="DHN6" s="3"/>
      <c r="DHO6" s="3"/>
      <c r="DHP6" s="3"/>
      <c r="DHQ6" s="3"/>
      <c r="DHR6" s="3"/>
      <c r="DHS6" s="3"/>
      <c r="DHT6" s="3"/>
      <c r="DHU6" s="3"/>
      <c r="DHV6" s="3"/>
      <c r="DHW6" s="3"/>
      <c r="DHX6" s="3"/>
      <c r="DHY6" s="3"/>
      <c r="DHZ6" s="3"/>
      <c r="DIA6" s="3"/>
      <c r="DIB6" s="3"/>
      <c r="DIC6" s="3"/>
      <c r="DID6" s="3"/>
      <c r="DIE6" s="3"/>
      <c r="DIF6" s="3"/>
      <c r="DIG6" s="3"/>
      <c r="DIH6" s="3"/>
      <c r="DII6" s="3"/>
      <c r="DIJ6" s="3"/>
      <c r="DIK6" s="3"/>
      <c r="DIL6" s="3"/>
      <c r="DIM6" s="3"/>
      <c r="DIN6" s="3"/>
      <c r="DIO6" s="3"/>
      <c r="DIP6" s="3"/>
      <c r="DIQ6" s="3"/>
      <c r="DIR6" s="3"/>
      <c r="DIS6" s="3"/>
      <c r="DIT6" s="3"/>
      <c r="DIU6" s="3"/>
      <c r="DIV6" s="3"/>
      <c r="DIW6" s="3"/>
      <c r="DIX6" s="3"/>
      <c r="DIY6" s="3"/>
      <c r="DIZ6" s="3"/>
      <c r="DJA6" s="3"/>
      <c r="DJB6" s="3"/>
      <c r="DJC6" s="3"/>
      <c r="DJD6" s="3"/>
      <c r="DJE6" s="3"/>
      <c r="DJF6" s="3"/>
      <c r="DJG6" s="3"/>
      <c r="DJH6" s="3"/>
      <c r="DJI6" s="3"/>
      <c r="DJJ6" s="3"/>
      <c r="DJK6" s="3"/>
      <c r="DJL6" s="3"/>
      <c r="DJM6" s="3"/>
      <c r="DJN6" s="3"/>
      <c r="DJO6" s="3"/>
      <c r="DJP6" s="3"/>
      <c r="DJQ6" s="3"/>
      <c r="DJR6" s="3"/>
      <c r="DJS6" s="3"/>
      <c r="DJT6" s="3"/>
      <c r="DJU6" s="3"/>
      <c r="DJV6" s="3"/>
      <c r="DJW6" s="3"/>
      <c r="DJX6" s="3"/>
      <c r="DJY6" s="3"/>
      <c r="DJZ6" s="3"/>
      <c r="DKA6" s="3"/>
      <c r="DKB6" s="3"/>
      <c r="DKC6" s="3"/>
      <c r="DKD6" s="3"/>
      <c r="DKE6" s="3"/>
      <c r="DKF6" s="3"/>
      <c r="DKG6" s="3"/>
      <c r="DKH6" s="3"/>
      <c r="DKI6" s="3"/>
      <c r="DKJ6" s="3"/>
      <c r="DKK6" s="3"/>
      <c r="DKL6" s="3"/>
      <c r="DKM6" s="3"/>
      <c r="DKN6" s="3"/>
      <c r="DKO6" s="3"/>
      <c r="DKP6" s="3"/>
      <c r="DKQ6" s="3"/>
      <c r="DKR6" s="3"/>
      <c r="DKS6" s="3"/>
      <c r="DKT6" s="3"/>
      <c r="DKU6" s="3"/>
      <c r="DKV6" s="3"/>
      <c r="DKW6" s="3"/>
      <c r="DKX6" s="3"/>
      <c r="DKY6" s="3"/>
      <c r="DKZ6" s="3"/>
      <c r="DLA6" s="3"/>
      <c r="DLB6" s="3"/>
      <c r="DLC6" s="3"/>
      <c r="DLD6" s="3"/>
      <c r="DLE6" s="3"/>
      <c r="DLF6" s="3"/>
      <c r="DLG6" s="3"/>
      <c r="DLH6" s="3"/>
      <c r="DLI6" s="3"/>
      <c r="DLJ6" s="3"/>
      <c r="DLK6" s="3"/>
      <c r="DLL6" s="3"/>
      <c r="DLM6" s="3"/>
      <c r="DLN6" s="3"/>
      <c r="DLO6" s="3"/>
      <c r="DLP6" s="3"/>
      <c r="DLQ6" s="3"/>
      <c r="DLR6" s="3"/>
      <c r="DLS6" s="3"/>
      <c r="DLT6" s="3"/>
      <c r="DLU6" s="3"/>
      <c r="DLV6" s="3"/>
      <c r="DLW6" s="3"/>
      <c r="DLX6" s="3"/>
      <c r="DLY6" s="3"/>
      <c r="DLZ6" s="3"/>
      <c r="DMA6" s="3"/>
      <c r="DMB6" s="3"/>
      <c r="DMC6" s="3"/>
      <c r="DMD6" s="3"/>
      <c r="DME6" s="3"/>
      <c r="DMF6" s="3"/>
      <c r="DMG6" s="3"/>
      <c r="DMH6" s="3"/>
      <c r="DMI6" s="3"/>
      <c r="DMJ6" s="3"/>
      <c r="DMK6" s="3"/>
      <c r="DML6" s="3"/>
      <c r="DMM6" s="3"/>
      <c r="DMN6" s="3"/>
      <c r="DMO6" s="3"/>
      <c r="DMP6" s="3"/>
      <c r="DMQ6" s="3"/>
      <c r="DMR6" s="3"/>
      <c r="DMS6" s="3"/>
      <c r="DMT6" s="3"/>
      <c r="DMU6" s="3"/>
      <c r="DMV6" s="3"/>
      <c r="DMW6" s="3"/>
      <c r="DMX6" s="3"/>
      <c r="DMY6" s="3"/>
      <c r="DMZ6" s="3"/>
      <c r="DNA6" s="3"/>
      <c r="DNB6" s="3"/>
      <c r="DNC6" s="3"/>
      <c r="DND6" s="3"/>
      <c r="DNE6" s="3"/>
      <c r="DNF6" s="3"/>
      <c r="DNG6" s="3"/>
      <c r="DNH6" s="3"/>
      <c r="DNI6" s="3"/>
      <c r="DNJ6" s="3"/>
      <c r="DNK6" s="3"/>
      <c r="DNL6" s="3"/>
      <c r="DNM6" s="3"/>
      <c r="DNN6" s="3"/>
      <c r="DNO6" s="3"/>
      <c r="DNP6" s="3"/>
      <c r="DNQ6" s="3"/>
      <c r="DNR6" s="3"/>
      <c r="DNS6" s="3"/>
      <c r="DNT6" s="3"/>
      <c r="DNU6" s="3"/>
      <c r="DNV6" s="3"/>
      <c r="DNW6" s="3"/>
      <c r="DNX6" s="3"/>
      <c r="DNY6" s="3"/>
      <c r="DNZ6" s="3"/>
      <c r="DOA6" s="3"/>
      <c r="DOB6" s="3"/>
      <c r="DOC6" s="3"/>
      <c r="DOD6" s="3"/>
      <c r="DOE6" s="3"/>
      <c r="DOF6" s="3"/>
      <c r="DOG6" s="3"/>
      <c r="DOH6" s="3"/>
      <c r="DOI6" s="3"/>
      <c r="DOJ6" s="3"/>
      <c r="DOK6" s="3"/>
      <c r="DOL6" s="3"/>
      <c r="DOM6" s="3"/>
      <c r="DON6" s="3"/>
      <c r="DOO6" s="3"/>
      <c r="DOP6" s="3"/>
      <c r="DOQ6" s="3"/>
      <c r="DOR6" s="3"/>
      <c r="DOS6" s="3"/>
      <c r="DOT6" s="3"/>
      <c r="DOU6" s="3"/>
      <c r="DOV6" s="3"/>
      <c r="DOW6" s="3"/>
      <c r="DOX6" s="3"/>
      <c r="DOY6" s="3"/>
      <c r="DOZ6" s="3"/>
      <c r="DPA6" s="3"/>
      <c r="DPB6" s="3"/>
      <c r="DPC6" s="3"/>
      <c r="DPD6" s="3"/>
      <c r="DPE6" s="3"/>
      <c r="DPF6" s="3"/>
      <c r="DPG6" s="3"/>
      <c r="DPH6" s="3"/>
      <c r="DPI6" s="3"/>
      <c r="DPJ6" s="3"/>
      <c r="DPK6" s="3"/>
      <c r="DPL6" s="3"/>
      <c r="DPM6" s="3"/>
      <c r="DPN6" s="3"/>
      <c r="DPO6" s="3"/>
      <c r="DPP6" s="3"/>
      <c r="DPQ6" s="3"/>
      <c r="DPR6" s="3"/>
      <c r="DPS6" s="3"/>
      <c r="DPT6" s="3"/>
      <c r="DPU6" s="3"/>
      <c r="DPV6" s="3"/>
      <c r="DPW6" s="3"/>
      <c r="DPX6" s="3"/>
      <c r="DPY6" s="3"/>
      <c r="DPZ6" s="3"/>
      <c r="DQA6" s="3"/>
      <c r="DQB6" s="3"/>
      <c r="DQC6" s="3"/>
      <c r="DQD6" s="3"/>
      <c r="DQE6" s="3"/>
      <c r="DQF6" s="3"/>
      <c r="DQG6" s="3"/>
      <c r="DQH6" s="3"/>
      <c r="DQI6" s="3"/>
      <c r="DQJ6" s="3"/>
      <c r="DQK6" s="3"/>
      <c r="DQL6" s="3"/>
      <c r="DQM6" s="3"/>
      <c r="DQN6" s="3"/>
      <c r="DQO6" s="3"/>
      <c r="DQP6" s="3"/>
      <c r="DQQ6" s="3"/>
      <c r="DQR6" s="3"/>
      <c r="DQS6" s="3"/>
      <c r="DQT6" s="3"/>
      <c r="DQU6" s="3"/>
      <c r="DQV6" s="3"/>
      <c r="DQW6" s="3"/>
      <c r="DQX6" s="3"/>
      <c r="DQY6" s="3"/>
      <c r="DQZ6" s="3"/>
      <c r="DRA6" s="3"/>
      <c r="DRB6" s="3"/>
      <c r="DRC6" s="3"/>
      <c r="DRD6" s="3"/>
      <c r="DRE6" s="3"/>
      <c r="DRF6" s="3"/>
      <c r="DRG6" s="3"/>
      <c r="DRH6" s="3"/>
      <c r="DRI6" s="3"/>
      <c r="DRJ6" s="3"/>
      <c r="DRK6" s="3"/>
      <c r="DRL6" s="3"/>
      <c r="DRM6" s="3"/>
      <c r="DRN6" s="3"/>
      <c r="DRO6" s="3"/>
      <c r="DRP6" s="3"/>
      <c r="DRQ6" s="3"/>
      <c r="DRR6" s="3"/>
      <c r="DRS6" s="3"/>
      <c r="DRT6" s="3"/>
      <c r="DRU6" s="3"/>
      <c r="DRV6" s="3"/>
      <c r="DRW6" s="3"/>
      <c r="DRX6" s="3"/>
      <c r="DRY6" s="3"/>
      <c r="DRZ6" s="3"/>
      <c r="DSA6" s="3"/>
      <c r="DSB6" s="3"/>
      <c r="DSC6" s="3"/>
      <c r="DSD6" s="3"/>
      <c r="DSE6" s="3"/>
      <c r="DSF6" s="3"/>
      <c r="DSG6" s="3"/>
      <c r="DSH6" s="3"/>
      <c r="DSI6" s="3"/>
      <c r="DSJ6" s="3"/>
      <c r="DSK6" s="3"/>
      <c r="DSL6" s="3"/>
      <c r="DSM6" s="3"/>
      <c r="DSN6" s="3"/>
      <c r="DSO6" s="3"/>
      <c r="DSP6" s="3"/>
      <c r="DSQ6" s="3"/>
      <c r="DSR6" s="3"/>
      <c r="DSS6" s="3"/>
      <c r="DST6" s="3"/>
      <c r="DSU6" s="3"/>
      <c r="DSV6" s="3"/>
      <c r="DSW6" s="3"/>
      <c r="DSX6" s="3"/>
      <c r="DSY6" s="3"/>
      <c r="DSZ6" s="3"/>
      <c r="DTA6" s="3"/>
      <c r="DTB6" s="3"/>
      <c r="DTC6" s="3"/>
      <c r="DTD6" s="3"/>
      <c r="DTE6" s="3"/>
      <c r="DTF6" s="3"/>
      <c r="DTG6" s="3"/>
      <c r="DTH6" s="3"/>
      <c r="DTI6" s="3"/>
      <c r="DTJ6" s="3"/>
      <c r="DTK6" s="3"/>
      <c r="DTL6" s="3"/>
      <c r="DTM6" s="3"/>
      <c r="DTN6" s="3"/>
      <c r="DTO6" s="3"/>
      <c r="DTP6" s="3"/>
      <c r="DTQ6" s="3"/>
      <c r="DTR6" s="3"/>
      <c r="DTS6" s="3"/>
      <c r="DTT6" s="3"/>
      <c r="DTU6" s="3"/>
      <c r="DTV6" s="3"/>
      <c r="DTW6" s="3"/>
      <c r="DTX6" s="3"/>
      <c r="DTY6" s="3"/>
      <c r="DTZ6" s="3"/>
      <c r="DUA6" s="3"/>
      <c r="DUB6" s="3"/>
      <c r="DUC6" s="3"/>
      <c r="DUD6" s="3"/>
      <c r="DUE6" s="3"/>
      <c r="DUF6" s="3"/>
      <c r="DUG6" s="3"/>
      <c r="DUH6" s="3"/>
      <c r="DUI6" s="3"/>
      <c r="DUJ6" s="3"/>
      <c r="DUK6" s="3"/>
      <c r="DUL6" s="3"/>
      <c r="DUM6" s="3"/>
      <c r="DUN6" s="3"/>
      <c r="DUO6" s="3"/>
      <c r="DUP6" s="3"/>
      <c r="DUQ6" s="3"/>
      <c r="DUR6" s="3"/>
      <c r="DUS6" s="3"/>
      <c r="DUT6" s="3"/>
      <c r="DUU6" s="3"/>
      <c r="DUV6" s="3"/>
      <c r="DUW6" s="3"/>
      <c r="DUX6" s="3"/>
      <c r="DUY6" s="3"/>
      <c r="DUZ6" s="3"/>
      <c r="DVA6" s="3"/>
      <c r="DVB6" s="3"/>
      <c r="DVC6" s="3"/>
      <c r="DVD6" s="3"/>
      <c r="DVE6" s="3"/>
      <c r="DVF6" s="3"/>
      <c r="DVG6" s="3"/>
      <c r="DVH6" s="3"/>
      <c r="DVI6" s="3"/>
      <c r="DVJ6" s="3"/>
      <c r="DVK6" s="3"/>
      <c r="DVL6" s="3"/>
      <c r="DVM6" s="3"/>
      <c r="DVN6" s="3"/>
      <c r="DVO6" s="3"/>
      <c r="DVP6" s="3"/>
      <c r="DVQ6" s="3"/>
      <c r="DVR6" s="3"/>
      <c r="DVS6" s="3"/>
      <c r="DVT6" s="3"/>
      <c r="DVU6" s="3"/>
      <c r="DVV6" s="3"/>
      <c r="DVW6" s="3"/>
      <c r="DVX6" s="3"/>
      <c r="DVY6" s="3"/>
      <c r="DVZ6" s="3"/>
      <c r="DWA6" s="3"/>
      <c r="DWB6" s="3"/>
      <c r="DWC6" s="3"/>
      <c r="DWD6" s="3"/>
      <c r="DWE6" s="3"/>
      <c r="DWF6" s="3"/>
      <c r="DWG6" s="3"/>
      <c r="DWH6" s="3"/>
      <c r="DWI6" s="3"/>
      <c r="DWJ6" s="3"/>
      <c r="DWK6" s="3"/>
      <c r="DWL6" s="3"/>
      <c r="DWM6" s="3"/>
      <c r="DWN6" s="3"/>
      <c r="DWO6" s="3"/>
      <c r="DWP6" s="3"/>
      <c r="DWQ6" s="3"/>
      <c r="DWR6" s="3"/>
      <c r="DWS6" s="3"/>
      <c r="DWT6" s="3"/>
      <c r="DWU6" s="3"/>
      <c r="DWV6" s="3"/>
      <c r="DWW6" s="3"/>
      <c r="DWX6" s="3"/>
      <c r="DWY6" s="3"/>
      <c r="DWZ6" s="3"/>
      <c r="DXA6" s="3"/>
      <c r="DXB6" s="3"/>
      <c r="DXC6" s="3"/>
      <c r="DXD6" s="3"/>
      <c r="DXE6" s="3"/>
      <c r="DXF6" s="3"/>
      <c r="DXG6" s="3"/>
      <c r="DXH6" s="3"/>
      <c r="DXI6" s="3"/>
      <c r="DXJ6" s="3"/>
      <c r="DXK6" s="3"/>
      <c r="DXL6" s="3"/>
      <c r="DXM6" s="3"/>
      <c r="DXN6" s="3"/>
      <c r="DXO6" s="3"/>
      <c r="DXP6" s="3"/>
      <c r="DXQ6" s="3"/>
      <c r="DXR6" s="3"/>
      <c r="DXS6" s="3"/>
      <c r="DXT6" s="3"/>
      <c r="DXU6" s="3"/>
      <c r="DXV6" s="3"/>
      <c r="DXW6" s="3"/>
      <c r="DXX6" s="3"/>
      <c r="DXY6" s="3"/>
      <c r="DXZ6" s="3"/>
      <c r="DYA6" s="3"/>
      <c r="DYB6" s="3"/>
      <c r="DYC6" s="3"/>
      <c r="DYD6" s="3"/>
      <c r="DYE6" s="3"/>
      <c r="DYF6" s="3"/>
      <c r="DYG6" s="3"/>
      <c r="DYH6" s="3"/>
      <c r="DYI6" s="3"/>
      <c r="DYJ6" s="3"/>
      <c r="DYK6" s="3"/>
      <c r="DYL6" s="3"/>
      <c r="DYM6" s="3"/>
      <c r="DYN6" s="3"/>
      <c r="DYO6" s="3"/>
      <c r="DYP6" s="3"/>
      <c r="DYQ6" s="3"/>
      <c r="DYR6" s="3"/>
      <c r="DYS6" s="3"/>
      <c r="DYT6" s="3"/>
      <c r="DYU6" s="3"/>
      <c r="DYV6" s="3"/>
      <c r="DYW6" s="3"/>
      <c r="DYX6" s="3"/>
      <c r="DYY6" s="3"/>
      <c r="DYZ6" s="3"/>
      <c r="DZA6" s="3"/>
      <c r="DZB6" s="3"/>
      <c r="DZC6" s="3"/>
      <c r="DZD6" s="3"/>
      <c r="DZE6" s="3"/>
      <c r="DZF6" s="3"/>
      <c r="DZG6" s="3"/>
      <c r="DZH6" s="3"/>
      <c r="DZI6" s="3"/>
      <c r="DZJ6" s="3"/>
      <c r="DZK6" s="3"/>
      <c r="DZL6" s="3"/>
      <c r="DZM6" s="3"/>
      <c r="DZN6" s="3"/>
      <c r="DZO6" s="3"/>
      <c r="DZP6" s="3"/>
      <c r="DZQ6" s="3"/>
      <c r="DZR6" s="3"/>
      <c r="DZS6" s="3"/>
      <c r="DZT6" s="3"/>
      <c r="DZU6" s="3"/>
      <c r="DZV6" s="3"/>
      <c r="DZW6" s="3"/>
      <c r="DZX6" s="3"/>
      <c r="DZY6" s="3"/>
      <c r="DZZ6" s="3"/>
      <c r="EAA6" s="3"/>
      <c r="EAB6" s="3"/>
      <c r="EAC6" s="3"/>
      <c r="EAD6" s="3"/>
      <c r="EAE6" s="3"/>
      <c r="EAF6" s="3"/>
      <c r="EAG6" s="3"/>
      <c r="EAH6" s="3"/>
      <c r="EAI6" s="3"/>
      <c r="EAJ6" s="3"/>
      <c r="EAK6" s="3"/>
      <c r="EAL6" s="3"/>
      <c r="EAM6" s="3"/>
      <c r="EAN6" s="3"/>
      <c r="EAO6" s="3"/>
      <c r="EAP6" s="3"/>
      <c r="EAQ6" s="3"/>
      <c r="EAR6" s="3"/>
      <c r="EAS6" s="3"/>
      <c r="EAT6" s="3"/>
      <c r="EAU6" s="3"/>
      <c r="EAV6" s="3"/>
      <c r="EAW6" s="3"/>
      <c r="EAX6" s="3"/>
      <c r="EAY6" s="3"/>
      <c r="EAZ6" s="3"/>
      <c r="EBA6" s="3"/>
      <c r="EBB6" s="3"/>
      <c r="EBC6" s="3"/>
      <c r="EBD6" s="3"/>
      <c r="EBE6" s="3"/>
      <c r="EBF6" s="3"/>
      <c r="EBG6" s="3"/>
      <c r="EBH6" s="3"/>
      <c r="EBI6" s="3"/>
      <c r="EBJ6" s="3"/>
      <c r="EBK6" s="3"/>
      <c r="EBL6" s="3"/>
      <c r="EBM6" s="3"/>
      <c r="EBN6" s="3"/>
      <c r="EBO6" s="3"/>
      <c r="EBP6" s="3"/>
      <c r="EBQ6" s="3"/>
      <c r="EBR6" s="3"/>
      <c r="EBS6" s="3"/>
      <c r="EBT6" s="3"/>
      <c r="EBU6" s="3"/>
      <c r="EBV6" s="3"/>
      <c r="EBW6" s="3"/>
      <c r="EBX6" s="3"/>
      <c r="EBY6" s="3"/>
      <c r="EBZ6" s="3"/>
      <c r="ECA6" s="3"/>
      <c r="ECB6" s="3"/>
      <c r="ECC6" s="3"/>
      <c r="ECD6" s="3"/>
      <c r="ECE6" s="3"/>
      <c r="ECF6" s="3"/>
      <c r="ECG6" s="3"/>
      <c r="ECH6" s="3"/>
      <c r="ECI6" s="3"/>
      <c r="ECJ6" s="3"/>
      <c r="ECK6" s="3"/>
      <c r="ECL6" s="3"/>
      <c r="ECM6" s="3"/>
      <c r="ECN6" s="3"/>
      <c r="ECO6" s="3"/>
      <c r="ECP6" s="3"/>
      <c r="ECQ6" s="3"/>
      <c r="ECR6" s="3"/>
      <c r="ECS6" s="3"/>
      <c r="ECT6" s="3"/>
      <c r="ECU6" s="3"/>
      <c r="ECV6" s="3"/>
      <c r="ECW6" s="3"/>
      <c r="ECX6" s="3"/>
      <c r="ECY6" s="3"/>
      <c r="ECZ6" s="3"/>
      <c r="EDA6" s="3"/>
      <c r="EDB6" s="3"/>
      <c r="EDC6" s="3"/>
      <c r="EDD6" s="3"/>
      <c r="EDE6" s="3"/>
      <c r="EDF6" s="3"/>
      <c r="EDG6" s="3"/>
      <c r="EDH6" s="3"/>
      <c r="EDI6" s="3"/>
      <c r="EDJ6" s="3"/>
      <c r="EDK6" s="3"/>
      <c r="EDL6" s="3"/>
      <c r="EDM6" s="3"/>
      <c r="EDN6" s="3"/>
      <c r="EDO6" s="3"/>
      <c r="EDP6" s="3"/>
      <c r="EDQ6" s="3"/>
      <c r="EDR6" s="3"/>
      <c r="EDS6" s="3"/>
      <c r="EDT6" s="3"/>
      <c r="EDU6" s="3"/>
      <c r="EDV6" s="3"/>
      <c r="EDW6" s="3"/>
      <c r="EDX6" s="3"/>
      <c r="EDY6" s="3"/>
      <c r="EDZ6" s="3"/>
      <c r="EEA6" s="3"/>
      <c r="EEB6" s="3"/>
      <c r="EEC6" s="3"/>
      <c r="EED6" s="3"/>
      <c r="EEE6" s="3"/>
      <c r="EEF6" s="3"/>
      <c r="EEG6" s="3"/>
      <c r="EEH6" s="3"/>
      <c r="EEI6" s="3"/>
      <c r="EEJ6" s="3"/>
      <c r="EEK6" s="3"/>
      <c r="EEL6" s="3"/>
      <c r="EEM6" s="3"/>
      <c r="EEN6" s="3"/>
      <c r="EEO6" s="3"/>
      <c r="EEP6" s="3"/>
      <c r="EEQ6" s="3"/>
      <c r="EER6" s="3"/>
      <c r="EES6" s="3"/>
      <c r="EET6" s="3"/>
      <c r="EEU6" s="3"/>
      <c r="EEV6" s="3"/>
      <c r="EEW6" s="3"/>
      <c r="EEX6" s="3"/>
      <c r="EEY6" s="3"/>
      <c r="EEZ6" s="3"/>
      <c r="EFA6" s="3"/>
      <c r="EFB6" s="3"/>
      <c r="EFC6" s="3"/>
      <c r="EFD6" s="3"/>
      <c r="EFE6" s="3"/>
      <c r="EFF6" s="3"/>
      <c r="EFG6" s="3"/>
      <c r="EFH6" s="3"/>
      <c r="EFI6" s="3"/>
      <c r="EFJ6" s="3"/>
      <c r="EFK6" s="3"/>
      <c r="EFL6" s="3"/>
      <c r="EFM6" s="3"/>
      <c r="EFN6" s="3"/>
      <c r="EFO6" s="3"/>
      <c r="EFP6" s="3"/>
      <c r="EFQ6" s="3"/>
      <c r="EFR6" s="3"/>
      <c r="EFS6" s="3"/>
      <c r="EFT6" s="3"/>
      <c r="EFU6" s="3"/>
      <c r="EFV6" s="3"/>
      <c r="EFW6" s="3"/>
      <c r="EFX6" s="3"/>
      <c r="EFY6" s="3"/>
      <c r="EFZ6" s="3"/>
      <c r="EGA6" s="3"/>
      <c r="EGB6" s="3"/>
      <c r="EGC6" s="3"/>
      <c r="EGD6" s="3"/>
      <c r="EGE6" s="3"/>
      <c r="EGF6" s="3"/>
      <c r="EGG6" s="3"/>
      <c r="EGH6" s="3"/>
      <c r="EGI6" s="3"/>
      <c r="EGJ6" s="3"/>
      <c r="EGK6" s="3"/>
      <c r="EGL6" s="3"/>
      <c r="EGM6" s="3"/>
      <c r="EGN6" s="3"/>
      <c r="EGO6" s="3"/>
      <c r="EGP6" s="3"/>
      <c r="EGQ6" s="3"/>
      <c r="EGR6" s="3"/>
      <c r="EGS6" s="3"/>
      <c r="EGT6" s="3"/>
      <c r="EGU6" s="3"/>
      <c r="EGV6" s="3"/>
      <c r="EGW6" s="3"/>
      <c r="EGX6" s="3"/>
      <c r="EGY6" s="3"/>
      <c r="EGZ6" s="3"/>
      <c r="EHA6" s="3"/>
      <c r="EHB6" s="3"/>
      <c r="EHC6" s="3"/>
      <c r="EHD6" s="3"/>
      <c r="EHE6" s="3"/>
      <c r="EHF6" s="3"/>
      <c r="EHG6" s="3"/>
      <c r="EHH6" s="3"/>
      <c r="EHI6" s="3"/>
      <c r="EHJ6" s="3"/>
      <c r="EHK6" s="3"/>
      <c r="EHL6" s="3"/>
      <c r="EHM6" s="3"/>
      <c r="EHN6" s="3"/>
      <c r="EHO6" s="3"/>
      <c r="EHP6" s="3"/>
      <c r="EHQ6" s="3"/>
      <c r="EHR6" s="3"/>
      <c r="EHS6" s="3"/>
      <c r="EHT6" s="3"/>
      <c r="EHU6" s="3"/>
      <c r="EHV6" s="3"/>
      <c r="EHW6" s="3"/>
      <c r="EHX6" s="3"/>
      <c r="EHY6" s="3"/>
      <c r="EHZ6" s="3"/>
      <c r="EIA6" s="3"/>
      <c r="EIB6" s="3"/>
      <c r="EIC6" s="3"/>
      <c r="EID6" s="3"/>
      <c r="EIE6" s="3"/>
      <c r="EIF6" s="3"/>
      <c r="EIG6" s="3"/>
      <c r="EIH6" s="3"/>
      <c r="EII6" s="3"/>
      <c r="EIJ6" s="3"/>
      <c r="EIK6" s="3"/>
      <c r="EIL6" s="3"/>
      <c r="EIM6" s="3"/>
      <c r="EIN6" s="3"/>
      <c r="EIO6" s="3"/>
      <c r="EIP6" s="3"/>
      <c r="EIQ6" s="3"/>
      <c r="EIR6" s="3"/>
      <c r="EIS6" s="3"/>
      <c r="EIT6" s="3"/>
      <c r="EIU6" s="3"/>
      <c r="EIV6" s="3"/>
      <c r="EIW6" s="3"/>
      <c r="EIX6" s="3"/>
      <c r="EIY6" s="3"/>
      <c r="EIZ6" s="3"/>
      <c r="EJA6" s="3"/>
      <c r="EJB6" s="3"/>
      <c r="EJC6" s="3"/>
      <c r="EJD6" s="3"/>
      <c r="EJE6" s="3"/>
      <c r="EJF6" s="3"/>
      <c r="EJG6" s="3"/>
      <c r="EJH6" s="3"/>
      <c r="EJI6" s="3"/>
      <c r="EJJ6" s="3"/>
      <c r="EJK6" s="3"/>
      <c r="EJL6" s="3"/>
      <c r="EJM6" s="3"/>
      <c r="EJN6" s="3"/>
      <c r="EJO6" s="3"/>
      <c r="EJP6" s="3"/>
      <c r="EJQ6" s="3"/>
      <c r="EJR6" s="3"/>
      <c r="EJS6" s="3"/>
      <c r="EJT6" s="3"/>
      <c r="EJU6" s="3"/>
      <c r="EJV6" s="3"/>
      <c r="EJW6" s="3"/>
      <c r="EJX6" s="3"/>
      <c r="EJY6" s="3"/>
      <c r="EJZ6" s="3"/>
      <c r="EKA6" s="3"/>
      <c r="EKB6" s="3"/>
      <c r="EKC6" s="3"/>
      <c r="EKD6" s="3"/>
      <c r="EKE6" s="3"/>
      <c r="EKF6" s="3"/>
      <c r="EKG6" s="3"/>
      <c r="EKH6" s="3"/>
      <c r="EKI6" s="3"/>
      <c r="EKJ6" s="3"/>
      <c r="EKK6" s="3"/>
      <c r="EKL6" s="3"/>
      <c r="EKM6" s="3"/>
      <c r="EKN6" s="3"/>
      <c r="EKO6" s="3"/>
      <c r="EKP6" s="3"/>
      <c r="EKQ6" s="3"/>
      <c r="EKR6" s="3"/>
      <c r="EKS6" s="3"/>
      <c r="EKT6" s="3"/>
      <c r="EKU6" s="3"/>
      <c r="EKV6" s="3"/>
      <c r="EKW6" s="3"/>
      <c r="EKX6" s="3"/>
      <c r="EKY6" s="3"/>
      <c r="EKZ6" s="3"/>
      <c r="ELA6" s="3"/>
      <c r="ELB6" s="3"/>
      <c r="ELC6" s="3"/>
      <c r="ELD6" s="3"/>
      <c r="ELE6" s="3"/>
      <c r="ELF6" s="3"/>
      <c r="ELG6" s="3"/>
      <c r="ELH6" s="3"/>
      <c r="ELI6" s="3"/>
      <c r="ELJ6" s="3"/>
      <c r="ELK6" s="3"/>
      <c r="ELL6" s="3"/>
      <c r="ELM6" s="3"/>
      <c r="ELN6" s="3"/>
      <c r="ELO6" s="3"/>
      <c r="ELP6" s="3"/>
      <c r="ELQ6" s="3"/>
      <c r="ELR6" s="3"/>
      <c r="ELS6" s="3"/>
      <c r="ELT6" s="3"/>
      <c r="ELU6" s="3"/>
      <c r="ELV6" s="3"/>
      <c r="ELW6" s="3"/>
      <c r="ELX6" s="3"/>
      <c r="ELY6" s="3"/>
      <c r="ELZ6" s="3"/>
      <c r="EMA6" s="3"/>
      <c r="EMB6" s="3"/>
      <c r="EMC6" s="3"/>
      <c r="EMD6" s="3"/>
      <c r="EME6" s="3"/>
      <c r="EMF6" s="3"/>
      <c r="EMG6" s="3"/>
      <c r="EMH6" s="3"/>
      <c r="EMI6" s="3"/>
      <c r="EMJ6" s="3"/>
      <c r="EMK6" s="3"/>
      <c r="EML6" s="3"/>
      <c r="EMM6" s="3"/>
      <c r="EMN6" s="3"/>
      <c r="EMO6" s="3"/>
      <c r="EMP6" s="3"/>
      <c r="EMQ6" s="3"/>
      <c r="EMR6" s="3"/>
      <c r="EMS6" s="3"/>
      <c r="EMT6" s="3"/>
      <c r="EMU6" s="3"/>
      <c r="EMV6" s="3"/>
      <c r="EMW6" s="3"/>
      <c r="EMX6" s="3"/>
      <c r="EMY6" s="3"/>
      <c r="EMZ6" s="3"/>
      <c r="ENA6" s="3"/>
      <c r="ENB6" s="3"/>
      <c r="ENC6" s="3"/>
      <c r="END6" s="3"/>
      <c r="ENE6" s="3"/>
      <c r="ENF6" s="3"/>
      <c r="ENG6" s="3"/>
      <c r="ENH6" s="3"/>
      <c r="ENI6" s="3"/>
      <c r="ENJ6" s="3"/>
      <c r="ENK6" s="3"/>
      <c r="ENL6" s="3"/>
      <c r="ENM6" s="3"/>
      <c r="ENN6" s="3"/>
      <c r="ENO6" s="3"/>
      <c r="ENP6" s="3"/>
      <c r="ENQ6" s="3"/>
      <c r="ENR6" s="3"/>
      <c r="ENS6" s="3"/>
      <c r="ENT6" s="3"/>
      <c r="ENU6" s="3"/>
      <c r="ENV6" s="3"/>
      <c r="ENW6" s="3"/>
      <c r="ENX6" s="3"/>
      <c r="ENY6" s="3"/>
      <c r="ENZ6" s="3"/>
      <c r="EOA6" s="3"/>
      <c r="EOB6" s="3"/>
      <c r="EOC6" s="3"/>
      <c r="EOD6" s="3"/>
      <c r="EOE6" s="3"/>
      <c r="EOF6" s="3"/>
      <c r="EOG6" s="3"/>
      <c r="EOH6" s="3"/>
      <c r="EOI6" s="3"/>
      <c r="EOJ6" s="3"/>
      <c r="EOK6" s="3"/>
      <c r="EOL6" s="3"/>
      <c r="EOM6" s="3"/>
      <c r="EON6" s="3"/>
      <c r="EOO6" s="3"/>
      <c r="EOP6" s="3"/>
      <c r="EOQ6" s="3"/>
      <c r="EOR6" s="3"/>
      <c r="EOS6" s="3"/>
      <c r="EOT6" s="3"/>
      <c r="EOU6" s="3"/>
      <c r="EOV6" s="3"/>
      <c r="EOW6" s="3"/>
      <c r="EOX6" s="3"/>
      <c r="EOY6" s="3"/>
      <c r="EOZ6" s="3"/>
      <c r="EPA6" s="3"/>
      <c r="EPB6" s="3"/>
      <c r="EPC6" s="3"/>
      <c r="EPD6" s="3"/>
      <c r="EPE6" s="3"/>
      <c r="EPF6" s="3"/>
      <c r="EPG6" s="3"/>
      <c r="EPH6" s="3"/>
      <c r="EPI6" s="3"/>
      <c r="EPJ6" s="3"/>
      <c r="EPK6" s="3"/>
      <c r="EPL6" s="3"/>
      <c r="EPM6" s="3"/>
      <c r="EPN6" s="3"/>
      <c r="EPO6" s="3"/>
      <c r="EPP6" s="3"/>
      <c r="EPQ6" s="3"/>
      <c r="EPR6" s="3"/>
      <c r="EPS6" s="3"/>
      <c r="EPT6" s="3"/>
      <c r="EPU6" s="3"/>
      <c r="EPV6" s="3"/>
      <c r="EPW6" s="3"/>
      <c r="EPX6" s="3"/>
      <c r="EPY6" s="3"/>
      <c r="EPZ6" s="3"/>
      <c r="EQA6" s="3"/>
      <c r="EQB6" s="3"/>
      <c r="EQC6" s="3"/>
      <c r="EQD6" s="3"/>
      <c r="EQE6" s="3"/>
      <c r="EQF6" s="3"/>
      <c r="EQG6" s="3"/>
      <c r="EQH6" s="3"/>
      <c r="EQI6" s="3"/>
      <c r="EQJ6" s="3"/>
      <c r="EQK6" s="3"/>
      <c r="EQL6" s="3"/>
      <c r="EQM6" s="3"/>
      <c r="EQN6" s="3"/>
      <c r="EQO6" s="3"/>
      <c r="EQP6" s="3"/>
      <c r="EQQ6" s="3"/>
      <c r="EQR6" s="3"/>
      <c r="EQS6" s="3"/>
      <c r="EQT6" s="3"/>
      <c r="EQU6" s="3"/>
      <c r="EQV6" s="3"/>
      <c r="EQW6" s="3"/>
      <c r="EQX6" s="3"/>
      <c r="EQY6" s="3"/>
      <c r="EQZ6" s="3"/>
      <c r="ERA6" s="3"/>
      <c r="ERB6" s="3"/>
      <c r="ERC6" s="3"/>
      <c r="ERD6" s="3"/>
      <c r="ERE6" s="3"/>
      <c r="ERF6" s="3"/>
      <c r="ERG6" s="3"/>
      <c r="ERH6" s="3"/>
      <c r="ERI6" s="3"/>
      <c r="ERJ6" s="3"/>
      <c r="ERK6" s="3"/>
      <c r="ERL6" s="3"/>
      <c r="ERM6" s="3"/>
      <c r="ERN6" s="3"/>
      <c r="ERO6" s="3"/>
      <c r="ERP6" s="3"/>
      <c r="ERQ6" s="3"/>
      <c r="ERR6" s="3"/>
      <c r="ERS6" s="3"/>
      <c r="ERT6" s="3"/>
      <c r="ERU6" s="3"/>
      <c r="ERV6" s="3"/>
      <c r="ERW6" s="3"/>
      <c r="ERX6" s="3"/>
      <c r="ERY6" s="3"/>
      <c r="ERZ6" s="3"/>
      <c r="ESA6" s="3"/>
      <c r="ESB6" s="3"/>
      <c r="ESC6" s="3"/>
      <c r="ESD6" s="3"/>
      <c r="ESE6" s="3"/>
      <c r="ESF6" s="3"/>
      <c r="ESG6" s="3"/>
      <c r="ESH6" s="3"/>
      <c r="ESI6" s="3"/>
      <c r="ESJ6" s="3"/>
      <c r="ESK6" s="3"/>
      <c r="ESL6" s="3"/>
      <c r="ESM6" s="3"/>
      <c r="ESN6" s="3"/>
      <c r="ESO6" s="3"/>
      <c r="ESP6" s="3"/>
      <c r="ESQ6" s="3"/>
      <c r="ESR6" s="3"/>
      <c r="ESS6" s="3"/>
      <c r="EST6" s="3"/>
      <c r="ESU6" s="3"/>
      <c r="ESV6" s="3"/>
      <c r="ESW6" s="3"/>
      <c r="ESX6" s="3"/>
      <c r="ESY6" s="3"/>
      <c r="ESZ6" s="3"/>
      <c r="ETA6" s="3"/>
      <c r="ETB6" s="3"/>
      <c r="ETC6" s="3"/>
      <c r="ETD6" s="3"/>
      <c r="ETE6" s="3"/>
      <c r="ETF6" s="3"/>
      <c r="ETG6" s="3"/>
      <c r="ETH6" s="3"/>
      <c r="ETI6" s="3"/>
      <c r="ETJ6" s="3"/>
      <c r="ETK6" s="3"/>
      <c r="ETL6" s="3"/>
      <c r="ETM6" s="3"/>
      <c r="ETN6" s="3"/>
      <c r="ETO6" s="3"/>
      <c r="ETP6" s="3"/>
      <c r="ETQ6" s="3"/>
      <c r="ETR6" s="3"/>
      <c r="ETS6" s="3"/>
      <c r="ETT6" s="3"/>
      <c r="ETU6" s="3"/>
      <c r="ETV6" s="3"/>
      <c r="ETW6" s="3"/>
      <c r="ETX6" s="3"/>
      <c r="ETY6" s="3"/>
      <c r="ETZ6" s="3"/>
      <c r="EUA6" s="3"/>
      <c r="EUB6" s="3"/>
      <c r="EUC6" s="3"/>
      <c r="EUD6" s="3"/>
      <c r="EUE6" s="3"/>
      <c r="EUF6" s="3"/>
      <c r="EUG6" s="3"/>
      <c r="EUH6" s="3"/>
      <c r="EUI6" s="3"/>
      <c r="EUJ6" s="3"/>
      <c r="EUK6" s="3"/>
      <c r="EUL6" s="3"/>
      <c r="EUM6" s="3"/>
      <c r="EUN6" s="3"/>
      <c r="EUO6" s="3"/>
      <c r="EUP6" s="3"/>
      <c r="EUQ6" s="3"/>
      <c r="EUR6" s="3"/>
      <c r="EUS6" s="3"/>
      <c r="EUT6" s="3"/>
      <c r="EUU6" s="3"/>
      <c r="EUV6" s="3"/>
      <c r="EUW6" s="3"/>
      <c r="EUX6" s="3"/>
      <c r="EUY6" s="3"/>
      <c r="EUZ6" s="3"/>
      <c r="EVA6" s="3"/>
      <c r="EVB6" s="3"/>
      <c r="EVC6" s="3"/>
      <c r="EVD6" s="3"/>
      <c r="EVE6" s="3"/>
      <c r="EVF6" s="3"/>
      <c r="EVG6" s="3"/>
      <c r="EVH6" s="3"/>
      <c r="EVI6" s="3"/>
      <c r="EVJ6" s="3"/>
      <c r="EVK6" s="3"/>
      <c r="EVL6" s="3"/>
      <c r="EVM6" s="3"/>
      <c r="EVN6" s="3"/>
      <c r="EVO6" s="3"/>
      <c r="EVP6" s="3"/>
      <c r="EVQ6" s="3"/>
      <c r="EVR6" s="3"/>
      <c r="EVS6" s="3"/>
      <c r="EVT6" s="3"/>
      <c r="EVU6" s="3"/>
      <c r="EVV6" s="3"/>
      <c r="EVW6" s="3"/>
      <c r="EVX6" s="3"/>
      <c r="EVY6" s="3"/>
      <c r="EVZ6" s="3"/>
      <c r="EWA6" s="3"/>
      <c r="EWB6" s="3"/>
      <c r="EWC6" s="3"/>
      <c r="EWD6" s="3"/>
      <c r="EWE6" s="3"/>
      <c r="EWF6" s="3"/>
      <c r="EWG6" s="3"/>
      <c r="EWH6" s="3"/>
      <c r="EWI6" s="3"/>
      <c r="EWJ6" s="3"/>
      <c r="EWK6" s="3"/>
      <c r="EWL6" s="3"/>
      <c r="EWM6" s="3"/>
      <c r="EWN6" s="3"/>
      <c r="EWO6" s="3"/>
      <c r="EWP6" s="3"/>
      <c r="EWQ6" s="3"/>
      <c r="EWR6" s="3"/>
      <c r="EWS6" s="3"/>
      <c r="EWT6" s="3"/>
      <c r="EWU6" s="3"/>
      <c r="EWV6" s="3"/>
      <c r="EWW6" s="3"/>
      <c r="EWX6" s="3"/>
      <c r="EWY6" s="3"/>
      <c r="EWZ6" s="3"/>
      <c r="EXA6" s="3"/>
      <c r="EXB6" s="3"/>
      <c r="EXC6" s="3"/>
      <c r="EXD6" s="3"/>
      <c r="EXE6" s="3"/>
      <c r="EXF6" s="3"/>
      <c r="EXG6" s="3"/>
      <c r="EXH6" s="3"/>
      <c r="EXI6" s="3"/>
      <c r="EXJ6" s="3"/>
      <c r="EXK6" s="3"/>
      <c r="EXL6" s="3"/>
      <c r="EXM6" s="3"/>
      <c r="EXN6" s="3"/>
      <c r="EXO6" s="3"/>
      <c r="EXP6" s="3"/>
      <c r="EXQ6" s="3"/>
      <c r="EXR6" s="3"/>
      <c r="EXS6" s="3"/>
      <c r="EXT6" s="3"/>
      <c r="EXU6" s="3"/>
      <c r="EXV6" s="3"/>
      <c r="EXW6" s="3"/>
      <c r="EXX6" s="3"/>
      <c r="EXY6" s="3"/>
      <c r="EXZ6" s="3"/>
      <c r="EYA6" s="3"/>
      <c r="EYB6" s="3"/>
      <c r="EYC6" s="3"/>
      <c r="EYD6" s="3"/>
      <c r="EYE6" s="3"/>
      <c r="EYF6" s="3"/>
      <c r="EYG6" s="3"/>
      <c r="EYH6" s="3"/>
      <c r="EYI6" s="3"/>
      <c r="EYJ6" s="3"/>
      <c r="EYK6" s="3"/>
      <c r="EYL6" s="3"/>
      <c r="EYM6" s="3"/>
      <c r="EYN6" s="3"/>
      <c r="EYO6" s="3"/>
      <c r="EYP6" s="3"/>
      <c r="EYQ6" s="3"/>
      <c r="EYR6" s="3"/>
      <c r="EYS6" s="3"/>
      <c r="EYT6" s="3"/>
      <c r="EYU6" s="3"/>
      <c r="EYV6" s="3"/>
      <c r="EYW6" s="3"/>
      <c r="EYX6" s="3"/>
      <c r="EYY6" s="3"/>
      <c r="EYZ6" s="3"/>
      <c r="EZA6" s="3"/>
      <c r="EZB6" s="3"/>
      <c r="EZC6" s="3"/>
      <c r="EZD6" s="3"/>
      <c r="EZE6" s="3"/>
      <c r="EZF6" s="3"/>
      <c r="EZG6" s="3"/>
      <c r="EZH6" s="3"/>
      <c r="EZI6" s="3"/>
      <c r="EZJ6" s="3"/>
      <c r="EZK6" s="3"/>
      <c r="EZL6" s="3"/>
      <c r="EZM6" s="3"/>
      <c r="EZN6" s="3"/>
      <c r="EZO6" s="3"/>
      <c r="EZP6" s="3"/>
      <c r="EZQ6" s="3"/>
      <c r="EZR6" s="3"/>
      <c r="EZS6" s="3"/>
      <c r="EZT6" s="3"/>
      <c r="EZU6" s="3"/>
      <c r="EZV6" s="3"/>
      <c r="EZW6" s="3"/>
      <c r="EZX6" s="3"/>
      <c r="EZY6" s="3"/>
      <c r="EZZ6" s="3"/>
      <c r="FAA6" s="3"/>
      <c r="FAB6" s="3"/>
      <c r="FAC6" s="3"/>
      <c r="FAD6" s="3"/>
      <c r="FAE6" s="3"/>
      <c r="FAF6" s="3"/>
      <c r="FAG6" s="3"/>
      <c r="FAH6" s="3"/>
      <c r="FAI6" s="3"/>
      <c r="FAJ6" s="3"/>
      <c r="FAK6" s="3"/>
      <c r="FAL6" s="3"/>
      <c r="FAM6" s="3"/>
      <c r="FAN6" s="3"/>
      <c r="FAO6" s="3"/>
      <c r="FAP6" s="3"/>
      <c r="FAQ6" s="3"/>
      <c r="FAR6" s="3"/>
      <c r="FAS6" s="3"/>
      <c r="FAT6" s="3"/>
      <c r="FAU6" s="3"/>
      <c r="FAV6" s="3"/>
      <c r="FAW6" s="3"/>
      <c r="FAX6" s="3"/>
      <c r="FAY6" s="3"/>
      <c r="FAZ6" s="3"/>
      <c r="FBA6" s="3"/>
      <c r="FBB6" s="3"/>
      <c r="FBC6" s="3"/>
      <c r="FBD6" s="3"/>
      <c r="FBE6" s="3"/>
      <c r="FBF6" s="3"/>
      <c r="FBG6" s="3"/>
      <c r="FBH6" s="3"/>
      <c r="FBI6" s="3"/>
      <c r="FBJ6" s="3"/>
      <c r="FBK6" s="3"/>
      <c r="FBL6" s="3"/>
      <c r="FBM6" s="3"/>
      <c r="FBN6" s="3"/>
      <c r="FBO6" s="3"/>
      <c r="FBP6" s="3"/>
      <c r="FBQ6" s="3"/>
      <c r="FBR6" s="3"/>
      <c r="FBS6" s="3"/>
      <c r="FBT6" s="3"/>
      <c r="FBU6" s="3"/>
      <c r="FBV6" s="3"/>
      <c r="FBW6" s="3"/>
      <c r="FBX6" s="3"/>
      <c r="FBY6" s="3"/>
      <c r="FBZ6" s="3"/>
      <c r="FCA6" s="3"/>
      <c r="FCB6" s="3"/>
      <c r="FCC6" s="3"/>
      <c r="FCD6" s="3"/>
      <c r="FCE6" s="3"/>
      <c r="FCF6" s="3"/>
      <c r="FCG6" s="3"/>
      <c r="FCH6" s="3"/>
      <c r="FCI6" s="3"/>
      <c r="FCJ6" s="3"/>
      <c r="FCK6" s="3"/>
      <c r="FCL6" s="3"/>
      <c r="FCM6" s="3"/>
      <c r="FCN6" s="3"/>
      <c r="FCO6" s="3"/>
      <c r="FCP6" s="3"/>
      <c r="FCQ6" s="3"/>
      <c r="FCR6" s="3"/>
      <c r="FCS6" s="3"/>
      <c r="FCT6" s="3"/>
      <c r="FCU6" s="3"/>
      <c r="FCV6" s="3"/>
      <c r="FCW6" s="3"/>
      <c r="FCX6" s="3"/>
      <c r="FCY6" s="3"/>
      <c r="FCZ6" s="3"/>
      <c r="FDA6" s="3"/>
      <c r="FDB6" s="3"/>
      <c r="FDC6" s="3"/>
      <c r="FDD6" s="3"/>
      <c r="FDE6" s="3"/>
      <c r="FDF6" s="3"/>
      <c r="FDG6" s="3"/>
      <c r="FDH6" s="3"/>
      <c r="FDI6" s="3"/>
      <c r="FDJ6" s="3"/>
      <c r="FDK6" s="3"/>
      <c r="FDL6" s="3"/>
      <c r="FDM6" s="3"/>
      <c r="FDN6" s="3"/>
      <c r="FDO6" s="3"/>
      <c r="FDP6" s="3"/>
      <c r="FDQ6" s="3"/>
      <c r="FDR6" s="3"/>
      <c r="FDS6" s="3"/>
      <c r="FDT6" s="3"/>
      <c r="FDU6" s="3"/>
      <c r="FDV6" s="3"/>
      <c r="FDW6" s="3"/>
      <c r="FDX6" s="3"/>
      <c r="FDY6" s="3"/>
      <c r="FDZ6" s="3"/>
      <c r="FEA6" s="3"/>
      <c r="FEB6" s="3"/>
      <c r="FEC6" s="3"/>
      <c r="FED6" s="3"/>
      <c r="FEE6" s="3"/>
      <c r="FEF6" s="3"/>
      <c r="FEG6" s="3"/>
      <c r="FEH6" s="3"/>
      <c r="FEI6" s="3"/>
      <c r="FEJ6" s="3"/>
      <c r="FEK6" s="3"/>
      <c r="FEL6" s="3"/>
      <c r="FEM6" s="3"/>
      <c r="FEN6" s="3"/>
      <c r="FEO6" s="3"/>
      <c r="FEP6" s="3"/>
      <c r="FEQ6" s="3"/>
      <c r="FER6" s="3"/>
      <c r="FES6" s="3"/>
      <c r="FET6" s="3"/>
      <c r="FEU6" s="3"/>
      <c r="FEV6" s="3"/>
      <c r="FEW6" s="3"/>
      <c r="FEX6" s="3"/>
      <c r="FEY6" s="3"/>
      <c r="FEZ6" s="3"/>
      <c r="FFA6" s="3"/>
      <c r="FFB6" s="3"/>
      <c r="FFC6" s="3"/>
      <c r="FFD6" s="3"/>
      <c r="FFE6" s="3"/>
      <c r="FFF6" s="3"/>
      <c r="FFG6" s="3"/>
      <c r="FFH6" s="3"/>
      <c r="FFI6" s="3"/>
      <c r="FFJ6" s="3"/>
      <c r="FFK6" s="3"/>
      <c r="FFL6" s="3"/>
      <c r="FFM6" s="3"/>
      <c r="FFN6" s="3"/>
      <c r="FFO6" s="3"/>
      <c r="FFP6" s="3"/>
      <c r="FFQ6" s="3"/>
      <c r="FFR6" s="3"/>
      <c r="FFS6" s="3"/>
      <c r="FFT6" s="3"/>
      <c r="FFU6" s="3"/>
      <c r="FFV6" s="3"/>
      <c r="FFW6" s="3"/>
      <c r="FFX6" s="3"/>
      <c r="FFY6" s="3"/>
      <c r="FFZ6" s="3"/>
      <c r="FGA6" s="3"/>
      <c r="FGB6" s="3"/>
      <c r="FGC6" s="3"/>
      <c r="FGD6" s="3"/>
      <c r="FGE6" s="3"/>
      <c r="FGF6" s="3"/>
      <c r="FGG6" s="3"/>
      <c r="FGH6" s="3"/>
      <c r="FGI6" s="3"/>
      <c r="FGJ6" s="3"/>
      <c r="FGK6" s="3"/>
      <c r="FGL6" s="3"/>
      <c r="FGM6" s="3"/>
      <c r="FGN6" s="3"/>
      <c r="FGO6" s="3"/>
      <c r="FGP6" s="3"/>
      <c r="FGQ6" s="3"/>
      <c r="FGR6" s="3"/>
      <c r="FGS6" s="3"/>
      <c r="FGT6" s="3"/>
      <c r="FGU6" s="3"/>
      <c r="FGV6" s="3"/>
      <c r="FGW6" s="3"/>
      <c r="FGX6" s="3"/>
      <c r="FGY6" s="3"/>
      <c r="FGZ6" s="3"/>
      <c r="FHA6" s="3"/>
      <c r="FHB6" s="3"/>
      <c r="FHC6" s="3"/>
      <c r="FHD6" s="3"/>
      <c r="FHE6" s="3"/>
      <c r="FHF6" s="3"/>
      <c r="FHG6" s="3"/>
      <c r="FHH6" s="3"/>
      <c r="FHI6" s="3"/>
      <c r="FHJ6" s="3"/>
      <c r="FHK6" s="3"/>
      <c r="FHL6" s="3"/>
      <c r="FHM6" s="3"/>
      <c r="FHN6" s="3"/>
      <c r="FHO6" s="3"/>
      <c r="FHP6" s="3"/>
      <c r="FHQ6" s="3"/>
      <c r="FHR6" s="3"/>
      <c r="FHS6" s="3"/>
      <c r="FHT6" s="3"/>
      <c r="FHU6" s="3"/>
      <c r="FHV6" s="3"/>
      <c r="FHW6" s="3"/>
      <c r="FHX6" s="3"/>
      <c r="FHY6" s="3"/>
      <c r="FHZ6" s="3"/>
      <c r="FIA6" s="3"/>
      <c r="FIB6" s="3"/>
      <c r="FIC6" s="3"/>
      <c r="FID6" s="3"/>
      <c r="FIE6" s="3"/>
      <c r="FIF6" s="3"/>
      <c r="FIG6" s="3"/>
      <c r="FIH6" s="3"/>
      <c r="FII6" s="3"/>
      <c r="FIJ6" s="3"/>
      <c r="FIK6" s="3"/>
      <c r="FIL6" s="3"/>
      <c r="FIM6" s="3"/>
      <c r="FIN6" s="3"/>
      <c r="FIO6" s="3"/>
      <c r="FIP6" s="3"/>
      <c r="FIQ6" s="3"/>
      <c r="FIR6" s="3"/>
      <c r="FIS6" s="3"/>
      <c r="FIT6" s="3"/>
      <c r="FIU6" s="3"/>
      <c r="FIV6" s="3"/>
      <c r="FIW6" s="3"/>
      <c r="FIX6" s="3"/>
      <c r="FIY6" s="3"/>
      <c r="FIZ6" s="3"/>
      <c r="FJA6" s="3"/>
      <c r="FJB6" s="3"/>
      <c r="FJC6" s="3"/>
      <c r="FJD6" s="3"/>
      <c r="FJE6" s="3"/>
      <c r="FJF6" s="3"/>
      <c r="FJG6" s="3"/>
      <c r="FJH6" s="3"/>
      <c r="FJI6" s="3"/>
      <c r="FJJ6" s="3"/>
      <c r="FJK6" s="3"/>
      <c r="FJL6" s="3"/>
      <c r="FJM6" s="3"/>
      <c r="FJN6" s="3"/>
      <c r="FJO6" s="3"/>
      <c r="FJP6" s="3"/>
      <c r="FJQ6" s="3"/>
      <c r="FJR6" s="3"/>
      <c r="FJS6" s="3"/>
      <c r="FJT6" s="3"/>
      <c r="FJU6" s="3"/>
      <c r="FJV6" s="3"/>
      <c r="FJW6" s="3"/>
      <c r="FJX6" s="3"/>
      <c r="FJY6" s="3"/>
      <c r="FJZ6" s="3"/>
      <c r="FKA6" s="3"/>
      <c r="FKB6" s="3"/>
      <c r="FKC6" s="3"/>
      <c r="FKD6" s="3"/>
      <c r="FKE6" s="3"/>
      <c r="FKF6" s="3"/>
      <c r="FKG6" s="3"/>
      <c r="FKH6" s="3"/>
      <c r="FKI6" s="3"/>
      <c r="FKJ6" s="3"/>
      <c r="FKK6" s="3"/>
      <c r="FKL6" s="3"/>
      <c r="FKM6" s="3"/>
      <c r="FKN6" s="3"/>
      <c r="FKO6" s="3"/>
      <c r="FKP6" s="3"/>
      <c r="FKQ6" s="3"/>
      <c r="FKR6" s="3"/>
      <c r="FKS6" s="3"/>
      <c r="FKT6" s="3"/>
      <c r="FKU6" s="3"/>
      <c r="FKV6" s="3"/>
      <c r="FKW6" s="3"/>
      <c r="FKX6" s="3"/>
      <c r="FKY6" s="3"/>
      <c r="FKZ6" s="3"/>
      <c r="FLA6" s="3"/>
      <c r="FLB6" s="3"/>
      <c r="FLC6" s="3"/>
      <c r="FLD6" s="3"/>
      <c r="FLE6" s="3"/>
      <c r="FLF6" s="3"/>
      <c r="FLG6" s="3"/>
      <c r="FLH6" s="3"/>
      <c r="FLI6" s="3"/>
      <c r="FLJ6" s="3"/>
      <c r="FLK6" s="3"/>
      <c r="FLL6" s="3"/>
      <c r="FLM6" s="3"/>
      <c r="FLN6" s="3"/>
      <c r="FLO6" s="3"/>
      <c r="FLP6" s="3"/>
      <c r="FLQ6" s="3"/>
      <c r="FLR6" s="3"/>
      <c r="FLS6" s="3"/>
      <c r="FLT6" s="3"/>
      <c r="FLU6" s="3"/>
      <c r="FLV6" s="3"/>
      <c r="FLW6" s="3"/>
      <c r="FLX6" s="3"/>
      <c r="FLY6" s="3"/>
      <c r="FLZ6" s="3"/>
      <c r="FMA6" s="3"/>
      <c r="FMB6" s="3"/>
      <c r="FMC6" s="3"/>
      <c r="FMD6" s="3"/>
      <c r="FME6" s="3"/>
      <c r="FMF6" s="3"/>
      <c r="FMG6" s="3"/>
      <c r="FMH6" s="3"/>
      <c r="FMI6" s="3"/>
      <c r="FMJ6" s="3"/>
      <c r="FMK6" s="3"/>
      <c r="FML6" s="3"/>
      <c r="FMM6" s="3"/>
      <c r="FMN6" s="3"/>
      <c r="FMO6" s="3"/>
      <c r="FMP6" s="3"/>
      <c r="FMQ6" s="3"/>
      <c r="FMR6" s="3"/>
      <c r="FMS6" s="3"/>
      <c r="FMT6" s="3"/>
      <c r="FMU6" s="3"/>
      <c r="FMV6" s="3"/>
      <c r="FMW6" s="3"/>
      <c r="FMX6" s="3"/>
      <c r="FMY6" s="3"/>
      <c r="FMZ6" s="3"/>
      <c r="FNA6" s="3"/>
      <c r="FNB6" s="3"/>
      <c r="FNC6" s="3"/>
      <c r="FND6" s="3"/>
      <c r="FNE6" s="3"/>
      <c r="FNF6" s="3"/>
      <c r="FNG6" s="3"/>
      <c r="FNH6" s="3"/>
      <c r="FNI6" s="3"/>
      <c r="FNJ6" s="3"/>
      <c r="FNK6" s="3"/>
      <c r="FNL6" s="3"/>
      <c r="FNM6" s="3"/>
      <c r="FNN6" s="3"/>
      <c r="FNO6" s="3"/>
      <c r="FNP6" s="3"/>
      <c r="FNQ6" s="3"/>
      <c r="FNR6" s="3"/>
      <c r="FNS6" s="3"/>
      <c r="FNT6" s="3"/>
      <c r="FNU6" s="3"/>
      <c r="FNV6" s="3"/>
      <c r="FNW6" s="3"/>
      <c r="FNX6" s="3"/>
      <c r="FNY6" s="3"/>
      <c r="FNZ6" s="3"/>
      <c r="FOA6" s="3"/>
      <c r="FOB6" s="3"/>
      <c r="FOC6" s="3"/>
      <c r="FOD6" s="3"/>
      <c r="FOE6" s="3"/>
      <c r="FOF6" s="3"/>
      <c r="FOG6" s="3"/>
      <c r="FOH6" s="3"/>
      <c r="FOI6" s="3"/>
      <c r="FOJ6" s="3"/>
      <c r="FOK6" s="3"/>
      <c r="FOL6" s="3"/>
      <c r="FOM6" s="3"/>
      <c r="FON6" s="3"/>
      <c r="FOO6" s="3"/>
      <c r="FOP6" s="3"/>
      <c r="FOQ6" s="3"/>
      <c r="FOR6" s="3"/>
      <c r="FOS6" s="3"/>
      <c r="FOT6" s="3"/>
      <c r="FOU6" s="3"/>
      <c r="FOV6" s="3"/>
      <c r="FOW6" s="3"/>
      <c r="FOX6" s="3"/>
      <c r="FOY6" s="3"/>
      <c r="FOZ6" s="3"/>
      <c r="FPA6" s="3"/>
      <c r="FPB6" s="3"/>
      <c r="FPC6" s="3"/>
      <c r="FPD6" s="3"/>
      <c r="FPE6" s="3"/>
      <c r="FPF6" s="3"/>
      <c r="FPG6" s="3"/>
      <c r="FPH6" s="3"/>
      <c r="FPI6" s="3"/>
      <c r="FPJ6" s="3"/>
      <c r="FPK6" s="3"/>
      <c r="FPL6" s="3"/>
      <c r="FPM6" s="3"/>
      <c r="FPN6" s="3"/>
      <c r="FPO6" s="3"/>
      <c r="FPP6" s="3"/>
      <c r="FPQ6" s="3"/>
      <c r="FPR6" s="3"/>
      <c r="FPS6" s="3"/>
      <c r="FPT6" s="3"/>
      <c r="FPU6" s="3"/>
      <c r="FPV6" s="3"/>
      <c r="FPW6" s="3"/>
      <c r="FPX6" s="3"/>
      <c r="FPY6" s="3"/>
      <c r="FPZ6" s="3"/>
      <c r="FQA6" s="3"/>
      <c r="FQB6" s="3"/>
      <c r="FQC6" s="3"/>
      <c r="FQD6" s="3"/>
      <c r="FQE6" s="3"/>
      <c r="FQF6" s="3"/>
      <c r="FQG6" s="3"/>
      <c r="FQH6" s="3"/>
      <c r="FQI6" s="3"/>
      <c r="FQJ6" s="3"/>
      <c r="FQK6" s="3"/>
      <c r="FQL6" s="3"/>
      <c r="FQM6" s="3"/>
      <c r="FQN6" s="3"/>
      <c r="FQO6" s="3"/>
      <c r="FQP6" s="3"/>
      <c r="FQQ6" s="3"/>
      <c r="FQR6" s="3"/>
      <c r="FQS6" s="3"/>
      <c r="FQT6" s="3"/>
      <c r="FQU6" s="3"/>
      <c r="FQV6" s="3"/>
      <c r="FQW6" s="3"/>
      <c r="FQX6" s="3"/>
      <c r="FQY6" s="3"/>
      <c r="FQZ6" s="3"/>
      <c r="FRA6" s="3"/>
      <c r="FRB6" s="3"/>
      <c r="FRC6" s="3"/>
      <c r="FRD6" s="3"/>
      <c r="FRE6" s="3"/>
      <c r="FRF6" s="3"/>
      <c r="FRG6" s="3"/>
      <c r="FRH6" s="3"/>
      <c r="FRI6" s="3"/>
      <c r="FRJ6" s="3"/>
      <c r="FRK6" s="3"/>
      <c r="FRL6" s="3"/>
      <c r="FRM6" s="3"/>
      <c r="FRN6" s="3"/>
      <c r="FRO6" s="3"/>
      <c r="FRP6" s="3"/>
      <c r="FRQ6" s="3"/>
      <c r="FRR6" s="3"/>
      <c r="FRS6" s="3"/>
      <c r="FRT6" s="3"/>
      <c r="FRU6" s="3"/>
      <c r="FRV6" s="3"/>
      <c r="FRW6" s="3"/>
      <c r="FRX6" s="3"/>
      <c r="FRY6" s="3"/>
      <c r="FRZ6" s="3"/>
      <c r="FSA6" s="3"/>
      <c r="FSB6" s="3"/>
      <c r="FSC6" s="3"/>
      <c r="FSD6" s="3"/>
      <c r="FSE6" s="3"/>
      <c r="FSF6" s="3"/>
      <c r="FSG6" s="3"/>
      <c r="FSH6" s="3"/>
      <c r="FSI6" s="3"/>
      <c r="FSJ6" s="3"/>
      <c r="FSK6" s="3"/>
      <c r="FSL6" s="3"/>
      <c r="FSM6" s="3"/>
      <c r="FSN6" s="3"/>
      <c r="FSO6" s="3"/>
      <c r="FSP6" s="3"/>
      <c r="FSQ6" s="3"/>
      <c r="FSR6" s="3"/>
      <c r="FSS6" s="3"/>
      <c r="FST6" s="3"/>
      <c r="FSU6" s="3"/>
      <c r="FSV6" s="3"/>
      <c r="FSW6" s="3"/>
      <c r="FSX6" s="3"/>
      <c r="FSY6" s="3"/>
      <c r="FSZ6" s="3"/>
      <c r="FTA6" s="3"/>
      <c r="FTB6" s="3"/>
      <c r="FTC6" s="3"/>
      <c r="FTD6" s="3"/>
      <c r="FTE6" s="3"/>
      <c r="FTF6" s="3"/>
      <c r="FTG6" s="3"/>
      <c r="FTH6" s="3"/>
      <c r="FTI6" s="3"/>
      <c r="FTJ6" s="3"/>
      <c r="FTK6" s="3"/>
      <c r="FTL6" s="3"/>
      <c r="FTM6" s="3"/>
      <c r="FTN6" s="3"/>
      <c r="FTO6" s="3"/>
      <c r="FTP6" s="3"/>
      <c r="FTQ6" s="3"/>
      <c r="FTR6" s="3"/>
      <c r="FTS6" s="3"/>
      <c r="FTT6" s="3"/>
      <c r="FTU6" s="3"/>
      <c r="FTV6" s="3"/>
      <c r="FTW6" s="3"/>
      <c r="FTX6" s="3"/>
      <c r="FTY6" s="3"/>
      <c r="FTZ6" s="3"/>
      <c r="FUA6" s="3"/>
      <c r="FUB6" s="3"/>
      <c r="FUC6" s="3"/>
      <c r="FUD6" s="3"/>
      <c r="FUE6" s="3"/>
      <c r="FUF6" s="3"/>
      <c r="FUG6" s="3"/>
      <c r="FUH6" s="3"/>
      <c r="FUI6" s="3"/>
      <c r="FUJ6" s="3"/>
      <c r="FUK6" s="3"/>
      <c r="FUL6" s="3"/>
      <c r="FUM6" s="3"/>
      <c r="FUN6" s="3"/>
      <c r="FUO6" s="3"/>
      <c r="FUP6" s="3"/>
      <c r="FUQ6" s="3"/>
      <c r="FUR6" s="3"/>
      <c r="FUS6" s="3"/>
      <c r="FUT6" s="3"/>
      <c r="FUU6" s="3"/>
      <c r="FUV6" s="3"/>
      <c r="FUW6" s="3"/>
      <c r="FUX6" s="3"/>
      <c r="FUY6" s="3"/>
      <c r="FUZ6" s="3"/>
      <c r="FVA6" s="3"/>
      <c r="FVB6" s="3"/>
      <c r="FVC6" s="3"/>
      <c r="FVD6" s="3"/>
      <c r="FVE6" s="3"/>
      <c r="FVF6" s="3"/>
      <c r="FVG6" s="3"/>
      <c r="FVH6" s="3"/>
      <c r="FVI6" s="3"/>
      <c r="FVJ6" s="3"/>
      <c r="FVK6" s="3"/>
      <c r="FVL6" s="3"/>
      <c r="FVM6" s="3"/>
      <c r="FVN6" s="3"/>
      <c r="FVO6" s="3"/>
      <c r="FVP6" s="3"/>
      <c r="FVQ6" s="3"/>
      <c r="FVR6" s="3"/>
      <c r="FVS6" s="3"/>
      <c r="FVT6" s="3"/>
      <c r="FVU6" s="3"/>
      <c r="FVV6" s="3"/>
      <c r="FVW6" s="3"/>
      <c r="FVX6" s="3"/>
      <c r="FVY6" s="3"/>
      <c r="FVZ6" s="3"/>
      <c r="FWA6" s="3"/>
      <c r="FWB6" s="3"/>
      <c r="FWC6" s="3"/>
      <c r="FWD6" s="3"/>
      <c r="FWE6" s="3"/>
      <c r="FWF6" s="3"/>
      <c r="FWG6" s="3"/>
      <c r="FWH6" s="3"/>
      <c r="FWI6" s="3"/>
      <c r="FWJ6" s="3"/>
      <c r="FWK6" s="3"/>
      <c r="FWL6" s="3"/>
      <c r="FWM6" s="3"/>
      <c r="FWN6" s="3"/>
      <c r="FWO6" s="3"/>
      <c r="FWP6" s="3"/>
      <c r="FWQ6" s="3"/>
      <c r="FWR6" s="3"/>
      <c r="FWS6" s="3"/>
      <c r="FWT6" s="3"/>
      <c r="FWU6" s="3"/>
      <c r="FWV6" s="3"/>
      <c r="FWW6" s="3"/>
      <c r="FWX6" s="3"/>
      <c r="FWY6" s="3"/>
      <c r="FWZ6" s="3"/>
      <c r="FXA6" s="3"/>
      <c r="FXB6" s="3"/>
      <c r="FXC6" s="3"/>
      <c r="FXD6" s="3"/>
      <c r="FXE6" s="3"/>
      <c r="FXF6" s="3"/>
      <c r="FXG6" s="3"/>
      <c r="FXH6" s="3"/>
      <c r="FXI6" s="3"/>
      <c r="FXJ6" s="3"/>
      <c r="FXK6" s="3"/>
      <c r="FXL6" s="3"/>
      <c r="FXM6" s="3"/>
      <c r="FXN6" s="3"/>
      <c r="FXO6" s="3"/>
      <c r="FXP6" s="3"/>
      <c r="FXQ6" s="3"/>
      <c r="FXR6" s="3"/>
      <c r="FXS6" s="3"/>
      <c r="FXT6" s="3"/>
      <c r="FXU6" s="3"/>
      <c r="FXV6" s="3"/>
      <c r="FXW6" s="3"/>
      <c r="FXX6" s="3"/>
      <c r="FXY6" s="3"/>
      <c r="FXZ6" s="3"/>
      <c r="FYA6" s="3"/>
      <c r="FYB6" s="3"/>
      <c r="FYC6" s="3"/>
      <c r="FYD6" s="3"/>
      <c r="FYE6" s="3"/>
      <c r="FYF6" s="3"/>
      <c r="FYG6" s="3"/>
      <c r="FYH6" s="3"/>
      <c r="FYI6" s="3"/>
      <c r="FYJ6" s="3"/>
      <c r="FYK6" s="3"/>
      <c r="FYL6" s="3"/>
      <c r="FYM6" s="3"/>
      <c r="FYN6" s="3"/>
      <c r="FYO6" s="3"/>
      <c r="FYP6" s="3"/>
      <c r="FYQ6" s="3"/>
      <c r="FYR6" s="3"/>
      <c r="FYS6" s="3"/>
      <c r="FYT6" s="3"/>
      <c r="FYU6" s="3"/>
      <c r="FYV6" s="3"/>
      <c r="FYW6" s="3"/>
      <c r="FYX6" s="3"/>
      <c r="FYY6" s="3"/>
      <c r="FYZ6" s="3"/>
      <c r="FZA6" s="3"/>
      <c r="FZB6" s="3"/>
      <c r="FZC6" s="3"/>
      <c r="FZD6" s="3"/>
      <c r="FZE6" s="3"/>
      <c r="FZF6" s="3"/>
      <c r="FZG6" s="3"/>
      <c r="FZH6" s="3"/>
      <c r="FZI6" s="3"/>
      <c r="FZJ6" s="3"/>
      <c r="FZK6" s="3"/>
      <c r="FZL6" s="3"/>
      <c r="FZM6" s="3"/>
      <c r="FZN6" s="3"/>
      <c r="FZO6" s="3"/>
      <c r="FZP6" s="3"/>
      <c r="FZQ6" s="3"/>
      <c r="FZR6" s="3"/>
      <c r="FZS6" s="3"/>
      <c r="FZT6" s="3"/>
      <c r="FZU6" s="3"/>
      <c r="FZV6" s="3"/>
      <c r="FZW6" s="3"/>
      <c r="FZX6" s="3"/>
      <c r="FZY6" s="3"/>
      <c r="FZZ6" s="3"/>
      <c r="GAA6" s="3"/>
      <c r="GAB6" s="3"/>
      <c r="GAC6" s="3"/>
      <c r="GAD6" s="3"/>
      <c r="GAE6" s="3"/>
      <c r="GAF6" s="3"/>
      <c r="GAG6" s="3"/>
      <c r="GAH6" s="3"/>
      <c r="GAI6" s="3"/>
      <c r="GAJ6" s="3"/>
      <c r="GAK6" s="3"/>
      <c r="GAL6" s="3"/>
      <c r="GAM6" s="3"/>
      <c r="GAN6" s="3"/>
      <c r="GAO6" s="3"/>
      <c r="GAP6" s="3"/>
      <c r="GAQ6" s="3"/>
      <c r="GAR6" s="3"/>
      <c r="GAS6" s="3"/>
      <c r="GAT6" s="3"/>
      <c r="GAU6" s="3"/>
      <c r="GAV6" s="3"/>
      <c r="GAW6" s="3"/>
      <c r="GAX6" s="3"/>
      <c r="GAY6" s="3"/>
      <c r="GAZ6" s="3"/>
      <c r="GBA6" s="3"/>
      <c r="GBB6" s="3"/>
      <c r="GBC6" s="3"/>
      <c r="GBD6" s="3"/>
      <c r="GBE6" s="3"/>
      <c r="GBF6" s="3"/>
      <c r="GBG6" s="3"/>
      <c r="GBH6" s="3"/>
      <c r="GBI6" s="3"/>
      <c r="GBJ6" s="3"/>
      <c r="GBK6" s="3"/>
      <c r="GBL6" s="3"/>
      <c r="GBM6" s="3"/>
      <c r="GBN6" s="3"/>
      <c r="GBO6" s="3"/>
      <c r="GBP6" s="3"/>
      <c r="GBQ6" s="3"/>
      <c r="GBR6" s="3"/>
      <c r="GBS6" s="3"/>
      <c r="GBT6" s="3"/>
      <c r="GBU6" s="3"/>
      <c r="GBV6" s="3"/>
      <c r="GBW6" s="3"/>
      <c r="GBX6" s="3"/>
      <c r="GBY6" s="3"/>
      <c r="GBZ6" s="3"/>
      <c r="GCA6" s="3"/>
      <c r="GCB6" s="3"/>
      <c r="GCC6" s="3"/>
      <c r="GCD6" s="3"/>
      <c r="GCE6" s="3"/>
      <c r="GCF6" s="3"/>
      <c r="GCG6" s="3"/>
      <c r="GCH6" s="3"/>
      <c r="GCI6" s="3"/>
      <c r="GCJ6" s="3"/>
      <c r="GCK6" s="3"/>
      <c r="GCL6" s="3"/>
      <c r="GCM6" s="3"/>
      <c r="GCN6" s="3"/>
      <c r="GCO6" s="3"/>
      <c r="GCP6" s="3"/>
      <c r="GCQ6" s="3"/>
      <c r="GCR6" s="3"/>
      <c r="GCS6" s="3"/>
      <c r="GCT6" s="3"/>
      <c r="GCU6" s="3"/>
      <c r="GCV6" s="3"/>
      <c r="GCW6" s="3"/>
      <c r="GCX6" s="3"/>
      <c r="GCY6" s="3"/>
      <c r="GCZ6" s="3"/>
      <c r="GDA6" s="3"/>
      <c r="GDB6" s="3"/>
      <c r="GDC6" s="3"/>
      <c r="GDD6" s="3"/>
      <c r="GDE6" s="3"/>
      <c r="GDF6" s="3"/>
      <c r="GDG6" s="3"/>
      <c r="GDH6" s="3"/>
      <c r="GDI6" s="3"/>
      <c r="GDJ6" s="3"/>
      <c r="GDK6" s="3"/>
      <c r="GDL6" s="3"/>
      <c r="GDM6" s="3"/>
      <c r="GDN6" s="3"/>
      <c r="GDO6" s="3"/>
      <c r="GDP6" s="3"/>
      <c r="GDQ6" s="3"/>
      <c r="GDR6" s="3"/>
      <c r="GDS6" s="3"/>
      <c r="GDT6" s="3"/>
      <c r="GDU6" s="3"/>
      <c r="GDV6" s="3"/>
      <c r="GDW6" s="3"/>
      <c r="GDX6" s="3"/>
      <c r="GDY6" s="3"/>
      <c r="GDZ6" s="3"/>
      <c r="GEA6" s="3"/>
      <c r="GEB6" s="3"/>
      <c r="GEC6" s="3"/>
      <c r="GED6" s="3"/>
      <c r="GEE6" s="3"/>
      <c r="GEF6" s="3"/>
      <c r="GEG6" s="3"/>
      <c r="GEH6" s="3"/>
      <c r="GEI6" s="3"/>
      <c r="GEJ6" s="3"/>
      <c r="GEK6" s="3"/>
      <c r="GEL6" s="3"/>
      <c r="GEM6" s="3"/>
      <c r="GEN6" s="3"/>
      <c r="GEO6" s="3"/>
      <c r="GEP6" s="3"/>
      <c r="GEQ6" s="3"/>
      <c r="GER6" s="3"/>
      <c r="GES6" s="3"/>
      <c r="GET6" s="3"/>
      <c r="GEU6" s="3"/>
      <c r="GEV6" s="3"/>
      <c r="GEW6" s="3"/>
      <c r="GEX6" s="3"/>
      <c r="GEY6" s="3"/>
      <c r="GEZ6" s="3"/>
      <c r="GFA6" s="3"/>
      <c r="GFB6" s="3"/>
      <c r="GFC6" s="3"/>
      <c r="GFD6" s="3"/>
      <c r="GFE6" s="3"/>
      <c r="GFF6" s="3"/>
      <c r="GFG6" s="3"/>
      <c r="GFH6" s="3"/>
      <c r="GFI6" s="3"/>
      <c r="GFJ6" s="3"/>
      <c r="GFK6" s="3"/>
      <c r="GFL6" s="3"/>
      <c r="GFM6" s="3"/>
      <c r="GFN6" s="3"/>
      <c r="GFO6" s="3"/>
      <c r="GFP6" s="3"/>
      <c r="GFQ6" s="3"/>
      <c r="GFR6" s="3"/>
      <c r="GFS6" s="3"/>
      <c r="GFT6" s="3"/>
      <c r="GFU6" s="3"/>
      <c r="GFV6" s="3"/>
      <c r="GFW6" s="3"/>
      <c r="GFX6" s="3"/>
      <c r="GFY6" s="3"/>
      <c r="GFZ6" s="3"/>
      <c r="GGA6" s="3"/>
      <c r="GGB6" s="3"/>
      <c r="GGC6" s="3"/>
      <c r="GGD6" s="3"/>
      <c r="GGE6" s="3"/>
      <c r="GGF6" s="3"/>
      <c r="GGG6" s="3"/>
      <c r="GGH6" s="3"/>
      <c r="GGI6" s="3"/>
      <c r="GGJ6" s="3"/>
      <c r="GGK6" s="3"/>
      <c r="GGL6" s="3"/>
      <c r="GGM6" s="3"/>
      <c r="GGN6" s="3"/>
      <c r="GGO6" s="3"/>
      <c r="GGP6" s="3"/>
      <c r="GGQ6" s="3"/>
      <c r="GGR6" s="3"/>
      <c r="GGS6" s="3"/>
      <c r="GGT6" s="3"/>
      <c r="GGU6" s="3"/>
      <c r="GGV6" s="3"/>
      <c r="GGW6" s="3"/>
      <c r="GGX6" s="3"/>
      <c r="GGY6" s="3"/>
      <c r="GGZ6" s="3"/>
      <c r="GHA6" s="3"/>
      <c r="GHB6" s="3"/>
      <c r="GHC6" s="3"/>
      <c r="GHD6" s="3"/>
      <c r="GHE6" s="3"/>
      <c r="GHF6" s="3"/>
      <c r="GHG6" s="3"/>
      <c r="GHH6" s="3"/>
      <c r="GHI6" s="3"/>
      <c r="GHJ6" s="3"/>
      <c r="GHK6" s="3"/>
      <c r="GHL6" s="3"/>
      <c r="GHM6" s="3"/>
      <c r="GHN6" s="3"/>
      <c r="GHO6" s="3"/>
      <c r="GHP6" s="3"/>
      <c r="GHQ6" s="3"/>
      <c r="GHR6" s="3"/>
      <c r="GHS6" s="3"/>
      <c r="GHT6" s="3"/>
      <c r="GHU6" s="3"/>
      <c r="GHV6" s="3"/>
      <c r="GHW6" s="3"/>
      <c r="GHX6" s="3"/>
      <c r="GHY6" s="3"/>
      <c r="GHZ6" s="3"/>
      <c r="GIA6" s="3"/>
      <c r="GIB6" s="3"/>
      <c r="GIC6" s="3"/>
      <c r="GID6" s="3"/>
      <c r="GIE6" s="3"/>
      <c r="GIF6" s="3"/>
      <c r="GIG6" s="3"/>
      <c r="GIH6" s="3"/>
      <c r="GII6" s="3"/>
      <c r="GIJ6" s="3"/>
      <c r="GIK6" s="3"/>
      <c r="GIL6" s="3"/>
      <c r="GIM6" s="3"/>
      <c r="GIN6" s="3"/>
      <c r="GIO6" s="3"/>
      <c r="GIP6" s="3"/>
      <c r="GIQ6" s="3"/>
      <c r="GIR6" s="3"/>
      <c r="GIS6" s="3"/>
      <c r="GIT6" s="3"/>
      <c r="GIU6" s="3"/>
      <c r="GIV6" s="3"/>
      <c r="GIW6" s="3"/>
      <c r="GIX6" s="3"/>
      <c r="GIY6" s="3"/>
      <c r="GIZ6" s="3"/>
      <c r="GJA6" s="3"/>
      <c r="GJB6" s="3"/>
      <c r="GJC6" s="3"/>
      <c r="GJD6" s="3"/>
      <c r="GJE6" s="3"/>
      <c r="GJF6" s="3"/>
      <c r="GJG6" s="3"/>
      <c r="GJH6" s="3"/>
      <c r="GJI6" s="3"/>
      <c r="GJJ6" s="3"/>
      <c r="GJK6" s="3"/>
      <c r="GJL6" s="3"/>
      <c r="GJM6" s="3"/>
      <c r="GJN6" s="3"/>
      <c r="GJO6" s="3"/>
      <c r="GJP6" s="3"/>
      <c r="GJQ6" s="3"/>
      <c r="GJR6" s="3"/>
      <c r="GJS6" s="3"/>
      <c r="GJT6" s="3"/>
      <c r="GJU6" s="3"/>
      <c r="GJV6" s="3"/>
      <c r="GJW6" s="3"/>
      <c r="GJX6" s="3"/>
      <c r="GJY6" s="3"/>
      <c r="GJZ6" s="3"/>
      <c r="GKA6" s="3"/>
      <c r="GKB6" s="3"/>
      <c r="GKC6" s="3"/>
      <c r="GKD6" s="3"/>
      <c r="GKE6" s="3"/>
      <c r="GKF6" s="3"/>
      <c r="GKG6" s="3"/>
      <c r="GKH6" s="3"/>
      <c r="GKI6" s="3"/>
      <c r="GKJ6" s="3"/>
      <c r="GKK6" s="3"/>
      <c r="GKL6" s="3"/>
      <c r="GKM6" s="3"/>
      <c r="GKN6" s="3"/>
      <c r="GKO6" s="3"/>
      <c r="GKP6" s="3"/>
      <c r="GKQ6" s="3"/>
      <c r="GKR6" s="3"/>
      <c r="GKS6" s="3"/>
      <c r="GKT6" s="3"/>
      <c r="GKU6" s="3"/>
      <c r="GKV6" s="3"/>
      <c r="GKW6" s="3"/>
      <c r="GKX6" s="3"/>
      <c r="GKY6" s="3"/>
      <c r="GKZ6" s="3"/>
      <c r="GLA6" s="3"/>
      <c r="GLB6" s="3"/>
      <c r="GLC6" s="3"/>
      <c r="GLD6" s="3"/>
      <c r="GLE6" s="3"/>
      <c r="GLF6" s="3"/>
      <c r="GLG6" s="3"/>
      <c r="GLH6" s="3"/>
      <c r="GLI6" s="3"/>
      <c r="GLJ6" s="3"/>
      <c r="GLK6" s="3"/>
      <c r="GLL6" s="3"/>
      <c r="GLM6" s="3"/>
      <c r="GLN6" s="3"/>
      <c r="GLO6" s="3"/>
      <c r="GLP6" s="3"/>
      <c r="GLQ6" s="3"/>
      <c r="GLR6" s="3"/>
      <c r="GLS6" s="3"/>
      <c r="GLT6" s="3"/>
      <c r="GLU6" s="3"/>
      <c r="GLV6" s="3"/>
      <c r="GLW6" s="3"/>
      <c r="GLX6" s="3"/>
      <c r="GLY6" s="3"/>
      <c r="GLZ6" s="3"/>
      <c r="GMA6" s="3"/>
      <c r="GMB6" s="3"/>
      <c r="GMC6" s="3"/>
      <c r="GMD6" s="3"/>
      <c r="GME6" s="3"/>
      <c r="GMF6" s="3"/>
      <c r="GMG6" s="3"/>
      <c r="GMH6" s="3"/>
      <c r="GMI6" s="3"/>
      <c r="GMJ6" s="3"/>
      <c r="GMK6" s="3"/>
      <c r="GML6" s="3"/>
      <c r="GMM6" s="3"/>
      <c r="GMN6" s="3"/>
      <c r="GMO6" s="3"/>
      <c r="GMP6" s="3"/>
      <c r="GMQ6" s="3"/>
      <c r="GMR6" s="3"/>
      <c r="GMS6" s="3"/>
      <c r="GMT6" s="3"/>
      <c r="GMU6" s="3"/>
      <c r="GMV6" s="3"/>
      <c r="GMW6" s="3"/>
      <c r="GMX6" s="3"/>
      <c r="GMY6" s="3"/>
      <c r="GMZ6" s="3"/>
      <c r="GNA6" s="3"/>
      <c r="GNB6" s="3"/>
      <c r="GNC6" s="3"/>
      <c r="GND6" s="3"/>
      <c r="GNE6" s="3"/>
      <c r="GNF6" s="3"/>
      <c r="GNG6" s="3"/>
      <c r="GNH6" s="3"/>
      <c r="GNI6" s="3"/>
      <c r="GNJ6" s="3"/>
      <c r="GNK6" s="3"/>
      <c r="GNL6" s="3"/>
      <c r="GNM6" s="3"/>
      <c r="GNN6" s="3"/>
      <c r="GNO6" s="3"/>
      <c r="GNP6" s="3"/>
      <c r="GNQ6" s="3"/>
      <c r="GNR6" s="3"/>
      <c r="GNS6" s="3"/>
      <c r="GNT6" s="3"/>
      <c r="GNU6" s="3"/>
      <c r="GNV6" s="3"/>
      <c r="GNW6" s="3"/>
      <c r="GNX6" s="3"/>
      <c r="GNY6" s="3"/>
      <c r="GNZ6" s="3"/>
      <c r="GOA6" s="3"/>
      <c r="GOB6" s="3"/>
      <c r="GOC6" s="3"/>
      <c r="GOD6" s="3"/>
      <c r="GOE6" s="3"/>
      <c r="GOF6" s="3"/>
      <c r="GOG6" s="3"/>
      <c r="GOH6" s="3"/>
      <c r="GOI6" s="3"/>
      <c r="GOJ6" s="3"/>
      <c r="GOK6" s="3"/>
      <c r="GOL6" s="3"/>
      <c r="GOM6" s="3"/>
      <c r="GON6" s="3"/>
      <c r="GOO6" s="3"/>
      <c r="GOP6" s="3"/>
      <c r="GOQ6" s="3"/>
      <c r="GOR6" s="3"/>
      <c r="GOS6" s="3"/>
      <c r="GOT6" s="3"/>
      <c r="GOU6" s="3"/>
      <c r="GOV6" s="3"/>
      <c r="GOW6" s="3"/>
      <c r="GOX6" s="3"/>
      <c r="GOY6" s="3"/>
      <c r="GOZ6" s="3"/>
      <c r="GPA6" s="3"/>
      <c r="GPB6" s="3"/>
      <c r="GPC6" s="3"/>
      <c r="GPD6" s="3"/>
      <c r="GPE6" s="3"/>
      <c r="GPF6" s="3"/>
      <c r="GPG6" s="3"/>
      <c r="GPH6" s="3"/>
      <c r="GPI6" s="3"/>
      <c r="GPJ6" s="3"/>
      <c r="GPK6" s="3"/>
      <c r="GPL6" s="3"/>
      <c r="GPM6" s="3"/>
      <c r="GPN6" s="3"/>
      <c r="GPO6" s="3"/>
      <c r="GPP6" s="3"/>
      <c r="GPQ6" s="3"/>
      <c r="GPR6" s="3"/>
      <c r="GPS6" s="3"/>
      <c r="GPT6" s="3"/>
      <c r="GPU6" s="3"/>
      <c r="GPV6" s="3"/>
      <c r="GPW6" s="3"/>
      <c r="GPX6" s="3"/>
      <c r="GPY6" s="3"/>
      <c r="GPZ6" s="3"/>
      <c r="GQA6" s="3"/>
      <c r="GQB6" s="3"/>
      <c r="GQC6" s="3"/>
      <c r="GQD6" s="3"/>
      <c r="GQE6" s="3"/>
      <c r="GQF6" s="3"/>
      <c r="GQG6" s="3"/>
      <c r="GQH6" s="3"/>
      <c r="GQI6" s="3"/>
      <c r="GQJ6" s="3"/>
      <c r="GQK6" s="3"/>
      <c r="GQL6" s="3"/>
      <c r="GQM6" s="3"/>
      <c r="GQN6" s="3"/>
      <c r="GQO6" s="3"/>
      <c r="GQP6" s="3"/>
      <c r="GQQ6" s="3"/>
      <c r="GQR6" s="3"/>
      <c r="GQS6" s="3"/>
      <c r="GQT6" s="3"/>
      <c r="GQU6" s="3"/>
      <c r="GQV6" s="3"/>
      <c r="GQW6" s="3"/>
      <c r="GQX6" s="3"/>
      <c r="GQY6" s="3"/>
      <c r="GQZ6" s="3"/>
      <c r="GRA6" s="3"/>
      <c r="GRB6" s="3"/>
      <c r="GRC6" s="3"/>
      <c r="GRD6" s="3"/>
      <c r="GRE6" s="3"/>
      <c r="GRF6" s="3"/>
      <c r="GRG6" s="3"/>
      <c r="GRH6" s="3"/>
      <c r="GRI6" s="3"/>
      <c r="GRJ6" s="3"/>
      <c r="GRK6" s="3"/>
      <c r="GRL6" s="3"/>
      <c r="GRM6" s="3"/>
      <c r="GRN6" s="3"/>
      <c r="GRO6" s="3"/>
      <c r="GRP6" s="3"/>
      <c r="GRQ6" s="3"/>
      <c r="GRR6" s="3"/>
      <c r="GRS6" s="3"/>
      <c r="GRT6" s="3"/>
      <c r="GRU6" s="3"/>
      <c r="GRV6" s="3"/>
      <c r="GRW6" s="3"/>
      <c r="GRX6" s="3"/>
      <c r="GRY6" s="3"/>
      <c r="GRZ6" s="3"/>
      <c r="GSA6" s="3"/>
      <c r="GSB6" s="3"/>
      <c r="GSC6" s="3"/>
      <c r="GSD6" s="3"/>
      <c r="GSE6" s="3"/>
      <c r="GSF6" s="3"/>
      <c r="GSG6" s="3"/>
      <c r="GSH6" s="3"/>
      <c r="GSI6" s="3"/>
      <c r="GSJ6" s="3"/>
      <c r="GSK6" s="3"/>
      <c r="GSL6" s="3"/>
      <c r="GSM6" s="3"/>
      <c r="GSN6" s="3"/>
      <c r="GSO6" s="3"/>
      <c r="GSP6" s="3"/>
      <c r="GSQ6" s="3"/>
      <c r="GSR6" s="3"/>
      <c r="GSS6" s="3"/>
      <c r="GST6" s="3"/>
      <c r="GSU6" s="3"/>
      <c r="GSV6" s="3"/>
      <c r="GSW6" s="3"/>
      <c r="GSX6" s="3"/>
      <c r="GSY6" s="3"/>
      <c r="GSZ6" s="3"/>
      <c r="GTA6" s="3"/>
      <c r="GTB6" s="3"/>
      <c r="GTC6" s="3"/>
      <c r="GTD6" s="3"/>
      <c r="GTE6" s="3"/>
      <c r="GTF6" s="3"/>
      <c r="GTG6" s="3"/>
      <c r="GTH6" s="3"/>
      <c r="GTI6" s="3"/>
      <c r="GTJ6" s="3"/>
      <c r="GTK6" s="3"/>
      <c r="GTL6" s="3"/>
      <c r="GTM6" s="3"/>
      <c r="GTN6" s="3"/>
      <c r="GTO6" s="3"/>
      <c r="GTP6" s="3"/>
      <c r="GTQ6" s="3"/>
      <c r="GTR6" s="3"/>
      <c r="GTS6" s="3"/>
      <c r="GTT6" s="3"/>
      <c r="GTU6" s="3"/>
      <c r="GTV6" s="3"/>
      <c r="GTW6" s="3"/>
      <c r="GTX6" s="3"/>
      <c r="GTY6" s="3"/>
      <c r="GTZ6" s="3"/>
      <c r="GUA6" s="3"/>
      <c r="GUB6" s="3"/>
      <c r="GUC6" s="3"/>
      <c r="GUD6" s="3"/>
      <c r="GUE6" s="3"/>
      <c r="GUF6" s="3"/>
      <c r="GUG6" s="3"/>
      <c r="GUH6" s="3"/>
      <c r="GUI6" s="3"/>
      <c r="GUJ6" s="3"/>
      <c r="GUK6" s="3"/>
      <c r="GUL6" s="3"/>
      <c r="GUM6" s="3"/>
      <c r="GUN6" s="3"/>
      <c r="GUO6" s="3"/>
      <c r="GUP6" s="3"/>
      <c r="GUQ6" s="3"/>
      <c r="GUR6" s="3"/>
      <c r="GUS6" s="3"/>
      <c r="GUT6" s="3"/>
      <c r="GUU6" s="3"/>
      <c r="GUV6" s="3"/>
      <c r="GUW6" s="3"/>
      <c r="GUX6" s="3"/>
      <c r="GUY6" s="3"/>
      <c r="GUZ6" s="3"/>
      <c r="GVA6" s="3"/>
      <c r="GVB6" s="3"/>
      <c r="GVC6" s="3"/>
      <c r="GVD6" s="3"/>
      <c r="GVE6" s="3"/>
      <c r="GVF6" s="3"/>
      <c r="GVG6" s="3"/>
      <c r="GVH6" s="3"/>
      <c r="GVI6" s="3"/>
      <c r="GVJ6" s="3"/>
      <c r="GVK6" s="3"/>
      <c r="GVL6" s="3"/>
      <c r="GVM6" s="3"/>
      <c r="GVN6" s="3"/>
      <c r="GVO6" s="3"/>
      <c r="GVP6" s="3"/>
      <c r="GVQ6" s="3"/>
      <c r="GVR6" s="3"/>
      <c r="GVS6" s="3"/>
      <c r="GVT6" s="3"/>
      <c r="GVU6" s="3"/>
      <c r="GVV6" s="3"/>
      <c r="GVW6" s="3"/>
      <c r="GVX6" s="3"/>
      <c r="GVY6" s="3"/>
      <c r="GVZ6" s="3"/>
      <c r="GWA6" s="3"/>
      <c r="GWB6" s="3"/>
      <c r="GWC6" s="3"/>
      <c r="GWD6" s="3"/>
      <c r="GWE6" s="3"/>
      <c r="GWF6" s="3"/>
      <c r="GWG6" s="3"/>
      <c r="GWH6" s="3"/>
      <c r="GWI6" s="3"/>
      <c r="GWJ6" s="3"/>
      <c r="GWK6" s="3"/>
      <c r="GWL6" s="3"/>
      <c r="GWM6" s="3"/>
      <c r="GWN6" s="3"/>
      <c r="GWO6" s="3"/>
      <c r="GWP6" s="3"/>
      <c r="GWQ6" s="3"/>
      <c r="GWR6" s="3"/>
      <c r="GWS6" s="3"/>
      <c r="GWT6" s="3"/>
      <c r="GWU6" s="3"/>
      <c r="GWV6" s="3"/>
      <c r="GWW6" s="3"/>
      <c r="GWX6" s="3"/>
      <c r="GWY6" s="3"/>
      <c r="GWZ6" s="3"/>
      <c r="GXA6" s="3"/>
      <c r="GXB6" s="3"/>
      <c r="GXC6" s="3"/>
      <c r="GXD6" s="3"/>
      <c r="GXE6" s="3"/>
      <c r="GXF6" s="3"/>
      <c r="GXG6" s="3"/>
      <c r="GXH6" s="3"/>
      <c r="GXI6" s="3"/>
      <c r="GXJ6" s="3"/>
      <c r="GXK6" s="3"/>
      <c r="GXL6" s="3"/>
      <c r="GXM6" s="3"/>
      <c r="GXN6" s="3"/>
      <c r="GXO6" s="3"/>
      <c r="GXP6" s="3"/>
      <c r="GXQ6" s="3"/>
      <c r="GXR6" s="3"/>
      <c r="GXS6" s="3"/>
      <c r="GXT6" s="3"/>
      <c r="GXU6" s="3"/>
      <c r="GXV6" s="3"/>
      <c r="GXW6" s="3"/>
      <c r="GXX6" s="3"/>
      <c r="GXY6" s="3"/>
      <c r="GXZ6" s="3"/>
      <c r="GYA6" s="3"/>
      <c r="GYB6" s="3"/>
      <c r="GYC6" s="3"/>
      <c r="GYD6" s="3"/>
      <c r="GYE6" s="3"/>
      <c r="GYF6" s="3"/>
      <c r="GYG6" s="3"/>
      <c r="GYH6" s="3"/>
      <c r="GYI6" s="3"/>
      <c r="GYJ6" s="3"/>
      <c r="GYK6" s="3"/>
      <c r="GYL6" s="3"/>
      <c r="GYM6" s="3"/>
      <c r="GYN6" s="3"/>
      <c r="GYO6" s="3"/>
      <c r="GYP6" s="3"/>
      <c r="GYQ6" s="3"/>
      <c r="GYR6" s="3"/>
      <c r="GYS6" s="3"/>
      <c r="GYT6" s="3"/>
      <c r="GYU6" s="3"/>
      <c r="GYV6" s="3"/>
      <c r="GYW6" s="3"/>
      <c r="GYX6" s="3"/>
      <c r="GYY6" s="3"/>
      <c r="GYZ6" s="3"/>
      <c r="GZA6" s="3"/>
      <c r="GZB6" s="3"/>
      <c r="GZC6" s="3"/>
      <c r="GZD6" s="3"/>
      <c r="GZE6" s="3"/>
      <c r="GZF6" s="3"/>
      <c r="GZG6" s="3"/>
      <c r="GZH6" s="3"/>
      <c r="GZI6" s="3"/>
      <c r="GZJ6" s="3"/>
      <c r="GZK6" s="3"/>
      <c r="GZL6" s="3"/>
      <c r="GZM6" s="3"/>
      <c r="GZN6" s="3"/>
      <c r="GZO6" s="3"/>
      <c r="GZP6" s="3"/>
      <c r="GZQ6" s="3"/>
      <c r="GZR6" s="3"/>
      <c r="GZS6" s="3"/>
      <c r="GZT6" s="3"/>
      <c r="GZU6" s="3"/>
      <c r="GZV6" s="3"/>
      <c r="GZW6" s="3"/>
      <c r="GZX6" s="3"/>
      <c r="GZY6" s="3"/>
      <c r="GZZ6" s="3"/>
      <c r="HAA6" s="3"/>
      <c r="HAB6" s="3"/>
      <c r="HAC6" s="3"/>
      <c r="HAD6" s="3"/>
      <c r="HAE6" s="3"/>
      <c r="HAF6" s="3"/>
      <c r="HAG6" s="3"/>
      <c r="HAH6" s="3"/>
      <c r="HAI6" s="3"/>
      <c r="HAJ6" s="3"/>
      <c r="HAK6" s="3"/>
      <c r="HAL6" s="3"/>
      <c r="HAM6" s="3"/>
      <c r="HAN6" s="3"/>
      <c r="HAO6" s="3"/>
      <c r="HAP6" s="3"/>
      <c r="HAQ6" s="3"/>
      <c r="HAR6" s="3"/>
      <c r="HAS6" s="3"/>
      <c r="HAT6" s="3"/>
      <c r="HAU6" s="3"/>
      <c r="HAV6" s="3"/>
      <c r="HAW6" s="3"/>
      <c r="HAX6" s="3"/>
      <c r="HAY6" s="3"/>
      <c r="HAZ6" s="3"/>
      <c r="HBA6" s="3"/>
      <c r="HBB6" s="3"/>
      <c r="HBC6" s="3"/>
      <c r="HBD6" s="3"/>
      <c r="HBE6" s="3"/>
      <c r="HBF6" s="3"/>
      <c r="HBG6" s="3"/>
      <c r="HBH6" s="3"/>
      <c r="HBI6" s="3"/>
      <c r="HBJ6" s="3"/>
      <c r="HBK6" s="3"/>
      <c r="HBL6" s="3"/>
      <c r="HBM6" s="3"/>
      <c r="HBN6" s="3"/>
      <c r="HBO6" s="3"/>
      <c r="HBP6" s="3"/>
      <c r="HBQ6" s="3"/>
      <c r="HBR6" s="3"/>
      <c r="HBS6" s="3"/>
      <c r="HBT6" s="3"/>
      <c r="HBU6" s="3"/>
      <c r="HBV6" s="3"/>
      <c r="HBW6" s="3"/>
      <c r="HBX6" s="3"/>
      <c r="HBY6" s="3"/>
      <c r="HBZ6" s="3"/>
      <c r="HCA6" s="3"/>
      <c r="HCB6" s="3"/>
      <c r="HCC6" s="3"/>
      <c r="HCD6" s="3"/>
      <c r="HCE6" s="3"/>
      <c r="HCF6" s="3"/>
      <c r="HCG6" s="3"/>
      <c r="HCH6" s="3"/>
      <c r="HCI6" s="3"/>
      <c r="HCJ6" s="3"/>
      <c r="HCK6" s="3"/>
      <c r="HCL6" s="3"/>
      <c r="HCM6" s="3"/>
      <c r="HCN6" s="3"/>
      <c r="HCO6" s="3"/>
      <c r="HCP6" s="3"/>
      <c r="HCQ6" s="3"/>
      <c r="HCR6" s="3"/>
      <c r="HCS6" s="3"/>
      <c r="HCT6" s="3"/>
      <c r="HCU6" s="3"/>
      <c r="HCV6" s="3"/>
      <c r="HCW6" s="3"/>
      <c r="HCX6" s="3"/>
      <c r="HCY6" s="3"/>
      <c r="HCZ6" s="3"/>
      <c r="HDA6" s="3"/>
      <c r="HDB6" s="3"/>
      <c r="HDC6" s="3"/>
      <c r="HDD6" s="3"/>
      <c r="HDE6" s="3"/>
      <c r="HDF6" s="3"/>
      <c r="HDG6" s="3"/>
      <c r="HDH6" s="3"/>
      <c r="HDI6" s="3"/>
      <c r="HDJ6" s="3"/>
      <c r="HDK6" s="3"/>
      <c r="HDL6" s="3"/>
      <c r="HDM6" s="3"/>
      <c r="HDN6" s="3"/>
      <c r="HDO6" s="3"/>
      <c r="HDP6" s="3"/>
      <c r="HDQ6" s="3"/>
      <c r="HDR6" s="3"/>
      <c r="HDS6" s="3"/>
      <c r="HDT6" s="3"/>
      <c r="HDU6" s="3"/>
      <c r="HDV6" s="3"/>
      <c r="HDW6" s="3"/>
      <c r="HDX6" s="3"/>
      <c r="HDY6" s="3"/>
      <c r="HDZ6" s="3"/>
      <c r="HEA6" s="3"/>
      <c r="HEB6" s="3"/>
      <c r="HEC6" s="3"/>
      <c r="HED6" s="3"/>
      <c r="HEE6" s="3"/>
      <c r="HEF6" s="3"/>
      <c r="HEG6" s="3"/>
      <c r="HEH6" s="3"/>
      <c r="HEI6" s="3"/>
      <c r="HEJ6" s="3"/>
      <c r="HEK6" s="3"/>
      <c r="HEL6" s="3"/>
      <c r="HEM6" s="3"/>
      <c r="HEN6" s="3"/>
      <c r="HEO6" s="3"/>
      <c r="HEP6" s="3"/>
      <c r="HEQ6" s="3"/>
      <c r="HER6" s="3"/>
      <c r="HES6" s="3"/>
      <c r="HET6" s="3"/>
      <c r="HEU6" s="3"/>
      <c r="HEV6" s="3"/>
      <c r="HEW6" s="3"/>
      <c r="HEX6" s="3"/>
      <c r="HEY6" s="3"/>
      <c r="HEZ6" s="3"/>
      <c r="HFA6" s="3"/>
      <c r="HFB6" s="3"/>
      <c r="HFC6" s="3"/>
      <c r="HFD6" s="3"/>
      <c r="HFE6" s="3"/>
      <c r="HFF6" s="3"/>
      <c r="HFG6" s="3"/>
      <c r="HFH6" s="3"/>
      <c r="HFI6" s="3"/>
      <c r="HFJ6" s="3"/>
      <c r="HFK6" s="3"/>
      <c r="HFL6" s="3"/>
      <c r="HFM6" s="3"/>
      <c r="HFN6" s="3"/>
      <c r="HFO6" s="3"/>
      <c r="HFP6" s="3"/>
      <c r="HFQ6" s="3"/>
      <c r="HFR6" s="3"/>
      <c r="HFS6" s="3"/>
      <c r="HFT6" s="3"/>
      <c r="HFU6" s="3"/>
      <c r="HFV6" s="3"/>
      <c r="HFW6" s="3"/>
      <c r="HFX6" s="3"/>
      <c r="HFY6" s="3"/>
      <c r="HFZ6" s="3"/>
      <c r="HGA6" s="3"/>
      <c r="HGB6" s="3"/>
      <c r="HGC6" s="3"/>
      <c r="HGD6" s="3"/>
      <c r="HGE6" s="3"/>
      <c r="HGF6" s="3"/>
      <c r="HGG6" s="3"/>
      <c r="HGH6" s="3"/>
      <c r="HGI6" s="3"/>
      <c r="HGJ6" s="3"/>
      <c r="HGK6" s="3"/>
      <c r="HGL6" s="3"/>
      <c r="HGM6" s="3"/>
      <c r="HGN6" s="3"/>
      <c r="HGO6" s="3"/>
      <c r="HGP6" s="3"/>
      <c r="HGQ6" s="3"/>
      <c r="HGR6" s="3"/>
      <c r="HGS6" s="3"/>
      <c r="HGT6" s="3"/>
      <c r="HGU6" s="3"/>
      <c r="HGV6" s="3"/>
      <c r="HGW6" s="3"/>
      <c r="HGX6" s="3"/>
      <c r="HGY6" s="3"/>
      <c r="HGZ6" s="3"/>
      <c r="HHA6" s="3"/>
      <c r="HHB6" s="3"/>
      <c r="HHC6" s="3"/>
      <c r="HHD6" s="3"/>
      <c r="HHE6" s="3"/>
      <c r="HHF6" s="3"/>
      <c r="HHG6" s="3"/>
      <c r="HHH6" s="3"/>
      <c r="HHI6" s="3"/>
      <c r="HHJ6" s="3"/>
      <c r="HHK6" s="3"/>
      <c r="HHL6" s="3"/>
      <c r="HHM6" s="3"/>
      <c r="HHN6" s="3"/>
      <c r="HHO6" s="3"/>
      <c r="HHP6" s="3"/>
      <c r="HHQ6" s="3"/>
      <c r="HHR6" s="3"/>
      <c r="HHS6" s="3"/>
      <c r="HHT6" s="3"/>
      <c r="HHU6" s="3"/>
      <c r="HHV6" s="3"/>
      <c r="HHW6" s="3"/>
      <c r="HHX6" s="3"/>
      <c r="HHY6" s="3"/>
      <c r="HHZ6" s="3"/>
      <c r="HIA6" s="3"/>
      <c r="HIB6" s="3"/>
      <c r="HIC6" s="3"/>
      <c r="HID6" s="3"/>
      <c r="HIE6" s="3"/>
      <c r="HIF6" s="3"/>
      <c r="HIG6" s="3"/>
      <c r="HIH6" s="3"/>
      <c r="HII6" s="3"/>
      <c r="HIJ6" s="3"/>
      <c r="HIK6" s="3"/>
      <c r="HIL6" s="3"/>
      <c r="HIM6" s="3"/>
      <c r="HIN6" s="3"/>
      <c r="HIO6" s="3"/>
      <c r="HIP6" s="3"/>
      <c r="HIQ6" s="3"/>
      <c r="HIR6" s="3"/>
      <c r="HIS6" s="3"/>
      <c r="HIT6" s="3"/>
      <c r="HIU6" s="3"/>
      <c r="HIV6" s="3"/>
      <c r="HIW6" s="3"/>
      <c r="HIX6" s="3"/>
      <c r="HIY6" s="3"/>
      <c r="HIZ6" s="3"/>
      <c r="HJA6" s="3"/>
      <c r="HJB6" s="3"/>
      <c r="HJC6" s="3"/>
      <c r="HJD6" s="3"/>
      <c r="HJE6" s="3"/>
      <c r="HJF6" s="3"/>
      <c r="HJG6" s="3"/>
      <c r="HJH6" s="3"/>
      <c r="HJI6" s="3"/>
      <c r="HJJ6" s="3"/>
      <c r="HJK6" s="3"/>
      <c r="HJL6" s="3"/>
      <c r="HJM6" s="3"/>
      <c r="HJN6" s="3"/>
      <c r="HJO6" s="3"/>
      <c r="HJP6" s="3"/>
      <c r="HJQ6" s="3"/>
      <c r="HJR6" s="3"/>
      <c r="HJS6" s="3"/>
      <c r="HJT6" s="3"/>
      <c r="HJU6" s="3"/>
      <c r="HJV6" s="3"/>
      <c r="HJW6" s="3"/>
      <c r="HJX6" s="3"/>
      <c r="HJY6" s="3"/>
      <c r="HJZ6" s="3"/>
      <c r="HKA6" s="3"/>
      <c r="HKB6" s="3"/>
      <c r="HKC6" s="3"/>
      <c r="HKD6" s="3"/>
      <c r="HKE6" s="3"/>
      <c r="HKF6" s="3"/>
      <c r="HKG6" s="3"/>
      <c r="HKH6" s="3"/>
      <c r="HKI6" s="3"/>
      <c r="HKJ6" s="3"/>
      <c r="HKK6" s="3"/>
      <c r="HKL6" s="3"/>
      <c r="HKM6" s="3"/>
      <c r="HKN6" s="3"/>
      <c r="HKO6" s="3"/>
      <c r="HKP6" s="3"/>
      <c r="HKQ6" s="3"/>
      <c r="HKR6" s="3"/>
      <c r="HKS6" s="3"/>
      <c r="HKT6" s="3"/>
      <c r="HKU6" s="3"/>
      <c r="HKV6" s="3"/>
      <c r="HKW6" s="3"/>
      <c r="HKX6" s="3"/>
      <c r="HKY6" s="3"/>
      <c r="HKZ6" s="3"/>
      <c r="HLA6" s="3"/>
      <c r="HLB6" s="3"/>
      <c r="HLC6" s="3"/>
      <c r="HLD6" s="3"/>
      <c r="HLE6" s="3"/>
      <c r="HLF6" s="3"/>
      <c r="HLG6" s="3"/>
      <c r="HLH6" s="3"/>
      <c r="HLI6" s="3"/>
      <c r="HLJ6" s="3"/>
      <c r="HLK6" s="3"/>
      <c r="HLL6" s="3"/>
      <c r="HLM6" s="3"/>
      <c r="HLN6" s="3"/>
      <c r="HLO6" s="3"/>
      <c r="HLP6" s="3"/>
      <c r="HLQ6" s="3"/>
      <c r="HLR6" s="3"/>
      <c r="HLS6" s="3"/>
      <c r="HLT6" s="3"/>
      <c r="HLU6" s="3"/>
      <c r="HLV6" s="3"/>
      <c r="HLW6" s="3"/>
      <c r="HLX6" s="3"/>
      <c r="HLY6" s="3"/>
      <c r="HLZ6" s="3"/>
      <c r="HMA6" s="3"/>
      <c r="HMB6" s="3"/>
      <c r="HMC6" s="3"/>
      <c r="HMD6" s="3"/>
      <c r="HME6" s="3"/>
      <c r="HMF6" s="3"/>
      <c r="HMG6" s="3"/>
      <c r="HMH6" s="3"/>
      <c r="HMI6" s="3"/>
      <c r="HMJ6" s="3"/>
      <c r="HMK6" s="3"/>
      <c r="HML6" s="3"/>
      <c r="HMM6" s="3"/>
      <c r="HMN6" s="3"/>
      <c r="HMO6" s="3"/>
      <c r="HMP6" s="3"/>
      <c r="HMQ6" s="3"/>
      <c r="HMR6" s="3"/>
      <c r="HMS6" s="3"/>
      <c r="HMT6" s="3"/>
      <c r="HMU6" s="3"/>
      <c r="HMV6" s="3"/>
      <c r="HMW6" s="3"/>
      <c r="HMX6" s="3"/>
      <c r="HMY6" s="3"/>
      <c r="HMZ6" s="3"/>
      <c r="HNA6" s="3"/>
      <c r="HNB6" s="3"/>
      <c r="HNC6" s="3"/>
      <c r="HND6" s="3"/>
      <c r="HNE6" s="3"/>
      <c r="HNF6" s="3"/>
      <c r="HNG6" s="3"/>
      <c r="HNH6" s="3"/>
      <c r="HNI6" s="3"/>
      <c r="HNJ6" s="3"/>
      <c r="HNK6" s="3"/>
      <c r="HNL6" s="3"/>
      <c r="HNM6" s="3"/>
      <c r="HNN6" s="3"/>
      <c r="HNO6" s="3"/>
      <c r="HNP6" s="3"/>
      <c r="HNQ6" s="3"/>
      <c r="HNR6" s="3"/>
      <c r="HNS6" s="3"/>
      <c r="HNT6" s="3"/>
      <c r="HNU6" s="3"/>
      <c r="HNV6" s="3"/>
      <c r="HNW6" s="3"/>
      <c r="HNX6" s="3"/>
      <c r="HNY6" s="3"/>
      <c r="HNZ6" s="3"/>
      <c r="HOA6" s="3"/>
      <c r="HOB6" s="3"/>
      <c r="HOC6" s="3"/>
      <c r="HOD6" s="3"/>
      <c r="HOE6" s="3"/>
      <c r="HOF6" s="3"/>
      <c r="HOG6" s="3"/>
      <c r="HOH6" s="3"/>
      <c r="HOI6" s="3"/>
      <c r="HOJ6" s="3"/>
      <c r="HOK6" s="3"/>
      <c r="HOL6" s="3"/>
      <c r="HOM6" s="3"/>
      <c r="HON6" s="3"/>
      <c r="HOO6" s="3"/>
      <c r="HOP6" s="3"/>
      <c r="HOQ6" s="3"/>
      <c r="HOR6" s="3"/>
      <c r="HOS6" s="3"/>
      <c r="HOT6" s="3"/>
      <c r="HOU6" s="3"/>
      <c r="HOV6" s="3"/>
      <c r="HOW6" s="3"/>
      <c r="HOX6" s="3"/>
      <c r="HOY6" s="3"/>
      <c r="HOZ6" s="3"/>
      <c r="HPA6" s="3"/>
      <c r="HPB6" s="3"/>
      <c r="HPC6" s="3"/>
      <c r="HPD6" s="3"/>
      <c r="HPE6" s="3"/>
      <c r="HPF6" s="3"/>
      <c r="HPG6" s="3"/>
      <c r="HPH6" s="3"/>
      <c r="HPI6" s="3"/>
      <c r="HPJ6" s="3"/>
      <c r="HPK6" s="3"/>
      <c r="HPL6" s="3"/>
      <c r="HPM6" s="3"/>
      <c r="HPN6" s="3"/>
      <c r="HPO6" s="3"/>
      <c r="HPP6" s="3"/>
      <c r="HPQ6" s="3"/>
      <c r="HPR6" s="3"/>
      <c r="HPS6" s="3"/>
      <c r="HPT6" s="3"/>
      <c r="HPU6" s="3"/>
      <c r="HPV6" s="3"/>
      <c r="HPW6" s="3"/>
      <c r="HPX6" s="3"/>
      <c r="HPY6" s="3"/>
      <c r="HPZ6" s="3"/>
      <c r="HQA6" s="3"/>
      <c r="HQB6" s="3"/>
      <c r="HQC6" s="3"/>
      <c r="HQD6" s="3"/>
      <c r="HQE6" s="3"/>
      <c r="HQF6" s="3"/>
      <c r="HQG6" s="3"/>
      <c r="HQH6" s="3"/>
      <c r="HQI6" s="3"/>
      <c r="HQJ6" s="3"/>
      <c r="HQK6" s="3"/>
      <c r="HQL6" s="3"/>
      <c r="HQM6" s="3"/>
      <c r="HQN6" s="3"/>
      <c r="HQO6" s="3"/>
      <c r="HQP6" s="3"/>
      <c r="HQQ6" s="3"/>
      <c r="HQR6" s="3"/>
      <c r="HQS6" s="3"/>
      <c r="HQT6" s="3"/>
      <c r="HQU6" s="3"/>
      <c r="HQV6" s="3"/>
      <c r="HQW6" s="3"/>
      <c r="HQX6" s="3"/>
      <c r="HQY6" s="3"/>
      <c r="HQZ6" s="3"/>
      <c r="HRA6" s="3"/>
      <c r="HRB6" s="3"/>
      <c r="HRC6" s="3"/>
      <c r="HRD6" s="3"/>
      <c r="HRE6" s="3"/>
      <c r="HRF6" s="3"/>
      <c r="HRG6" s="3"/>
      <c r="HRH6" s="3"/>
      <c r="HRI6" s="3"/>
      <c r="HRJ6" s="3"/>
      <c r="HRK6" s="3"/>
      <c r="HRL6" s="3"/>
      <c r="HRM6" s="3"/>
      <c r="HRN6" s="3"/>
      <c r="HRO6" s="3"/>
      <c r="HRP6" s="3"/>
      <c r="HRQ6" s="3"/>
      <c r="HRR6" s="3"/>
      <c r="HRS6" s="3"/>
      <c r="HRT6" s="3"/>
      <c r="HRU6" s="3"/>
      <c r="HRV6" s="3"/>
      <c r="HRW6" s="3"/>
      <c r="HRX6" s="3"/>
      <c r="HRY6" s="3"/>
      <c r="HRZ6" s="3"/>
      <c r="HSA6" s="3"/>
      <c r="HSB6" s="3"/>
      <c r="HSC6" s="3"/>
      <c r="HSD6" s="3"/>
      <c r="HSE6" s="3"/>
      <c r="HSF6" s="3"/>
      <c r="HSG6" s="3"/>
      <c r="HSH6" s="3"/>
      <c r="HSI6" s="3"/>
      <c r="HSJ6" s="3"/>
      <c r="HSK6" s="3"/>
      <c r="HSL6" s="3"/>
      <c r="HSM6" s="3"/>
      <c r="HSN6" s="3"/>
      <c r="HSO6" s="3"/>
      <c r="HSP6" s="3"/>
      <c r="HSQ6" s="3"/>
      <c r="HSR6" s="3"/>
      <c r="HSS6" s="3"/>
      <c r="HST6" s="3"/>
      <c r="HSU6" s="3"/>
      <c r="HSV6" s="3"/>
      <c r="HSW6" s="3"/>
      <c r="HSX6" s="3"/>
      <c r="HSY6" s="3"/>
      <c r="HSZ6" s="3"/>
      <c r="HTA6" s="3"/>
      <c r="HTB6" s="3"/>
      <c r="HTC6" s="3"/>
      <c r="HTD6" s="3"/>
      <c r="HTE6" s="3"/>
      <c r="HTF6" s="3"/>
      <c r="HTG6" s="3"/>
      <c r="HTH6" s="3"/>
      <c r="HTI6" s="3"/>
      <c r="HTJ6" s="3"/>
      <c r="HTK6" s="3"/>
      <c r="HTL6" s="3"/>
      <c r="HTM6" s="3"/>
      <c r="HTN6" s="3"/>
      <c r="HTO6" s="3"/>
      <c r="HTP6" s="3"/>
      <c r="HTQ6" s="3"/>
      <c r="HTR6" s="3"/>
      <c r="HTS6" s="3"/>
      <c r="HTT6" s="3"/>
      <c r="HTU6" s="3"/>
      <c r="HTV6" s="3"/>
      <c r="HTW6" s="3"/>
      <c r="HTX6" s="3"/>
      <c r="HTY6" s="3"/>
      <c r="HTZ6" s="3"/>
      <c r="HUA6" s="3"/>
      <c r="HUB6" s="3"/>
      <c r="HUC6" s="3"/>
      <c r="HUD6" s="3"/>
      <c r="HUE6" s="3"/>
      <c r="HUF6" s="3"/>
      <c r="HUG6" s="3"/>
      <c r="HUH6" s="3"/>
      <c r="HUI6" s="3"/>
      <c r="HUJ6" s="3"/>
      <c r="HUK6" s="3"/>
      <c r="HUL6" s="3"/>
      <c r="HUM6" s="3"/>
      <c r="HUN6" s="3"/>
      <c r="HUO6" s="3"/>
      <c r="HUP6" s="3"/>
      <c r="HUQ6" s="3"/>
      <c r="HUR6" s="3"/>
      <c r="HUS6" s="3"/>
      <c r="HUT6" s="3"/>
      <c r="HUU6" s="3"/>
      <c r="HUV6" s="3"/>
      <c r="HUW6" s="3"/>
      <c r="HUX6" s="3"/>
      <c r="HUY6" s="3"/>
      <c r="HUZ6" s="3"/>
      <c r="HVA6" s="3"/>
      <c r="HVB6" s="3"/>
      <c r="HVC6" s="3"/>
      <c r="HVD6" s="3"/>
      <c r="HVE6" s="3"/>
      <c r="HVF6" s="3"/>
      <c r="HVG6" s="3"/>
      <c r="HVH6" s="3"/>
      <c r="HVI6" s="3"/>
      <c r="HVJ6" s="3"/>
      <c r="HVK6" s="3"/>
      <c r="HVL6" s="3"/>
      <c r="HVM6" s="3"/>
      <c r="HVN6" s="3"/>
      <c r="HVO6" s="3"/>
      <c r="HVP6" s="3"/>
      <c r="HVQ6" s="3"/>
      <c r="HVR6" s="3"/>
      <c r="HVS6" s="3"/>
      <c r="HVT6" s="3"/>
      <c r="HVU6" s="3"/>
      <c r="HVV6" s="3"/>
      <c r="HVW6" s="3"/>
      <c r="HVX6" s="3"/>
      <c r="HVY6" s="3"/>
      <c r="HVZ6" s="3"/>
      <c r="HWA6" s="3"/>
      <c r="HWB6" s="3"/>
      <c r="HWC6" s="3"/>
      <c r="HWD6" s="3"/>
      <c r="HWE6" s="3"/>
      <c r="HWF6" s="3"/>
      <c r="HWG6" s="3"/>
      <c r="HWH6" s="3"/>
      <c r="HWI6" s="3"/>
      <c r="HWJ6" s="3"/>
      <c r="HWK6" s="3"/>
      <c r="HWL6" s="3"/>
      <c r="HWM6" s="3"/>
      <c r="HWN6" s="3"/>
      <c r="HWO6" s="3"/>
      <c r="HWP6" s="3"/>
      <c r="HWQ6" s="3"/>
      <c r="HWR6" s="3"/>
      <c r="HWS6" s="3"/>
      <c r="HWT6" s="3"/>
      <c r="HWU6" s="3"/>
      <c r="HWV6" s="3"/>
      <c r="HWW6" s="3"/>
      <c r="HWX6" s="3"/>
      <c r="HWY6" s="3"/>
      <c r="HWZ6" s="3"/>
      <c r="HXA6" s="3"/>
      <c r="HXB6" s="3"/>
      <c r="HXC6" s="3"/>
      <c r="HXD6" s="3"/>
      <c r="HXE6" s="3"/>
      <c r="HXF6" s="3"/>
      <c r="HXG6" s="3"/>
      <c r="HXH6" s="3"/>
      <c r="HXI6" s="3"/>
      <c r="HXJ6" s="3"/>
      <c r="HXK6" s="3"/>
      <c r="HXL6" s="3"/>
      <c r="HXM6" s="3"/>
      <c r="HXN6" s="3"/>
      <c r="HXO6" s="3"/>
      <c r="HXP6" s="3"/>
      <c r="HXQ6" s="3"/>
      <c r="HXR6" s="3"/>
      <c r="HXS6" s="3"/>
      <c r="HXT6" s="3"/>
      <c r="HXU6" s="3"/>
      <c r="HXV6" s="3"/>
      <c r="HXW6" s="3"/>
      <c r="HXX6" s="3"/>
      <c r="HXY6" s="3"/>
      <c r="HXZ6" s="3"/>
      <c r="HYA6" s="3"/>
      <c r="HYB6" s="3"/>
      <c r="HYC6" s="3"/>
      <c r="HYD6" s="3"/>
      <c r="HYE6" s="3"/>
      <c r="HYF6" s="3"/>
      <c r="HYG6" s="3"/>
      <c r="HYH6" s="3"/>
      <c r="HYI6" s="3"/>
      <c r="HYJ6" s="3"/>
      <c r="HYK6" s="3"/>
      <c r="HYL6" s="3"/>
      <c r="HYM6" s="3"/>
      <c r="HYN6" s="3"/>
      <c r="HYO6" s="3"/>
      <c r="HYP6" s="3"/>
      <c r="HYQ6" s="3"/>
      <c r="HYR6" s="3"/>
      <c r="HYS6" s="3"/>
      <c r="HYT6" s="3"/>
      <c r="HYU6" s="3"/>
      <c r="HYV6" s="3"/>
      <c r="HYW6" s="3"/>
      <c r="HYX6" s="3"/>
      <c r="HYY6" s="3"/>
      <c r="HYZ6" s="3"/>
      <c r="HZA6" s="3"/>
      <c r="HZB6" s="3"/>
      <c r="HZC6" s="3"/>
      <c r="HZD6" s="3"/>
      <c r="HZE6" s="3"/>
      <c r="HZF6" s="3"/>
      <c r="HZG6" s="3"/>
      <c r="HZH6" s="3"/>
      <c r="HZI6" s="3"/>
      <c r="HZJ6" s="3"/>
      <c r="HZK6" s="3"/>
      <c r="HZL6" s="3"/>
      <c r="HZM6" s="3"/>
      <c r="HZN6" s="3"/>
      <c r="HZO6" s="3"/>
      <c r="HZP6" s="3"/>
      <c r="HZQ6" s="3"/>
      <c r="HZR6" s="3"/>
      <c r="HZS6" s="3"/>
      <c r="HZT6" s="3"/>
      <c r="HZU6" s="3"/>
      <c r="HZV6" s="3"/>
      <c r="HZW6" s="3"/>
      <c r="HZX6" s="3"/>
      <c r="HZY6" s="3"/>
      <c r="HZZ6" s="3"/>
      <c r="IAA6" s="3"/>
      <c r="IAB6" s="3"/>
      <c r="IAC6" s="3"/>
      <c r="IAD6" s="3"/>
      <c r="IAE6" s="3"/>
      <c r="IAF6" s="3"/>
      <c r="IAG6" s="3"/>
      <c r="IAH6" s="3"/>
      <c r="IAI6" s="3"/>
      <c r="IAJ6" s="3"/>
      <c r="IAK6" s="3"/>
      <c r="IAL6" s="3"/>
      <c r="IAM6" s="3"/>
      <c r="IAN6" s="3"/>
      <c r="IAO6" s="3"/>
      <c r="IAP6" s="3"/>
      <c r="IAQ6" s="3"/>
      <c r="IAR6" s="3"/>
      <c r="IAS6" s="3"/>
      <c r="IAT6" s="3"/>
      <c r="IAU6" s="3"/>
      <c r="IAV6" s="3"/>
      <c r="IAW6" s="3"/>
      <c r="IAX6" s="3"/>
      <c r="IAY6" s="3"/>
      <c r="IAZ6" s="3"/>
      <c r="IBA6" s="3"/>
      <c r="IBB6" s="3"/>
      <c r="IBC6" s="3"/>
      <c r="IBD6" s="3"/>
      <c r="IBE6" s="3"/>
      <c r="IBF6" s="3"/>
      <c r="IBG6" s="3"/>
      <c r="IBH6" s="3"/>
      <c r="IBI6" s="3"/>
      <c r="IBJ6" s="3"/>
      <c r="IBK6" s="3"/>
      <c r="IBL6" s="3"/>
      <c r="IBM6" s="3"/>
      <c r="IBN6" s="3"/>
      <c r="IBO6" s="3"/>
      <c r="IBP6" s="3"/>
      <c r="IBQ6" s="3"/>
      <c r="IBR6" s="3"/>
      <c r="IBS6" s="3"/>
      <c r="IBT6" s="3"/>
      <c r="IBU6" s="3"/>
      <c r="IBV6" s="3"/>
      <c r="IBW6" s="3"/>
      <c r="IBX6" s="3"/>
      <c r="IBY6" s="3"/>
      <c r="IBZ6" s="3"/>
      <c r="ICA6" s="3"/>
      <c r="ICB6" s="3"/>
      <c r="ICC6" s="3"/>
      <c r="ICD6" s="3"/>
      <c r="ICE6" s="3"/>
      <c r="ICF6" s="3"/>
      <c r="ICG6" s="3"/>
      <c r="ICH6" s="3"/>
      <c r="ICI6" s="3"/>
      <c r="ICJ6" s="3"/>
      <c r="ICK6" s="3"/>
      <c r="ICL6" s="3"/>
      <c r="ICM6" s="3"/>
      <c r="ICN6" s="3"/>
      <c r="ICO6" s="3"/>
      <c r="ICP6" s="3"/>
      <c r="ICQ6" s="3"/>
      <c r="ICR6" s="3"/>
      <c r="ICS6" s="3"/>
      <c r="ICT6" s="3"/>
      <c r="ICU6" s="3"/>
      <c r="ICV6" s="3"/>
      <c r="ICW6" s="3"/>
      <c r="ICX6" s="3"/>
      <c r="ICY6" s="3"/>
      <c r="ICZ6" s="3"/>
      <c r="IDA6" s="3"/>
      <c r="IDB6" s="3"/>
      <c r="IDC6" s="3"/>
      <c r="IDD6" s="3"/>
      <c r="IDE6" s="3"/>
      <c r="IDF6" s="3"/>
      <c r="IDG6" s="3"/>
      <c r="IDH6" s="3"/>
      <c r="IDI6" s="3"/>
      <c r="IDJ6" s="3"/>
      <c r="IDK6" s="3"/>
      <c r="IDL6" s="3"/>
      <c r="IDM6" s="3"/>
      <c r="IDN6" s="3"/>
      <c r="IDO6" s="3"/>
      <c r="IDP6" s="3"/>
      <c r="IDQ6" s="3"/>
      <c r="IDR6" s="3"/>
      <c r="IDS6" s="3"/>
      <c r="IDT6" s="3"/>
      <c r="IDU6" s="3"/>
      <c r="IDV6" s="3"/>
      <c r="IDW6" s="3"/>
      <c r="IDX6" s="3"/>
      <c r="IDY6" s="3"/>
      <c r="IDZ6" s="3"/>
      <c r="IEA6" s="3"/>
      <c r="IEB6" s="3"/>
      <c r="IEC6" s="3"/>
      <c r="IED6" s="3"/>
      <c r="IEE6" s="3"/>
      <c r="IEF6" s="3"/>
      <c r="IEG6" s="3"/>
      <c r="IEH6" s="3"/>
      <c r="IEI6" s="3"/>
      <c r="IEJ6" s="3"/>
      <c r="IEK6" s="3"/>
      <c r="IEL6" s="3"/>
      <c r="IEM6" s="3"/>
      <c r="IEN6" s="3"/>
      <c r="IEO6" s="3"/>
      <c r="IEP6" s="3"/>
      <c r="IEQ6" s="3"/>
      <c r="IER6" s="3"/>
      <c r="IES6" s="3"/>
      <c r="IET6" s="3"/>
      <c r="IEU6" s="3"/>
      <c r="IEV6" s="3"/>
      <c r="IEW6" s="3"/>
      <c r="IEX6" s="3"/>
      <c r="IEY6" s="3"/>
      <c r="IEZ6" s="3"/>
      <c r="IFA6" s="3"/>
      <c r="IFB6" s="3"/>
      <c r="IFC6" s="3"/>
      <c r="IFD6" s="3"/>
      <c r="IFE6" s="3"/>
      <c r="IFF6" s="3"/>
      <c r="IFG6" s="3"/>
      <c r="IFH6" s="3"/>
      <c r="IFI6" s="3"/>
      <c r="IFJ6" s="3"/>
      <c r="IFK6" s="3"/>
      <c r="IFL6" s="3"/>
      <c r="IFM6" s="3"/>
      <c r="IFN6" s="3"/>
      <c r="IFO6" s="3"/>
      <c r="IFP6" s="3"/>
      <c r="IFQ6" s="3"/>
      <c r="IFR6" s="3"/>
      <c r="IFS6" s="3"/>
      <c r="IFT6" s="3"/>
      <c r="IFU6" s="3"/>
      <c r="IFV6" s="3"/>
      <c r="IFW6" s="3"/>
      <c r="IFX6" s="3"/>
      <c r="IFY6" s="3"/>
      <c r="IFZ6" s="3"/>
      <c r="IGA6" s="3"/>
      <c r="IGB6" s="3"/>
      <c r="IGC6" s="3"/>
      <c r="IGD6" s="3"/>
      <c r="IGE6" s="3"/>
      <c r="IGF6" s="3"/>
      <c r="IGG6" s="3"/>
      <c r="IGH6" s="3"/>
      <c r="IGI6" s="3"/>
      <c r="IGJ6" s="3"/>
      <c r="IGK6" s="3"/>
      <c r="IGL6" s="3"/>
      <c r="IGM6" s="3"/>
      <c r="IGN6" s="3"/>
      <c r="IGO6" s="3"/>
      <c r="IGP6" s="3"/>
      <c r="IGQ6" s="3"/>
      <c r="IGR6" s="3"/>
      <c r="IGS6" s="3"/>
      <c r="IGT6" s="3"/>
      <c r="IGU6" s="3"/>
      <c r="IGV6" s="3"/>
      <c r="IGW6" s="3"/>
      <c r="IGX6" s="3"/>
      <c r="IGY6" s="3"/>
      <c r="IGZ6" s="3"/>
      <c r="IHA6" s="3"/>
      <c r="IHB6" s="3"/>
      <c r="IHC6" s="3"/>
      <c r="IHD6" s="3"/>
      <c r="IHE6" s="3"/>
      <c r="IHF6" s="3"/>
      <c r="IHG6" s="3"/>
      <c r="IHH6" s="3"/>
      <c r="IHI6" s="3"/>
      <c r="IHJ6" s="3"/>
      <c r="IHK6" s="3"/>
      <c r="IHL6" s="3"/>
      <c r="IHM6" s="3"/>
      <c r="IHN6" s="3"/>
      <c r="IHO6" s="3"/>
      <c r="IHP6" s="3"/>
      <c r="IHQ6" s="3"/>
      <c r="IHR6" s="3"/>
      <c r="IHS6" s="3"/>
      <c r="IHT6" s="3"/>
      <c r="IHU6" s="3"/>
      <c r="IHV6" s="3"/>
      <c r="IHW6" s="3"/>
      <c r="IHX6" s="3"/>
      <c r="IHY6" s="3"/>
      <c r="IHZ6" s="3"/>
      <c r="IIA6" s="3"/>
      <c r="IIB6" s="3"/>
      <c r="IIC6" s="3"/>
      <c r="IID6" s="3"/>
      <c r="IIE6" s="3"/>
      <c r="IIF6" s="3"/>
      <c r="IIG6" s="3"/>
      <c r="IIH6" s="3"/>
      <c r="III6" s="3"/>
      <c r="IIJ6" s="3"/>
      <c r="IIK6" s="3"/>
      <c r="IIL6" s="3"/>
      <c r="IIM6" s="3"/>
      <c r="IIN6" s="3"/>
      <c r="IIO6" s="3"/>
      <c r="IIP6" s="3"/>
      <c r="IIQ6" s="3"/>
      <c r="IIR6" s="3"/>
      <c r="IIS6" s="3"/>
      <c r="IIT6" s="3"/>
      <c r="IIU6" s="3"/>
      <c r="IIV6" s="3"/>
    </row>
    <row r="7" spans="1:6340" s="1" customFormat="1" ht="78" customHeight="1">
      <c r="A7" s="411"/>
      <c r="B7" s="408"/>
      <c r="C7" s="418"/>
      <c r="D7" s="350"/>
      <c r="E7" s="123" t="s">
        <v>318</v>
      </c>
      <c r="F7" s="378"/>
      <c r="G7" s="378"/>
      <c r="I7" s="2"/>
      <c r="J7" s="123" t="s">
        <v>240</v>
      </c>
      <c r="K7" s="123">
        <v>6</v>
      </c>
      <c r="L7" s="123">
        <v>4</v>
      </c>
      <c r="M7" s="123">
        <f t="shared" si="0"/>
        <v>24</v>
      </c>
      <c r="N7" s="80" t="s">
        <v>244</v>
      </c>
      <c r="O7" s="72">
        <v>25</v>
      </c>
      <c r="P7" s="72">
        <f t="shared" si="1"/>
        <v>600</v>
      </c>
      <c r="Q7" s="123" t="s">
        <v>216</v>
      </c>
      <c r="R7" s="84" t="s">
        <v>231</v>
      </c>
      <c r="V7" s="435"/>
      <c r="W7" s="71"/>
      <c r="X7" s="123">
        <v>2</v>
      </c>
      <c r="Y7" s="123">
        <v>4</v>
      </c>
      <c r="Z7" s="123">
        <f t="shared" si="2"/>
        <v>8</v>
      </c>
      <c r="AA7" s="79" t="s">
        <v>12</v>
      </c>
      <c r="AB7" s="72">
        <v>10</v>
      </c>
      <c r="AC7" s="72">
        <f t="shared" si="3"/>
        <v>80</v>
      </c>
      <c r="AD7" s="123" t="s">
        <v>222</v>
      </c>
      <c r="AE7" s="84" t="s">
        <v>229</v>
      </c>
      <c r="AF7" s="86">
        <f t="shared" si="4"/>
        <v>86.666666666666671</v>
      </c>
      <c r="AG7" s="88">
        <v>250000</v>
      </c>
      <c r="AH7" s="123">
        <v>2</v>
      </c>
      <c r="AI7" s="123">
        <f t="shared" si="5"/>
        <v>260</v>
      </c>
      <c r="AJ7" s="378"/>
      <c r="AK7" s="378"/>
      <c r="AL7" s="378"/>
      <c r="AM7" s="188"/>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c r="AGN7" s="3"/>
      <c r="AGO7" s="3"/>
      <c r="AGP7" s="3"/>
      <c r="AGQ7" s="3"/>
      <c r="AGR7" s="3"/>
      <c r="AGS7" s="3"/>
      <c r="AGT7" s="3"/>
      <c r="AGU7" s="3"/>
      <c r="AGV7" s="3"/>
      <c r="AGW7" s="3"/>
      <c r="AGX7" s="3"/>
      <c r="AGY7" s="3"/>
      <c r="AGZ7" s="3"/>
      <c r="AHA7" s="3"/>
      <c r="AHB7" s="3"/>
      <c r="AHC7" s="3"/>
      <c r="AHD7" s="3"/>
      <c r="AHE7" s="3"/>
      <c r="AHF7" s="3"/>
      <c r="AHG7" s="3"/>
      <c r="AHH7" s="3"/>
      <c r="AHI7" s="3"/>
      <c r="AHJ7" s="3"/>
      <c r="AHK7" s="3"/>
      <c r="AHL7" s="3"/>
      <c r="AHM7" s="3"/>
      <c r="AHN7" s="3"/>
      <c r="AHO7" s="3"/>
      <c r="AHP7" s="3"/>
      <c r="AHQ7" s="3"/>
      <c r="AHR7" s="3"/>
      <c r="AHS7" s="3"/>
      <c r="AHT7" s="3"/>
      <c r="AHU7" s="3"/>
      <c r="AHV7" s="3"/>
      <c r="AHW7" s="3"/>
      <c r="AHX7" s="3"/>
      <c r="AHY7" s="3"/>
      <c r="AHZ7" s="3"/>
      <c r="AIA7" s="3"/>
      <c r="AIB7" s="3"/>
      <c r="AIC7" s="3"/>
      <c r="AID7" s="3"/>
      <c r="AIE7" s="3"/>
      <c r="AIF7" s="3"/>
      <c r="AIG7" s="3"/>
      <c r="AIH7" s="3"/>
      <c r="AII7" s="3"/>
      <c r="AIJ7" s="3"/>
      <c r="AIK7" s="3"/>
      <c r="AIL7" s="3"/>
      <c r="AIM7" s="3"/>
      <c r="AIN7" s="3"/>
      <c r="AIO7" s="3"/>
      <c r="AIP7" s="3"/>
      <c r="AIQ7" s="3"/>
      <c r="AIR7" s="3"/>
      <c r="AIS7" s="3"/>
      <c r="AIT7" s="3"/>
      <c r="AIU7" s="3"/>
      <c r="AIV7" s="3"/>
      <c r="AIW7" s="3"/>
      <c r="AIX7" s="3"/>
      <c r="AIY7" s="3"/>
      <c r="AIZ7" s="3"/>
      <c r="AJA7" s="3"/>
      <c r="AJB7" s="3"/>
      <c r="AJC7" s="3"/>
      <c r="AJD7" s="3"/>
      <c r="AJE7" s="3"/>
      <c r="AJF7" s="3"/>
      <c r="AJG7" s="3"/>
      <c r="AJH7" s="3"/>
      <c r="AJI7" s="3"/>
      <c r="AJJ7" s="3"/>
      <c r="AJK7" s="3"/>
      <c r="AJL7" s="3"/>
      <c r="AJM7" s="3"/>
      <c r="AJN7" s="3"/>
      <c r="AJO7" s="3"/>
      <c r="AJP7" s="3"/>
      <c r="AJQ7" s="3"/>
      <c r="AJR7" s="3"/>
      <c r="AJS7" s="3"/>
      <c r="AJT7" s="3"/>
      <c r="AJU7" s="3"/>
      <c r="AJV7" s="3"/>
      <c r="AJW7" s="3"/>
      <c r="AJX7" s="3"/>
      <c r="AJY7" s="3"/>
      <c r="AJZ7" s="3"/>
      <c r="AKA7" s="3"/>
      <c r="AKB7" s="3"/>
      <c r="AKC7" s="3"/>
      <c r="AKD7" s="3"/>
      <c r="AKE7" s="3"/>
      <c r="AKF7" s="3"/>
      <c r="AKG7" s="3"/>
      <c r="AKH7" s="3"/>
      <c r="AKI7" s="3"/>
      <c r="AKJ7" s="3"/>
      <c r="AKK7" s="3"/>
      <c r="AKL7" s="3"/>
      <c r="AKM7" s="3"/>
      <c r="AKN7" s="3"/>
      <c r="AKO7" s="3"/>
      <c r="AKP7" s="3"/>
      <c r="AKQ7" s="3"/>
      <c r="AKR7" s="3"/>
      <c r="AKS7" s="3"/>
      <c r="AKT7" s="3"/>
      <c r="AKU7" s="3"/>
      <c r="AKV7" s="3"/>
      <c r="AKW7" s="3"/>
      <c r="AKX7" s="3"/>
      <c r="AKY7" s="3"/>
      <c r="AKZ7" s="3"/>
      <c r="ALA7" s="3"/>
      <c r="ALB7" s="3"/>
      <c r="ALC7" s="3"/>
      <c r="ALD7" s="3"/>
      <c r="ALE7" s="3"/>
      <c r="ALF7" s="3"/>
      <c r="ALG7" s="3"/>
      <c r="ALH7" s="3"/>
      <c r="ALI7" s="3"/>
      <c r="ALJ7" s="3"/>
      <c r="ALK7" s="3"/>
      <c r="ALL7" s="3"/>
      <c r="ALM7" s="3"/>
      <c r="ALN7" s="3"/>
      <c r="ALO7" s="3"/>
      <c r="ALP7" s="3"/>
      <c r="ALQ7" s="3"/>
      <c r="ALR7" s="3"/>
      <c r="ALS7" s="3"/>
      <c r="ALT7" s="3"/>
      <c r="ALU7" s="3"/>
      <c r="ALV7" s="3"/>
      <c r="ALW7" s="3"/>
      <c r="ALX7" s="3"/>
      <c r="ALY7" s="3"/>
      <c r="ALZ7" s="3"/>
      <c r="AMA7" s="3"/>
      <c r="AMB7" s="3"/>
      <c r="AMC7" s="3"/>
      <c r="AMD7" s="3"/>
      <c r="AME7" s="3"/>
      <c r="AMF7" s="3"/>
      <c r="AMG7" s="3"/>
      <c r="AMH7" s="3"/>
      <c r="AMI7" s="3"/>
      <c r="AMJ7" s="3"/>
      <c r="AMK7" s="3"/>
      <c r="AML7" s="3"/>
      <c r="AMM7" s="3"/>
      <c r="AMN7" s="3"/>
      <c r="AMO7" s="3"/>
      <c r="AMP7" s="3"/>
      <c r="AMQ7" s="3"/>
      <c r="AMR7" s="3"/>
      <c r="AMS7" s="3"/>
      <c r="AMT7" s="3"/>
      <c r="AMU7" s="3"/>
      <c r="AMV7" s="3"/>
      <c r="AMW7" s="3"/>
      <c r="AMX7" s="3"/>
      <c r="AMY7" s="3"/>
      <c r="AMZ7" s="3"/>
      <c r="ANA7" s="3"/>
      <c r="ANB7" s="3"/>
      <c r="ANC7" s="3"/>
      <c r="AND7" s="3"/>
      <c r="ANE7" s="3"/>
      <c r="ANF7" s="3"/>
      <c r="ANG7" s="3"/>
      <c r="ANH7" s="3"/>
      <c r="ANI7" s="3"/>
      <c r="ANJ7" s="3"/>
      <c r="ANK7" s="3"/>
      <c r="ANL7" s="3"/>
      <c r="ANM7" s="3"/>
      <c r="ANN7" s="3"/>
      <c r="ANO7" s="3"/>
      <c r="ANP7" s="3"/>
      <c r="ANQ7" s="3"/>
      <c r="ANR7" s="3"/>
      <c r="ANS7" s="3"/>
      <c r="ANT7" s="3"/>
      <c r="ANU7" s="3"/>
      <c r="ANV7" s="3"/>
      <c r="ANW7" s="3"/>
      <c r="ANX7" s="3"/>
      <c r="ANY7" s="3"/>
      <c r="ANZ7" s="3"/>
      <c r="AOA7" s="3"/>
      <c r="AOB7" s="3"/>
      <c r="AOC7" s="3"/>
      <c r="AOD7" s="3"/>
      <c r="AOE7" s="3"/>
      <c r="AOF7" s="3"/>
      <c r="AOG7" s="3"/>
      <c r="AOH7" s="3"/>
      <c r="AOI7" s="3"/>
      <c r="AOJ7" s="3"/>
      <c r="AOK7" s="3"/>
      <c r="AOL7" s="3"/>
      <c r="AOM7" s="3"/>
      <c r="AON7" s="3"/>
      <c r="AOO7" s="3"/>
      <c r="AOP7" s="3"/>
      <c r="AOQ7" s="3"/>
      <c r="AOR7" s="3"/>
      <c r="AOS7" s="3"/>
      <c r="AOT7" s="3"/>
      <c r="AOU7" s="3"/>
      <c r="AOV7" s="3"/>
      <c r="AOW7" s="3"/>
      <c r="AOX7" s="3"/>
      <c r="AOY7" s="3"/>
      <c r="AOZ7" s="3"/>
      <c r="APA7" s="3"/>
      <c r="APB7" s="3"/>
      <c r="APC7" s="3"/>
      <c r="APD7" s="3"/>
      <c r="APE7" s="3"/>
      <c r="APF7" s="3"/>
      <c r="APG7" s="3"/>
      <c r="APH7" s="3"/>
      <c r="API7" s="3"/>
      <c r="APJ7" s="3"/>
      <c r="APK7" s="3"/>
      <c r="APL7" s="3"/>
      <c r="APM7" s="3"/>
      <c r="APN7" s="3"/>
      <c r="APO7" s="3"/>
      <c r="APP7" s="3"/>
      <c r="APQ7" s="3"/>
      <c r="APR7" s="3"/>
      <c r="APS7" s="3"/>
      <c r="APT7" s="3"/>
      <c r="APU7" s="3"/>
      <c r="APV7" s="3"/>
      <c r="APW7" s="3"/>
      <c r="APX7" s="3"/>
      <c r="APY7" s="3"/>
      <c r="APZ7" s="3"/>
      <c r="AQA7" s="3"/>
      <c r="AQB7" s="3"/>
      <c r="AQC7" s="3"/>
      <c r="AQD7" s="3"/>
      <c r="AQE7" s="3"/>
      <c r="AQF7" s="3"/>
      <c r="AQG7" s="3"/>
      <c r="AQH7" s="3"/>
      <c r="AQI7" s="3"/>
      <c r="AQJ7" s="3"/>
      <c r="AQK7" s="3"/>
      <c r="AQL7" s="3"/>
      <c r="AQM7" s="3"/>
      <c r="AQN7" s="3"/>
      <c r="AQO7" s="3"/>
      <c r="AQP7" s="3"/>
      <c r="AQQ7" s="3"/>
      <c r="AQR7" s="3"/>
      <c r="AQS7" s="3"/>
      <c r="AQT7" s="3"/>
      <c r="AQU7" s="3"/>
      <c r="AQV7" s="3"/>
      <c r="AQW7" s="3"/>
      <c r="AQX7" s="3"/>
      <c r="AQY7" s="3"/>
      <c r="AQZ7" s="3"/>
      <c r="ARA7" s="3"/>
      <c r="ARB7" s="3"/>
      <c r="ARC7" s="3"/>
      <c r="ARD7" s="3"/>
      <c r="ARE7" s="3"/>
      <c r="ARF7" s="3"/>
      <c r="ARG7" s="3"/>
      <c r="ARH7" s="3"/>
      <c r="ARI7" s="3"/>
      <c r="ARJ7" s="3"/>
      <c r="ARK7" s="3"/>
      <c r="ARL7" s="3"/>
      <c r="ARM7" s="3"/>
      <c r="ARN7" s="3"/>
      <c r="ARO7" s="3"/>
      <c r="ARP7" s="3"/>
      <c r="ARQ7" s="3"/>
      <c r="ARR7" s="3"/>
      <c r="ARS7" s="3"/>
      <c r="ART7" s="3"/>
      <c r="ARU7" s="3"/>
      <c r="ARV7" s="3"/>
      <c r="ARW7" s="3"/>
      <c r="ARX7" s="3"/>
      <c r="ARY7" s="3"/>
      <c r="ARZ7" s="3"/>
      <c r="ASA7" s="3"/>
      <c r="ASB7" s="3"/>
      <c r="ASC7" s="3"/>
      <c r="ASD7" s="3"/>
      <c r="ASE7" s="3"/>
      <c r="ASF7" s="3"/>
      <c r="ASG7" s="3"/>
      <c r="ASH7" s="3"/>
      <c r="ASI7" s="3"/>
      <c r="ASJ7" s="3"/>
      <c r="ASK7" s="3"/>
      <c r="ASL7" s="3"/>
      <c r="ASM7" s="3"/>
      <c r="ASN7" s="3"/>
      <c r="ASO7" s="3"/>
      <c r="ASP7" s="3"/>
      <c r="ASQ7" s="3"/>
      <c r="ASR7" s="3"/>
      <c r="ASS7" s="3"/>
      <c r="AST7" s="3"/>
      <c r="ASU7" s="3"/>
      <c r="ASV7" s="3"/>
      <c r="ASW7" s="3"/>
      <c r="ASX7" s="3"/>
      <c r="ASY7" s="3"/>
      <c r="ASZ7" s="3"/>
      <c r="ATA7" s="3"/>
      <c r="ATB7" s="3"/>
      <c r="ATC7" s="3"/>
      <c r="ATD7" s="3"/>
      <c r="ATE7" s="3"/>
      <c r="ATF7" s="3"/>
      <c r="ATG7" s="3"/>
      <c r="ATH7" s="3"/>
      <c r="ATI7" s="3"/>
      <c r="ATJ7" s="3"/>
      <c r="ATK7" s="3"/>
      <c r="ATL7" s="3"/>
      <c r="ATM7" s="3"/>
      <c r="ATN7" s="3"/>
      <c r="ATO7" s="3"/>
      <c r="ATP7" s="3"/>
      <c r="ATQ7" s="3"/>
      <c r="ATR7" s="3"/>
      <c r="ATS7" s="3"/>
      <c r="ATT7" s="3"/>
      <c r="ATU7" s="3"/>
      <c r="ATV7" s="3"/>
      <c r="ATW7" s="3"/>
      <c r="ATX7" s="3"/>
      <c r="ATY7" s="3"/>
      <c r="ATZ7" s="3"/>
      <c r="AUA7" s="3"/>
      <c r="AUB7" s="3"/>
      <c r="AUC7" s="3"/>
      <c r="AUD7" s="3"/>
      <c r="AUE7" s="3"/>
      <c r="AUF7" s="3"/>
      <c r="AUG7" s="3"/>
      <c r="AUH7" s="3"/>
      <c r="AUI7" s="3"/>
      <c r="AUJ7" s="3"/>
      <c r="AUK7" s="3"/>
      <c r="AUL7" s="3"/>
      <c r="AUM7" s="3"/>
      <c r="AUN7" s="3"/>
      <c r="AUO7" s="3"/>
      <c r="AUP7" s="3"/>
      <c r="AUQ7" s="3"/>
      <c r="AUR7" s="3"/>
      <c r="AUS7" s="3"/>
      <c r="AUT7" s="3"/>
      <c r="AUU7" s="3"/>
      <c r="AUV7" s="3"/>
      <c r="AUW7" s="3"/>
      <c r="AUX7" s="3"/>
      <c r="AUY7" s="3"/>
      <c r="AUZ7" s="3"/>
      <c r="AVA7" s="3"/>
      <c r="AVB7" s="3"/>
      <c r="AVC7" s="3"/>
      <c r="AVD7" s="3"/>
      <c r="AVE7" s="3"/>
      <c r="AVF7" s="3"/>
      <c r="AVG7" s="3"/>
      <c r="AVH7" s="3"/>
      <c r="AVI7" s="3"/>
      <c r="AVJ7" s="3"/>
      <c r="AVK7" s="3"/>
      <c r="AVL7" s="3"/>
      <c r="AVM7" s="3"/>
      <c r="AVN7" s="3"/>
      <c r="AVO7" s="3"/>
      <c r="AVP7" s="3"/>
      <c r="AVQ7" s="3"/>
      <c r="AVR7" s="3"/>
      <c r="AVS7" s="3"/>
      <c r="AVT7" s="3"/>
      <c r="AVU7" s="3"/>
      <c r="AVV7" s="3"/>
      <c r="AVW7" s="3"/>
      <c r="AVX7" s="3"/>
      <c r="AVY7" s="3"/>
      <c r="AVZ7" s="3"/>
      <c r="AWA7" s="3"/>
      <c r="AWB7" s="3"/>
      <c r="AWC7" s="3"/>
      <c r="AWD7" s="3"/>
      <c r="AWE7" s="3"/>
      <c r="AWF7" s="3"/>
      <c r="AWG7" s="3"/>
      <c r="AWH7" s="3"/>
      <c r="AWI7" s="3"/>
      <c r="AWJ7" s="3"/>
      <c r="AWK7" s="3"/>
      <c r="AWL7" s="3"/>
      <c r="AWM7" s="3"/>
      <c r="AWN7" s="3"/>
      <c r="AWO7" s="3"/>
      <c r="AWP7" s="3"/>
      <c r="AWQ7" s="3"/>
      <c r="AWR7" s="3"/>
      <c r="AWS7" s="3"/>
      <c r="AWT7" s="3"/>
      <c r="AWU7" s="3"/>
      <c r="AWV7" s="3"/>
      <c r="AWW7" s="3"/>
      <c r="AWX7" s="3"/>
      <c r="AWY7" s="3"/>
      <c r="AWZ7" s="3"/>
      <c r="AXA7" s="3"/>
      <c r="AXB7" s="3"/>
      <c r="AXC7" s="3"/>
      <c r="AXD7" s="3"/>
      <c r="AXE7" s="3"/>
      <c r="AXF7" s="3"/>
      <c r="AXG7" s="3"/>
      <c r="AXH7" s="3"/>
      <c r="AXI7" s="3"/>
      <c r="AXJ7" s="3"/>
      <c r="AXK7" s="3"/>
      <c r="AXL7" s="3"/>
      <c r="AXM7" s="3"/>
      <c r="AXN7" s="3"/>
      <c r="AXO7" s="3"/>
      <c r="AXP7" s="3"/>
      <c r="AXQ7" s="3"/>
      <c r="AXR7" s="3"/>
      <c r="AXS7" s="3"/>
      <c r="AXT7" s="3"/>
      <c r="AXU7" s="3"/>
      <c r="AXV7" s="3"/>
      <c r="AXW7" s="3"/>
      <c r="AXX7" s="3"/>
      <c r="AXY7" s="3"/>
      <c r="AXZ7" s="3"/>
      <c r="AYA7" s="3"/>
      <c r="AYB7" s="3"/>
      <c r="AYC7" s="3"/>
      <c r="AYD7" s="3"/>
      <c r="AYE7" s="3"/>
      <c r="AYF7" s="3"/>
      <c r="AYG7" s="3"/>
      <c r="AYH7" s="3"/>
      <c r="AYI7" s="3"/>
      <c r="AYJ7" s="3"/>
      <c r="AYK7" s="3"/>
      <c r="AYL7" s="3"/>
      <c r="AYM7" s="3"/>
      <c r="AYN7" s="3"/>
      <c r="AYO7" s="3"/>
      <c r="AYP7" s="3"/>
      <c r="AYQ7" s="3"/>
      <c r="AYR7" s="3"/>
      <c r="AYS7" s="3"/>
      <c r="AYT7" s="3"/>
      <c r="AYU7" s="3"/>
      <c r="AYV7" s="3"/>
      <c r="AYW7" s="3"/>
      <c r="AYX7" s="3"/>
      <c r="AYY7" s="3"/>
      <c r="AYZ7" s="3"/>
      <c r="AZA7" s="3"/>
      <c r="AZB7" s="3"/>
      <c r="AZC7" s="3"/>
      <c r="AZD7" s="3"/>
      <c r="AZE7" s="3"/>
      <c r="AZF7" s="3"/>
      <c r="AZG7" s="3"/>
      <c r="AZH7" s="3"/>
      <c r="AZI7" s="3"/>
      <c r="AZJ7" s="3"/>
      <c r="AZK7" s="3"/>
      <c r="AZL7" s="3"/>
      <c r="AZM7" s="3"/>
      <c r="AZN7" s="3"/>
      <c r="AZO7" s="3"/>
      <c r="AZP7" s="3"/>
      <c r="AZQ7" s="3"/>
      <c r="AZR7" s="3"/>
      <c r="AZS7" s="3"/>
      <c r="AZT7" s="3"/>
      <c r="AZU7" s="3"/>
      <c r="AZV7" s="3"/>
      <c r="AZW7" s="3"/>
      <c r="AZX7" s="3"/>
      <c r="AZY7" s="3"/>
      <c r="AZZ7" s="3"/>
      <c r="BAA7" s="3"/>
      <c r="BAB7" s="3"/>
      <c r="BAC7" s="3"/>
      <c r="BAD7" s="3"/>
      <c r="BAE7" s="3"/>
      <c r="BAF7" s="3"/>
      <c r="BAG7" s="3"/>
      <c r="BAH7" s="3"/>
      <c r="BAI7" s="3"/>
      <c r="BAJ7" s="3"/>
      <c r="BAK7" s="3"/>
      <c r="BAL7" s="3"/>
      <c r="BAM7" s="3"/>
      <c r="BAN7" s="3"/>
      <c r="BAO7" s="3"/>
      <c r="BAP7" s="3"/>
      <c r="BAQ7" s="3"/>
      <c r="BAR7" s="3"/>
      <c r="BAS7" s="3"/>
      <c r="BAT7" s="3"/>
      <c r="BAU7" s="3"/>
      <c r="BAV7" s="3"/>
      <c r="BAW7" s="3"/>
      <c r="BAX7" s="3"/>
      <c r="BAY7" s="3"/>
      <c r="BAZ7" s="3"/>
      <c r="BBA7" s="3"/>
      <c r="BBB7" s="3"/>
      <c r="BBC7" s="3"/>
      <c r="BBD7" s="3"/>
      <c r="BBE7" s="3"/>
      <c r="BBF7" s="3"/>
      <c r="BBG7" s="3"/>
      <c r="BBH7" s="3"/>
      <c r="BBI7" s="3"/>
      <c r="BBJ7" s="3"/>
      <c r="BBK7" s="3"/>
      <c r="BBL7" s="3"/>
      <c r="BBM7" s="3"/>
      <c r="BBN7" s="3"/>
      <c r="BBO7" s="3"/>
      <c r="BBP7" s="3"/>
      <c r="BBQ7" s="3"/>
      <c r="BBR7" s="3"/>
      <c r="BBS7" s="3"/>
      <c r="BBT7" s="3"/>
      <c r="BBU7" s="3"/>
      <c r="BBV7" s="3"/>
      <c r="BBW7" s="3"/>
      <c r="BBX7" s="3"/>
      <c r="BBY7" s="3"/>
      <c r="BBZ7" s="3"/>
      <c r="BCA7" s="3"/>
      <c r="BCB7" s="3"/>
      <c r="BCC7" s="3"/>
      <c r="BCD7" s="3"/>
      <c r="BCE7" s="3"/>
      <c r="BCF7" s="3"/>
      <c r="BCG7" s="3"/>
      <c r="BCH7" s="3"/>
      <c r="BCI7" s="3"/>
      <c r="BCJ7" s="3"/>
      <c r="BCK7" s="3"/>
      <c r="BCL7" s="3"/>
      <c r="BCM7" s="3"/>
      <c r="BCN7" s="3"/>
      <c r="BCO7" s="3"/>
      <c r="BCP7" s="3"/>
      <c r="BCQ7" s="3"/>
      <c r="BCR7" s="3"/>
      <c r="BCS7" s="3"/>
      <c r="BCT7" s="3"/>
      <c r="BCU7" s="3"/>
      <c r="BCV7" s="3"/>
      <c r="BCW7" s="3"/>
      <c r="BCX7" s="3"/>
      <c r="BCY7" s="3"/>
      <c r="BCZ7" s="3"/>
      <c r="BDA7" s="3"/>
      <c r="BDB7" s="3"/>
      <c r="BDC7" s="3"/>
      <c r="BDD7" s="3"/>
      <c r="BDE7" s="3"/>
      <c r="BDF7" s="3"/>
      <c r="BDG7" s="3"/>
      <c r="BDH7" s="3"/>
      <c r="BDI7" s="3"/>
      <c r="BDJ7" s="3"/>
      <c r="BDK7" s="3"/>
      <c r="BDL7" s="3"/>
      <c r="BDM7" s="3"/>
      <c r="BDN7" s="3"/>
      <c r="BDO7" s="3"/>
      <c r="BDP7" s="3"/>
      <c r="BDQ7" s="3"/>
      <c r="BDR7" s="3"/>
      <c r="BDS7" s="3"/>
      <c r="BDT7" s="3"/>
      <c r="BDU7" s="3"/>
      <c r="BDV7" s="3"/>
      <c r="BDW7" s="3"/>
      <c r="BDX7" s="3"/>
      <c r="BDY7" s="3"/>
      <c r="BDZ7" s="3"/>
      <c r="BEA7" s="3"/>
      <c r="BEB7" s="3"/>
      <c r="BEC7" s="3"/>
      <c r="BED7" s="3"/>
      <c r="BEE7" s="3"/>
      <c r="BEF7" s="3"/>
      <c r="BEG7" s="3"/>
      <c r="BEH7" s="3"/>
      <c r="BEI7" s="3"/>
      <c r="BEJ7" s="3"/>
      <c r="BEK7" s="3"/>
      <c r="BEL7" s="3"/>
      <c r="BEM7" s="3"/>
      <c r="BEN7" s="3"/>
      <c r="BEO7" s="3"/>
      <c r="BEP7" s="3"/>
      <c r="BEQ7" s="3"/>
      <c r="BER7" s="3"/>
      <c r="BES7" s="3"/>
      <c r="BET7" s="3"/>
      <c r="BEU7" s="3"/>
      <c r="BEV7" s="3"/>
      <c r="BEW7" s="3"/>
      <c r="BEX7" s="3"/>
      <c r="BEY7" s="3"/>
      <c r="BEZ7" s="3"/>
      <c r="BFA7" s="3"/>
      <c r="BFB7" s="3"/>
      <c r="BFC7" s="3"/>
      <c r="BFD7" s="3"/>
      <c r="BFE7" s="3"/>
      <c r="BFF7" s="3"/>
      <c r="BFG7" s="3"/>
      <c r="BFH7" s="3"/>
      <c r="BFI7" s="3"/>
      <c r="BFJ7" s="3"/>
      <c r="BFK7" s="3"/>
      <c r="BFL7" s="3"/>
      <c r="BFM7" s="3"/>
      <c r="BFN7" s="3"/>
      <c r="BFO7" s="3"/>
      <c r="BFP7" s="3"/>
      <c r="BFQ7" s="3"/>
      <c r="BFR7" s="3"/>
      <c r="BFS7" s="3"/>
      <c r="BFT7" s="3"/>
      <c r="BFU7" s="3"/>
      <c r="BFV7" s="3"/>
      <c r="BFW7" s="3"/>
      <c r="BFX7" s="3"/>
      <c r="BFY7" s="3"/>
      <c r="BFZ7" s="3"/>
      <c r="BGA7" s="3"/>
      <c r="BGB7" s="3"/>
      <c r="BGC7" s="3"/>
      <c r="BGD7" s="3"/>
      <c r="BGE7" s="3"/>
      <c r="BGF7" s="3"/>
      <c r="BGG7" s="3"/>
      <c r="BGH7" s="3"/>
      <c r="BGI7" s="3"/>
      <c r="BGJ7" s="3"/>
      <c r="BGK7" s="3"/>
      <c r="BGL7" s="3"/>
      <c r="BGM7" s="3"/>
      <c r="BGN7" s="3"/>
      <c r="BGO7" s="3"/>
      <c r="BGP7" s="3"/>
      <c r="BGQ7" s="3"/>
      <c r="BGR7" s="3"/>
      <c r="BGS7" s="3"/>
      <c r="BGT7" s="3"/>
      <c r="BGU7" s="3"/>
      <c r="BGV7" s="3"/>
      <c r="BGW7" s="3"/>
      <c r="BGX7" s="3"/>
      <c r="BGY7" s="3"/>
      <c r="BGZ7" s="3"/>
      <c r="BHA7" s="3"/>
      <c r="BHB7" s="3"/>
      <c r="BHC7" s="3"/>
      <c r="BHD7" s="3"/>
      <c r="BHE7" s="3"/>
      <c r="BHF7" s="3"/>
      <c r="BHG7" s="3"/>
      <c r="BHH7" s="3"/>
      <c r="BHI7" s="3"/>
      <c r="BHJ7" s="3"/>
      <c r="BHK7" s="3"/>
      <c r="BHL7" s="3"/>
      <c r="BHM7" s="3"/>
      <c r="BHN7" s="3"/>
      <c r="BHO7" s="3"/>
      <c r="BHP7" s="3"/>
      <c r="BHQ7" s="3"/>
      <c r="BHR7" s="3"/>
      <c r="BHS7" s="3"/>
      <c r="BHT7" s="3"/>
      <c r="BHU7" s="3"/>
      <c r="BHV7" s="3"/>
      <c r="BHW7" s="3"/>
      <c r="BHX7" s="3"/>
      <c r="BHY7" s="3"/>
      <c r="BHZ7" s="3"/>
      <c r="BIA7" s="3"/>
      <c r="BIB7" s="3"/>
      <c r="BIC7" s="3"/>
      <c r="BID7" s="3"/>
      <c r="BIE7" s="3"/>
      <c r="BIF7" s="3"/>
      <c r="BIG7" s="3"/>
      <c r="BIH7" s="3"/>
      <c r="BII7" s="3"/>
      <c r="BIJ7" s="3"/>
      <c r="BIK7" s="3"/>
      <c r="BIL7" s="3"/>
      <c r="BIM7" s="3"/>
      <c r="BIN7" s="3"/>
      <c r="BIO7" s="3"/>
      <c r="BIP7" s="3"/>
      <c r="BIQ7" s="3"/>
      <c r="BIR7" s="3"/>
      <c r="BIS7" s="3"/>
      <c r="BIT7" s="3"/>
      <c r="BIU7" s="3"/>
      <c r="BIV7" s="3"/>
      <c r="BIW7" s="3"/>
      <c r="BIX7" s="3"/>
      <c r="BIY7" s="3"/>
      <c r="BIZ7" s="3"/>
      <c r="BJA7" s="3"/>
      <c r="BJB7" s="3"/>
      <c r="BJC7" s="3"/>
      <c r="BJD7" s="3"/>
      <c r="BJE7" s="3"/>
      <c r="BJF7" s="3"/>
      <c r="BJG7" s="3"/>
      <c r="BJH7" s="3"/>
      <c r="BJI7" s="3"/>
      <c r="BJJ7" s="3"/>
      <c r="BJK7" s="3"/>
      <c r="BJL7" s="3"/>
      <c r="BJM7" s="3"/>
      <c r="BJN7" s="3"/>
      <c r="BJO7" s="3"/>
      <c r="BJP7" s="3"/>
      <c r="BJQ7" s="3"/>
      <c r="BJR7" s="3"/>
      <c r="BJS7" s="3"/>
      <c r="BJT7" s="3"/>
      <c r="BJU7" s="3"/>
      <c r="BJV7" s="3"/>
      <c r="BJW7" s="3"/>
      <c r="BJX7" s="3"/>
      <c r="BJY7" s="3"/>
      <c r="BJZ7" s="3"/>
      <c r="BKA7" s="3"/>
      <c r="BKB7" s="3"/>
      <c r="BKC7" s="3"/>
      <c r="BKD7" s="3"/>
      <c r="BKE7" s="3"/>
      <c r="BKF7" s="3"/>
      <c r="BKG7" s="3"/>
      <c r="BKH7" s="3"/>
      <c r="BKI7" s="3"/>
      <c r="BKJ7" s="3"/>
      <c r="BKK7" s="3"/>
      <c r="BKL7" s="3"/>
      <c r="BKM7" s="3"/>
      <c r="BKN7" s="3"/>
      <c r="BKO7" s="3"/>
      <c r="BKP7" s="3"/>
      <c r="BKQ7" s="3"/>
      <c r="BKR7" s="3"/>
      <c r="BKS7" s="3"/>
      <c r="BKT7" s="3"/>
      <c r="BKU7" s="3"/>
      <c r="BKV7" s="3"/>
      <c r="BKW7" s="3"/>
      <c r="BKX7" s="3"/>
      <c r="BKY7" s="3"/>
      <c r="BKZ7" s="3"/>
      <c r="BLA7" s="3"/>
      <c r="BLB7" s="3"/>
      <c r="BLC7" s="3"/>
      <c r="BLD7" s="3"/>
      <c r="BLE7" s="3"/>
      <c r="BLF7" s="3"/>
      <c r="BLG7" s="3"/>
      <c r="BLH7" s="3"/>
      <c r="BLI7" s="3"/>
      <c r="BLJ7" s="3"/>
      <c r="BLK7" s="3"/>
      <c r="BLL7" s="3"/>
      <c r="BLM7" s="3"/>
      <c r="BLN7" s="3"/>
      <c r="BLO7" s="3"/>
      <c r="BLP7" s="3"/>
      <c r="BLQ7" s="3"/>
      <c r="BLR7" s="3"/>
      <c r="BLS7" s="3"/>
      <c r="BLT7" s="3"/>
      <c r="BLU7" s="3"/>
      <c r="BLV7" s="3"/>
      <c r="BLW7" s="3"/>
      <c r="BLX7" s="3"/>
      <c r="BLY7" s="3"/>
      <c r="BLZ7" s="3"/>
      <c r="BMA7" s="3"/>
      <c r="BMB7" s="3"/>
      <c r="BMC7" s="3"/>
      <c r="BMD7" s="3"/>
      <c r="BME7" s="3"/>
      <c r="BMF7" s="3"/>
      <c r="BMG7" s="3"/>
      <c r="BMH7" s="3"/>
      <c r="BMI7" s="3"/>
      <c r="BMJ7" s="3"/>
      <c r="BMK7" s="3"/>
      <c r="BML7" s="3"/>
      <c r="BMM7" s="3"/>
      <c r="BMN7" s="3"/>
      <c r="BMO7" s="3"/>
      <c r="BMP7" s="3"/>
      <c r="BMQ7" s="3"/>
      <c r="BMR7" s="3"/>
      <c r="BMS7" s="3"/>
      <c r="BMT7" s="3"/>
      <c r="BMU7" s="3"/>
      <c r="BMV7" s="3"/>
      <c r="BMW7" s="3"/>
      <c r="BMX7" s="3"/>
      <c r="BMY7" s="3"/>
      <c r="BMZ7" s="3"/>
      <c r="BNA7" s="3"/>
      <c r="BNB7" s="3"/>
      <c r="BNC7" s="3"/>
      <c r="BND7" s="3"/>
      <c r="BNE7" s="3"/>
      <c r="BNF7" s="3"/>
      <c r="BNG7" s="3"/>
      <c r="BNH7" s="3"/>
      <c r="BNI7" s="3"/>
      <c r="BNJ7" s="3"/>
      <c r="BNK7" s="3"/>
      <c r="BNL7" s="3"/>
      <c r="BNM7" s="3"/>
      <c r="BNN7" s="3"/>
      <c r="BNO7" s="3"/>
      <c r="BNP7" s="3"/>
      <c r="BNQ7" s="3"/>
      <c r="BNR7" s="3"/>
      <c r="BNS7" s="3"/>
      <c r="BNT7" s="3"/>
      <c r="BNU7" s="3"/>
      <c r="BNV7" s="3"/>
      <c r="BNW7" s="3"/>
      <c r="BNX7" s="3"/>
      <c r="BNY7" s="3"/>
      <c r="BNZ7" s="3"/>
      <c r="BOA7" s="3"/>
      <c r="BOB7" s="3"/>
      <c r="BOC7" s="3"/>
      <c r="BOD7" s="3"/>
      <c r="BOE7" s="3"/>
      <c r="BOF7" s="3"/>
      <c r="BOG7" s="3"/>
      <c r="BOH7" s="3"/>
      <c r="BOI7" s="3"/>
      <c r="BOJ7" s="3"/>
      <c r="BOK7" s="3"/>
      <c r="BOL7" s="3"/>
      <c r="BOM7" s="3"/>
      <c r="BON7" s="3"/>
      <c r="BOO7" s="3"/>
      <c r="BOP7" s="3"/>
      <c r="BOQ7" s="3"/>
      <c r="BOR7" s="3"/>
      <c r="BOS7" s="3"/>
      <c r="BOT7" s="3"/>
      <c r="BOU7" s="3"/>
      <c r="BOV7" s="3"/>
      <c r="BOW7" s="3"/>
      <c r="BOX7" s="3"/>
      <c r="BOY7" s="3"/>
      <c r="BOZ7" s="3"/>
      <c r="BPA7" s="3"/>
      <c r="BPB7" s="3"/>
      <c r="BPC7" s="3"/>
      <c r="BPD7" s="3"/>
      <c r="BPE7" s="3"/>
      <c r="BPF7" s="3"/>
      <c r="BPG7" s="3"/>
      <c r="BPH7" s="3"/>
      <c r="BPI7" s="3"/>
      <c r="BPJ7" s="3"/>
      <c r="BPK7" s="3"/>
      <c r="BPL7" s="3"/>
      <c r="BPM7" s="3"/>
      <c r="BPN7" s="3"/>
      <c r="BPO7" s="3"/>
      <c r="BPP7" s="3"/>
      <c r="BPQ7" s="3"/>
      <c r="BPR7" s="3"/>
      <c r="BPS7" s="3"/>
      <c r="BPT7" s="3"/>
      <c r="BPU7" s="3"/>
      <c r="BPV7" s="3"/>
      <c r="BPW7" s="3"/>
      <c r="BPX7" s="3"/>
      <c r="BPY7" s="3"/>
      <c r="BPZ7" s="3"/>
      <c r="BQA7" s="3"/>
      <c r="BQB7" s="3"/>
      <c r="BQC7" s="3"/>
      <c r="BQD7" s="3"/>
      <c r="BQE7" s="3"/>
      <c r="BQF7" s="3"/>
      <c r="BQG7" s="3"/>
      <c r="BQH7" s="3"/>
      <c r="BQI7" s="3"/>
      <c r="BQJ7" s="3"/>
      <c r="BQK7" s="3"/>
      <c r="BQL7" s="3"/>
      <c r="BQM7" s="3"/>
      <c r="BQN7" s="3"/>
      <c r="BQO7" s="3"/>
      <c r="BQP7" s="3"/>
      <c r="BQQ7" s="3"/>
      <c r="BQR7" s="3"/>
      <c r="BQS7" s="3"/>
      <c r="BQT7" s="3"/>
      <c r="BQU7" s="3"/>
      <c r="BQV7" s="3"/>
      <c r="BQW7" s="3"/>
      <c r="BQX7" s="3"/>
      <c r="BQY7" s="3"/>
      <c r="BQZ7" s="3"/>
      <c r="BRA7" s="3"/>
      <c r="BRB7" s="3"/>
      <c r="BRC7" s="3"/>
      <c r="BRD7" s="3"/>
      <c r="BRE7" s="3"/>
      <c r="BRF7" s="3"/>
      <c r="BRG7" s="3"/>
      <c r="BRH7" s="3"/>
      <c r="BRI7" s="3"/>
      <c r="BRJ7" s="3"/>
      <c r="BRK7" s="3"/>
      <c r="BRL7" s="3"/>
      <c r="BRM7" s="3"/>
      <c r="BRN7" s="3"/>
      <c r="BRO7" s="3"/>
      <c r="BRP7" s="3"/>
      <c r="BRQ7" s="3"/>
      <c r="BRR7" s="3"/>
      <c r="BRS7" s="3"/>
      <c r="BRT7" s="3"/>
      <c r="BRU7" s="3"/>
      <c r="BRV7" s="3"/>
      <c r="BRW7" s="3"/>
      <c r="BRX7" s="3"/>
      <c r="BRY7" s="3"/>
      <c r="BRZ7" s="3"/>
      <c r="BSA7" s="3"/>
      <c r="BSB7" s="3"/>
      <c r="BSC7" s="3"/>
      <c r="BSD7" s="3"/>
      <c r="BSE7" s="3"/>
      <c r="BSF7" s="3"/>
      <c r="BSG7" s="3"/>
      <c r="BSH7" s="3"/>
      <c r="BSI7" s="3"/>
      <c r="BSJ7" s="3"/>
      <c r="BSK7" s="3"/>
      <c r="BSL7" s="3"/>
      <c r="BSM7" s="3"/>
      <c r="BSN7" s="3"/>
      <c r="BSO7" s="3"/>
      <c r="BSP7" s="3"/>
      <c r="BSQ7" s="3"/>
      <c r="BSR7" s="3"/>
      <c r="BSS7" s="3"/>
      <c r="BST7" s="3"/>
      <c r="BSU7" s="3"/>
      <c r="BSV7" s="3"/>
      <c r="BSW7" s="3"/>
      <c r="BSX7" s="3"/>
      <c r="BSY7" s="3"/>
      <c r="BSZ7" s="3"/>
      <c r="BTA7" s="3"/>
      <c r="BTB7" s="3"/>
      <c r="BTC7" s="3"/>
      <c r="BTD7" s="3"/>
      <c r="BTE7" s="3"/>
      <c r="BTF7" s="3"/>
      <c r="BTG7" s="3"/>
      <c r="BTH7" s="3"/>
      <c r="BTI7" s="3"/>
      <c r="BTJ7" s="3"/>
      <c r="BTK7" s="3"/>
      <c r="BTL7" s="3"/>
      <c r="BTM7" s="3"/>
      <c r="BTN7" s="3"/>
      <c r="BTO7" s="3"/>
      <c r="BTP7" s="3"/>
      <c r="BTQ7" s="3"/>
      <c r="BTR7" s="3"/>
      <c r="BTS7" s="3"/>
      <c r="BTT7" s="3"/>
      <c r="BTU7" s="3"/>
      <c r="BTV7" s="3"/>
      <c r="BTW7" s="3"/>
      <c r="BTX7" s="3"/>
      <c r="BTY7" s="3"/>
      <c r="BTZ7" s="3"/>
      <c r="BUA7" s="3"/>
      <c r="BUB7" s="3"/>
      <c r="BUC7" s="3"/>
      <c r="BUD7" s="3"/>
      <c r="BUE7" s="3"/>
      <c r="BUF7" s="3"/>
      <c r="BUG7" s="3"/>
      <c r="BUH7" s="3"/>
      <c r="BUI7" s="3"/>
      <c r="BUJ7" s="3"/>
      <c r="BUK7" s="3"/>
      <c r="BUL7" s="3"/>
      <c r="BUM7" s="3"/>
      <c r="BUN7" s="3"/>
      <c r="BUO7" s="3"/>
      <c r="BUP7" s="3"/>
      <c r="BUQ7" s="3"/>
      <c r="BUR7" s="3"/>
      <c r="BUS7" s="3"/>
      <c r="BUT7" s="3"/>
      <c r="BUU7" s="3"/>
      <c r="BUV7" s="3"/>
      <c r="BUW7" s="3"/>
      <c r="BUX7" s="3"/>
      <c r="BUY7" s="3"/>
      <c r="BUZ7" s="3"/>
      <c r="BVA7" s="3"/>
      <c r="BVB7" s="3"/>
      <c r="BVC7" s="3"/>
      <c r="BVD7" s="3"/>
      <c r="BVE7" s="3"/>
      <c r="BVF7" s="3"/>
      <c r="BVG7" s="3"/>
      <c r="BVH7" s="3"/>
      <c r="BVI7" s="3"/>
      <c r="BVJ7" s="3"/>
      <c r="BVK7" s="3"/>
      <c r="BVL7" s="3"/>
      <c r="BVM7" s="3"/>
      <c r="BVN7" s="3"/>
      <c r="BVO7" s="3"/>
      <c r="BVP7" s="3"/>
      <c r="BVQ7" s="3"/>
      <c r="BVR7" s="3"/>
      <c r="BVS7" s="3"/>
      <c r="BVT7" s="3"/>
      <c r="BVU7" s="3"/>
      <c r="BVV7" s="3"/>
      <c r="BVW7" s="3"/>
      <c r="BVX7" s="3"/>
      <c r="BVY7" s="3"/>
      <c r="BVZ7" s="3"/>
      <c r="BWA7" s="3"/>
      <c r="BWB7" s="3"/>
      <c r="BWC7" s="3"/>
      <c r="BWD7" s="3"/>
      <c r="BWE7" s="3"/>
      <c r="BWF7" s="3"/>
      <c r="BWG7" s="3"/>
      <c r="BWH7" s="3"/>
      <c r="BWI7" s="3"/>
      <c r="BWJ7" s="3"/>
      <c r="BWK7" s="3"/>
      <c r="BWL7" s="3"/>
      <c r="BWM7" s="3"/>
      <c r="BWN7" s="3"/>
      <c r="BWO7" s="3"/>
      <c r="BWP7" s="3"/>
      <c r="BWQ7" s="3"/>
      <c r="BWR7" s="3"/>
      <c r="BWS7" s="3"/>
      <c r="BWT7" s="3"/>
      <c r="BWU7" s="3"/>
      <c r="BWV7" s="3"/>
      <c r="BWW7" s="3"/>
      <c r="BWX7" s="3"/>
      <c r="BWY7" s="3"/>
      <c r="BWZ7" s="3"/>
      <c r="BXA7" s="3"/>
      <c r="BXB7" s="3"/>
      <c r="BXC7" s="3"/>
      <c r="BXD7" s="3"/>
      <c r="BXE7" s="3"/>
      <c r="BXF7" s="3"/>
      <c r="BXG7" s="3"/>
      <c r="BXH7" s="3"/>
      <c r="BXI7" s="3"/>
      <c r="BXJ7" s="3"/>
      <c r="BXK7" s="3"/>
      <c r="BXL7" s="3"/>
      <c r="BXM7" s="3"/>
      <c r="BXN7" s="3"/>
      <c r="BXO7" s="3"/>
      <c r="BXP7" s="3"/>
      <c r="BXQ7" s="3"/>
      <c r="BXR7" s="3"/>
      <c r="BXS7" s="3"/>
      <c r="BXT7" s="3"/>
      <c r="BXU7" s="3"/>
      <c r="BXV7" s="3"/>
      <c r="BXW7" s="3"/>
      <c r="BXX7" s="3"/>
      <c r="BXY7" s="3"/>
      <c r="BXZ7" s="3"/>
      <c r="BYA7" s="3"/>
      <c r="BYB7" s="3"/>
      <c r="BYC7" s="3"/>
      <c r="BYD7" s="3"/>
      <c r="BYE7" s="3"/>
      <c r="BYF7" s="3"/>
      <c r="BYG7" s="3"/>
      <c r="BYH7" s="3"/>
      <c r="BYI7" s="3"/>
      <c r="BYJ7" s="3"/>
      <c r="BYK7" s="3"/>
      <c r="BYL7" s="3"/>
      <c r="BYM7" s="3"/>
      <c r="BYN7" s="3"/>
      <c r="BYO7" s="3"/>
      <c r="BYP7" s="3"/>
      <c r="BYQ7" s="3"/>
      <c r="BYR7" s="3"/>
      <c r="BYS7" s="3"/>
      <c r="BYT7" s="3"/>
      <c r="BYU7" s="3"/>
      <c r="BYV7" s="3"/>
      <c r="BYW7" s="3"/>
      <c r="BYX7" s="3"/>
      <c r="BYY7" s="3"/>
      <c r="BYZ7" s="3"/>
      <c r="BZA7" s="3"/>
      <c r="BZB7" s="3"/>
      <c r="BZC7" s="3"/>
      <c r="BZD7" s="3"/>
      <c r="BZE7" s="3"/>
      <c r="BZF7" s="3"/>
      <c r="BZG7" s="3"/>
      <c r="BZH7" s="3"/>
      <c r="BZI7" s="3"/>
      <c r="BZJ7" s="3"/>
      <c r="BZK7" s="3"/>
      <c r="BZL7" s="3"/>
      <c r="BZM7" s="3"/>
      <c r="BZN7" s="3"/>
      <c r="BZO7" s="3"/>
      <c r="BZP7" s="3"/>
      <c r="BZQ7" s="3"/>
      <c r="BZR7" s="3"/>
      <c r="BZS7" s="3"/>
      <c r="BZT7" s="3"/>
      <c r="BZU7" s="3"/>
      <c r="BZV7" s="3"/>
      <c r="BZW7" s="3"/>
      <c r="BZX7" s="3"/>
      <c r="BZY7" s="3"/>
      <c r="BZZ7" s="3"/>
      <c r="CAA7" s="3"/>
      <c r="CAB7" s="3"/>
      <c r="CAC7" s="3"/>
      <c r="CAD7" s="3"/>
      <c r="CAE7" s="3"/>
      <c r="CAF7" s="3"/>
      <c r="CAG7" s="3"/>
      <c r="CAH7" s="3"/>
      <c r="CAI7" s="3"/>
      <c r="CAJ7" s="3"/>
      <c r="CAK7" s="3"/>
      <c r="CAL7" s="3"/>
      <c r="CAM7" s="3"/>
      <c r="CAN7" s="3"/>
      <c r="CAO7" s="3"/>
      <c r="CAP7" s="3"/>
      <c r="CAQ7" s="3"/>
      <c r="CAR7" s="3"/>
      <c r="CAS7" s="3"/>
      <c r="CAT7" s="3"/>
      <c r="CAU7" s="3"/>
      <c r="CAV7" s="3"/>
      <c r="CAW7" s="3"/>
      <c r="CAX7" s="3"/>
      <c r="CAY7" s="3"/>
      <c r="CAZ7" s="3"/>
      <c r="CBA7" s="3"/>
      <c r="CBB7" s="3"/>
      <c r="CBC7" s="3"/>
      <c r="CBD7" s="3"/>
      <c r="CBE7" s="3"/>
      <c r="CBF7" s="3"/>
      <c r="CBG7" s="3"/>
      <c r="CBH7" s="3"/>
      <c r="CBI7" s="3"/>
      <c r="CBJ7" s="3"/>
      <c r="CBK7" s="3"/>
      <c r="CBL7" s="3"/>
      <c r="CBM7" s="3"/>
      <c r="CBN7" s="3"/>
      <c r="CBO7" s="3"/>
      <c r="CBP7" s="3"/>
      <c r="CBQ7" s="3"/>
      <c r="CBR7" s="3"/>
      <c r="CBS7" s="3"/>
      <c r="CBT7" s="3"/>
      <c r="CBU7" s="3"/>
      <c r="CBV7" s="3"/>
      <c r="CBW7" s="3"/>
      <c r="CBX7" s="3"/>
      <c r="CBY7" s="3"/>
      <c r="CBZ7" s="3"/>
      <c r="CCA7" s="3"/>
      <c r="CCB7" s="3"/>
      <c r="CCC7" s="3"/>
      <c r="CCD7" s="3"/>
      <c r="CCE7" s="3"/>
      <c r="CCF7" s="3"/>
      <c r="CCG7" s="3"/>
      <c r="CCH7" s="3"/>
      <c r="CCI7" s="3"/>
      <c r="CCJ7" s="3"/>
      <c r="CCK7" s="3"/>
      <c r="CCL7" s="3"/>
      <c r="CCM7" s="3"/>
      <c r="CCN7" s="3"/>
      <c r="CCO7" s="3"/>
      <c r="CCP7" s="3"/>
      <c r="CCQ7" s="3"/>
      <c r="CCR7" s="3"/>
      <c r="CCS7" s="3"/>
      <c r="CCT7" s="3"/>
      <c r="CCU7" s="3"/>
      <c r="CCV7" s="3"/>
      <c r="CCW7" s="3"/>
      <c r="CCX7" s="3"/>
      <c r="CCY7" s="3"/>
      <c r="CCZ7" s="3"/>
      <c r="CDA7" s="3"/>
      <c r="CDB7" s="3"/>
      <c r="CDC7" s="3"/>
      <c r="CDD7" s="3"/>
      <c r="CDE7" s="3"/>
      <c r="CDF7" s="3"/>
      <c r="CDG7" s="3"/>
      <c r="CDH7" s="3"/>
      <c r="CDI7" s="3"/>
      <c r="CDJ7" s="3"/>
      <c r="CDK7" s="3"/>
      <c r="CDL7" s="3"/>
      <c r="CDM7" s="3"/>
      <c r="CDN7" s="3"/>
      <c r="CDO7" s="3"/>
      <c r="CDP7" s="3"/>
      <c r="CDQ7" s="3"/>
      <c r="CDR7" s="3"/>
      <c r="CDS7" s="3"/>
      <c r="CDT7" s="3"/>
      <c r="CDU7" s="3"/>
      <c r="CDV7" s="3"/>
      <c r="CDW7" s="3"/>
      <c r="CDX7" s="3"/>
      <c r="CDY7" s="3"/>
      <c r="CDZ7" s="3"/>
      <c r="CEA7" s="3"/>
      <c r="CEB7" s="3"/>
      <c r="CEC7" s="3"/>
      <c r="CED7" s="3"/>
      <c r="CEE7" s="3"/>
      <c r="CEF7" s="3"/>
      <c r="CEG7" s="3"/>
      <c r="CEH7" s="3"/>
      <c r="CEI7" s="3"/>
      <c r="CEJ7" s="3"/>
      <c r="CEK7" s="3"/>
      <c r="CEL7" s="3"/>
      <c r="CEM7" s="3"/>
      <c r="CEN7" s="3"/>
      <c r="CEO7" s="3"/>
      <c r="CEP7" s="3"/>
      <c r="CEQ7" s="3"/>
      <c r="CER7" s="3"/>
      <c r="CES7" s="3"/>
      <c r="CET7" s="3"/>
      <c r="CEU7" s="3"/>
      <c r="CEV7" s="3"/>
      <c r="CEW7" s="3"/>
      <c r="CEX7" s="3"/>
      <c r="CEY7" s="3"/>
      <c r="CEZ7" s="3"/>
      <c r="CFA7" s="3"/>
      <c r="CFB7" s="3"/>
      <c r="CFC7" s="3"/>
      <c r="CFD7" s="3"/>
      <c r="CFE7" s="3"/>
      <c r="CFF7" s="3"/>
      <c r="CFG7" s="3"/>
      <c r="CFH7" s="3"/>
      <c r="CFI7" s="3"/>
      <c r="CFJ7" s="3"/>
      <c r="CFK7" s="3"/>
      <c r="CFL7" s="3"/>
      <c r="CFM7" s="3"/>
      <c r="CFN7" s="3"/>
      <c r="CFO7" s="3"/>
      <c r="CFP7" s="3"/>
      <c r="CFQ7" s="3"/>
      <c r="CFR7" s="3"/>
      <c r="CFS7" s="3"/>
      <c r="CFT7" s="3"/>
      <c r="CFU7" s="3"/>
      <c r="CFV7" s="3"/>
      <c r="CFW7" s="3"/>
      <c r="CFX7" s="3"/>
      <c r="CFY7" s="3"/>
      <c r="CFZ7" s="3"/>
      <c r="CGA7" s="3"/>
      <c r="CGB7" s="3"/>
      <c r="CGC7" s="3"/>
      <c r="CGD7" s="3"/>
      <c r="CGE7" s="3"/>
      <c r="CGF7" s="3"/>
      <c r="CGG7" s="3"/>
      <c r="CGH7" s="3"/>
      <c r="CGI7" s="3"/>
      <c r="CGJ7" s="3"/>
      <c r="CGK7" s="3"/>
      <c r="CGL7" s="3"/>
      <c r="CGM7" s="3"/>
      <c r="CGN7" s="3"/>
      <c r="CGO7" s="3"/>
      <c r="CGP7" s="3"/>
      <c r="CGQ7" s="3"/>
      <c r="CGR7" s="3"/>
      <c r="CGS7" s="3"/>
      <c r="CGT7" s="3"/>
      <c r="CGU7" s="3"/>
      <c r="CGV7" s="3"/>
      <c r="CGW7" s="3"/>
      <c r="CGX7" s="3"/>
      <c r="CGY7" s="3"/>
      <c r="CGZ7" s="3"/>
      <c r="CHA7" s="3"/>
      <c r="CHB7" s="3"/>
      <c r="CHC7" s="3"/>
      <c r="CHD7" s="3"/>
      <c r="CHE7" s="3"/>
      <c r="CHF7" s="3"/>
      <c r="CHG7" s="3"/>
      <c r="CHH7" s="3"/>
      <c r="CHI7" s="3"/>
      <c r="CHJ7" s="3"/>
      <c r="CHK7" s="3"/>
      <c r="CHL7" s="3"/>
      <c r="CHM7" s="3"/>
      <c r="CHN7" s="3"/>
      <c r="CHO7" s="3"/>
      <c r="CHP7" s="3"/>
      <c r="CHQ7" s="3"/>
      <c r="CHR7" s="3"/>
      <c r="CHS7" s="3"/>
      <c r="CHT7" s="3"/>
      <c r="CHU7" s="3"/>
      <c r="CHV7" s="3"/>
      <c r="CHW7" s="3"/>
      <c r="CHX7" s="3"/>
      <c r="CHY7" s="3"/>
      <c r="CHZ7" s="3"/>
      <c r="CIA7" s="3"/>
      <c r="CIB7" s="3"/>
      <c r="CIC7" s="3"/>
      <c r="CID7" s="3"/>
      <c r="CIE7" s="3"/>
      <c r="CIF7" s="3"/>
      <c r="CIG7" s="3"/>
      <c r="CIH7" s="3"/>
      <c r="CII7" s="3"/>
      <c r="CIJ7" s="3"/>
      <c r="CIK7" s="3"/>
      <c r="CIL7" s="3"/>
      <c r="CIM7" s="3"/>
      <c r="CIN7" s="3"/>
      <c r="CIO7" s="3"/>
      <c r="CIP7" s="3"/>
      <c r="CIQ7" s="3"/>
      <c r="CIR7" s="3"/>
      <c r="CIS7" s="3"/>
      <c r="CIT7" s="3"/>
      <c r="CIU7" s="3"/>
      <c r="CIV7" s="3"/>
      <c r="CIW7" s="3"/>
      <c r="CIX7" s="3"/>
      <c r="CIY7" s="3"/>
      <c r="CIZ7" s="3"/>
      <c r="CJA7" s="3"/>
      <c r="CJB7" s="3"/>
      <c r="CJC7" s="3"/>
      <c r="CJD7" s="3"/>
      <c r="CJE7" s="3"/>
      <c r="CJF7" s="3"/>
      <c r="CJG7" s="3"/>
      <c r="CJH7" s="3"/>
      <c r="CJI7" s="3"/>
      <c r="CJJ7" s="3"/>
      <c r="CJK7" s="3"/>
      <c r="CJL7" s="3"/>
      <c r="CJM7" s="3"/>
      <c r="CJN7" s="3"/>
      <c r="CJO7" s="3"/>
      <c r="CJP7" s="3"/>
      <c r="CJQ7" s="3"/>
      <c r="CJR7" s="3"/>
      <c r="CJS7" s="3"/>
      <c r="CJT7" s="3"/>
      <c r="CJU7" s="3"/>
      <c r="CJV7" s="3"/>
      <c r="CJW7" s="3"/>
      <c r="CJX7" s="3"/>
      <c r="CJY7" s="3"/>
      <c r="CJZ7" s="3"/>
      <c r="CKA7" s="3"/>
      <c r="CKB7" s="3"/>
      <c r="CKC7" s="3"/>
      <c r="CKD7" s="3"/>
      <c r="CKE7" s="3"/>
      <c r="CKF7" s="3"/>
      <c r="CKG7" s="3"/>
      <c r="CKH7" s="3"/>
      <c r="CKI7" s="3"/>
      <c r="CKJ7" s="3"/>
      <c r="CKK7" s="3"/>
      <c r="CKL7" s="3"/>
      <c r="CKM7" s="3"/>
      <c r="CKN7" s="3"/>
      <c r="CKO7" s="3"/>
      <c r="CKP7" s="3"/>
      <c r="CKQ7" s="3"/>
      <c r="CKR7" s="3"/>
      <c r="CKS7" s="3"/>
      <c r="CKT7" s="3"/>
      <c r="CKU7" s="3"/>
      <c r="CKV7" s="3"/>
      <c r="CKW7" s="3"/>
      <c r="CKX7" s="3"/>
      <c r="CKY7" s="3"/>
      <c r="CKZ7" s="3"/>
      <c r="CLA7" s="3"/>
      <c r="CLB7" s="3"/>
      <c r="CLC7" s="3"/>
      <c r="CLD7" s="3"/>
      <c r="CLE7" s="3"/>
      <c r="CLF7" s="3"/>
      <c r="CLG7" s="3"/>
      <c r="CLH7" s="3"/>
      <c r="CLI7" s="3"/>
      <c r="CLJ7" s="3"/>
      <c r="CLK7" s="3"/>
      <c r="CLL7" s="3"/>
      <c r="CLM7" s="3"/>
      <c r="CLN7" s="3"/>
      <c r="CLO7" s="3"/>
      <c r="CLP7" s="3"/>
      <c r="CLQ7" s="3"/>
      <c r="CLR7" s="3"/>
      <c r="CLS7" s="3"/>
      <c r="CLT7" s="3"/>
      <c r="CLU7" s="3"/>
      <c r="CLV7" s="3"/>
      <c r="CLW7" s="3"/>
      <c r="CLX7" s="3"/>
      <c r="CLY7" s="3"/>
      <c r="CLZ7" s="3"/>
      <c r="CMA7" s="3"/>
      <c r="CMB7" s="3"/>
      <c r="CMC7" s="3"/>
      <c r="CMD7" s="3"/>
      <c r="CME7" s="3"/>
      <c r="CMF7" s="3"/>
      <c r="CMG7" s="3"/>
      <c r="CMH7" s="3"/>
      <c r="CMI7" s="3"/>
      <c r="CMJ7" s="3"/>
      <c r="CMK7" s="3"/>
      <c r="CML7" s="3"/>
      <c r="CMM7" s="3"/>
      <c r="CMN7" s="3"/>
      <c r="CMO7" s="3"/>
      <c r="CMP7" s="3"/>
      <c r="CMQ7" s="3"/>
      <c r="CMR7" s="3"/>
      <c r="CMS7" s="3"/>
      <c r="CMT7" s="3"/>
      <c r="CMU7" s="3"/>
      <c r="CMV7" s="3"/>
      <c r="CMW7" s="3"/>
      <c r="CMX7" s="3"/>
      <c r="CMY7" s="3"/>
      <c r="CMZ7" s="3"/>
      <c r="CNA7" s="3"/>
      <c r="CNB7" s="3"/>
      <c r="CNC7" s="3"/>
      <c r="CND7" s="3"/>
      <c r="CNE7" s="3"/>
      <c r="CNF7" s="3"/>
      <c r="CNG7" s="3"/>
      <c r="CNH7" s="3"/>
      <c r="CNI7" s="3"/>
      <c r="CNJ7" s="3"/>
      <c r="CNK7" s="3"/>
      <c r="CNL7" s="3"/>
      <c r="CNM7" s="3"/>
      <c r="CNN7" s="3"/>
      <c r="CNO7" s="3"/>
      <c r="CNP7" s="3"/>
      <c r="CNQ7" s="3"/>
      <c r="CNR7" s="3"/>
      <c r="CNS7" s="3"/>
      <c r="CNT7" s="3"/>
      <c r="CNU7" s="3"/>
      <c r="CNV7" s="3"/>
      <c r="CNW7" s="3"/>
      <c r="CNX7" s="3"/>
      <c r="CNY7" s="3"/>
      <c r="CNZ7" s="3"/>
      <c r="COA7" s="3"/>
      <c r="COB7" s="3"/>
      <c r="COC7" s="3"/>
      <c r="COD7" s="3"/>
      <c r="COE7" s="3"/>
      <c r="COF7" s="3"/>
      <c r="COG7" s="3"/>
      <c r="COH7" s="3"/>
      <c r="COI7" s="3"/>
      <c r="COJ7" s="3"/>
      <c r="COK7" s="3"/>
      <c r="COL7" s="3"/>
      <c r="COM7" s="3"/>
      <c r="CON7" s="3"/>
      <c r="COO7" s="3"/>
      <c r="COP7" s="3"/>
      <c r="COQ7" s="3"/>
      <c r="COR7" s="3"/>
      <c r="COS7" s="3"/>
      <c r="COT7" s="3"/>
      <c r="COU7" s="3"/>
      <c r="COV7" s="3"/>
      <c r="COW7" s="3"/>
      <c r="COX7" s="3"/>
      <c r="COY7" s="3"/>
      <c r="COZ7" s="3"/>
      <c r="CPA7" s="3"/>
      <c r="CPB7" s="3"/>
      <c r="CPC7" s="3"/>
      <c r="CPD7" s="3"/>
      <c r="CPE7" s="3"/>
      <c r="CPF7" s="3"/>
      <c r="CPG7" s="3"/>
      <c r="CPH7" s="3"/>
      <c r="CPI7" s="3"/>
      <c r="CPJ7" s="3"/>
      <c r="CPK7" s="3"/>
      <c r="CPL7" s="3"/>
      <c r="CPM7" s="3"/>
      <c r="CPN7" s="3"/>
      <c r="CPO7" s="3"/>
      <c r="CPP7" s="3"/>
      <c r="CPQ7" s="3"/>
      <c r="CPR7" s="3"/>
      <c r="CPS7" s="3"/>
      <c r="CPT7" s="3"/>
      <c r="CPU7" s="3"/>
      <c r="CPV7" s="3"/>
      <c r="CPW7" s="3"/>
      <c r="CPX7" s="3"/>
      <c r="CPY7" s="3"/>
      <c r="CPZ7" s="3"/>
      <c r="CQA7" s="3"/>
      <c r="CQB7" s="3"/>
      <c r="CQC7" s="3"/>
      <c r="CQD7" s="3"/>
      <c r="CQE7" s="3"/>
      <c r="CQF7" s="3"/>
      <c r="CQG7" s="3"/>
      <c r="CQH7" s="3"/>
      <c r="CQI7" s="3"/>
      <c r="CQJ7" s="3"/>
      <c r="CQK7" s="3"/>
      <c r="CQL7" s="3"/>
      <c r="CQM7" s="3"/>
      <c r="CQN7" s="3"/>
      <c r="CQO7" s="3"/>
      <c r="CQP7" s="3"/>
      <c r="CQQ7" s="3"/>
      <c r="CQR7" s="3"/>
      <c r="CQS7" s="3"/>
      <c r="CQT7" s="3"/>
      <c r="CQU7" s="3"/>
      <c r="CQV7" s="3"/>
      <c r="CQW7" s="3"/>
      <c r="CQX7" s="3"/>
      <c r="CQY7" s="3"/>
      <c r="CQZ7" s="3"/>
      <c r="CRA7" s="3"/>
      <c r="CRB7" s="3"/>
      <c r="CRC7" s="3"/>
      <c r="CRD7" s="3"/>
      <c r="CRE7" s="3"/>
      <c r="CRF7" s="3"/>
      <c r="CRG7" s="3"/>
      <c r="CRH7" s="3"/>
      <c r="CRI7" s="3"/>
      <c r="CRJ7" s="3"/>
      <c r="CRK7" s="3"/>
      <c r="CRL7" s="3"/>
      <c r="CRM7" s="3"/>
      <c r="CRN7" s="3"/>
      <c r="CRO7" s="3"/>
      <c r="CRP7" s="3"/>
      <c r="CRQ7" s="3"/>
      <c r="CRR7" s="3"/>
      <c r="CRS7" s="3"/>
      <c r="CRT7" s="3"/>
      <c r="CRU7" s="3"/>
      <c r="CRV7" s="3"/>
      <c r="CRW7" s="3"/>
      <c r="CRX7" s="3"/>
      <c r="CRY7" s="3"/>
      <c r="CRZ7" s="3"/>
      <c r="CSA7" s="3"/>
      <c r="CSB7" s="3"/>
      <c r="CSC7" s="3"/>
      <c r="CSD7" s="3"/>
      <c r="CSE7" s="3"/>
      <c r="CSF7" s="3"/>
      <c r="CSG7" s="3"/>
      <c r="CSH7" s="3"/>
      <c r="CSI7" s="3"/>
      <c r="CSJ7" s="3"/>
      <c r="CSK7" s="3"/>
      <c r="CSL7" s="3"/>
      <c r="CSM7" s="3"/>
      <c r="CSN7" s="3"/>
      <c r="CSO7" s="3"/>
      <c r="CSP7" s="3"/>
      <c r="CSQ7" s="3"/>
      <c r="CSR7" s="3"/>
      <c r="CSS7" s="3"/>
      <c r="CST7" s="3"/>
      <c r="CSU7" s="3"/>
      <c r="CSV7" s="3"/>
      <c r="CSW7" s="3"/>
      <c r="CSX7" s="3"/>
      <c r="CSY7" s="3"/>
      <c r="CSZ7" s="3"/>
      <c r="CTA7" s="3"/>
      <c r="CTB7" s="3"/>
      <c r="CTC7" s="3"/>
      <c r="CTD7" s="3"/>
      <c r="CTE7" s="3"/>
      <c r="CTF7" s="3"/>
      <c r="CTG7" s="3"/>
      <c r="CTH7" s="3"/>
      <c r="CTI7" s="3"/>
      <c r="CTJ7" s="3"/>
      <c r="CTK7" s="3"/>
      <c r="CTL7" s="3"/>
      <c r="CTM7" s="3"/>
      <c r="CTN7" s="3"/>
      <c r="CTO7" s="3"/>
      <c r="CTP7" s="3"/>
      <c r="CTQ7" s="3"/>
      <c r="CTR7" s="3"/>
      <c r="CTS7" s="3"/>
      <c r="CTT7" s="3"/>
      <c r="CTU7" s="3"/>
      <c r="CTV7" s="3"/>
      <c r="CTW7" s="3"/>
      <c r="CTX7" s="3"/>
      <c r="CTY7" s="3"/>
      <c r="CTZ7" s="3"/>
      <c r="CUA7" s="3"/>
      <c r="CUB7" s="3"/>
      <c r="CUC7" s="3"/>
      <c r="CUD7" s="3"/>
      <c r="CUE7" s="3"/>
      <c r="CUF7" s="3"/>
      <c r="CUG7" s="3"/>
      <c r="CUH7" s="3"/>
      <c r="CUI7" s="3"/>
      <c r="CUJ7" s="3"/>
      <c r="CUK7" s="3"/>
      <c r="CUL7" s="3"/>
      <c r="CUM7" s="3"/>
      <c r="CUN7" s="3"/>
      <c r="CUO7" s="3"/>
      <c r="CUP7" s="3"/>
      <c r="CUQ7" s="3"/>
      <c r="CUR7" s="3"/>
      <c r="CUS7" s="3"/>
      <c r="CUT7" s="3"/>
      <c r="CUU7" s="3"/>
      <c r="CUV7" s="3"/>
      <c r="CUW7" s="3"/>
      <c r="CUX7" s="3"/>
      <c r="CUY7" s="3"/>
      <c r="CUZ7" s="3"/>
      <c r="CVA7" s="3"/>
      <c r="CVB7" s="3"/>
      <c r="CVC7" s="3"/>
      <c r="CVD7" s="3"/>
      <c r="CVE7" s="3"/>
      <c r="CVF7" s="3"/>
      <c r="CVG7" s="3"/>
      <c r="CVH7" s="3"/>
      <c r="CVI7" s="3"/>
      <c r="CVJ7" s="3"/>
      <c r="CVK7" s="3"/>
      <c r="CVL7" s="3"/>
      <c r="CVM7" s="3"/>
      <c r="CVN7" s="3"/>
      <c r="CVO7" s="3"/>
      <c r="CVP7" s="3"/>
      <c r="CVQ7" s="3"/>
      <c r="CVR7" s="3"/>
      <c r="CVS7" s="3"/>
      <c r="CVT7" s="3"/>
      <c r="CVU7" s="3"/>
      <c r="CVV7" s="3"/>
      <c r="CVW7" s="3"/>
      <c r="CVX7" s="3"/>
      <c r="CVY7" s="3"/>
      <c r="CVZ7" s="3"/>
      <c r="CWA7" s="3"/>
      <c r="CWB7" s="3"/>
      <c r="CWC7" s="3"/>
      <c r="CWD7" s="3"/>
      <c r="CWE7" s="3"/>
      <c r="CWF7" s="3"/>
      <c r="CWG7" s="3"/>
      <c r="CWH7" s="3"/>
      <c r="CWI7" s="3"/>
      <c r="CWJ7" s="3"/>
      <c r="CWK7" s="3"/>
      <c r="CWL7" s="3"/>
      <c r="CWM7" s="3"/>
      <c r="CWN7" s="3"/>
      <c r="CWO7" s="3"/>
      <c r="CWP7" s="3"/>
      <c r="CWQ7" s="3"/>
      <c r="CWR7" s="3"/>
      <c r="CWS7" s="3"/>
      <c r="CWT7" s="3"/>
      <c r="CWU7" s="3"/>
      <c r="CWV7" s="3"/>
      <c r="CWW7" s="3"/>
      <c r="CWX7" s="3"/>
      <c r="CWY7" s="3"/>
      <c r="CWZ7" s="3"/>
      <c r="CXA7" s="3"/>
      <c r="CXB7" s="3"/>
      <c r="CXC7" s="3"/>
      <c r="CXD7" s="3"/>
      <c r="CXE7" s="3"/>
      <c r="CXF7" s="3"/>
      <c r="CXG7" s="3"/>
      <c r="CXH7" s="3"/>
      <c r="CXI7" s="3"/>
      <c r="CXJ7" s="3"/>
      <c r="CXK7" s="3"/>
      <c r="CXL7" s="3"/>
      <c r="CXM7" s="3"/>
      <c r="CXN7" s="3"/>
      <c r="CXO7" s="3"/>
      <c r="CXP7" s="3"/>
      <c r="CXQ7" s="3"/>
      <c r="CXR7" s="3"/>
      <c r="CXS7" s="3"/>
      <c r="CXT7" s="3"/>
      <c r="CXU7" s="3"/>
      <c r="CXV7" s="3"/>
      <c r="CXW7" s="3"/>
      <c r="CXX7" s="3"/>
      <c r="CXY7" s="3"/>
      <c r="CXZ7" s="3"/>
      <c r="CYA7" s="3"/>
      <c r="CYB7" s="3"/>
      <c r="CYC7" s="3"/>
      <c r="CYD7" s="3"/>
      <c r="CYE7" s="3"/>
      <c r="CYF7" s="3"/>
      <c r="CYG7" s="3"/>
      <c r="CYH7" s="3"/>
      <c r="CYI7" s="3"/>
      <c r="CYJ7" s="3"/>
      <c r="CYK7" s="3"/>
      <c r="CYL7" s="3"/>
      <c r="CYM7" s="3"/>
      <c r="CYN7" s="3"/>
      <c r="CYO7" s="3"/>
      <c r="CYP7" s="3"/>
      <c r="CYQ7" s="3"/>
      <c r="CYR7" s="3"/>
      <c r="CYS7" s="3"/>
      <c r="CYT7" s="3"/>
      <c r="CYU7" s="3"/>
      <c r="CYV7" s="3"/>
      <c r="CYW7" s="3"/>
      <c r="CYX7" s="3"/>
      <c r="CYY7" s="3"/>
      <c r="CYZ7" s="3"/>
      <c r="CZA7" s="3"/>
      <c r="CZB7" s="3"/>
      <c r="CZC7" s="3"/>
      <c r="CZD7" s="3"/>
      <c r="CZE7" s="3"/>
      <c r="CZF7" s="3"/>
      <c r="CZG7" s="3"/>
      <c r="CZH7" s="3"/>
      <c r="CZI7" s="3"/>
      <c r="CZJ7" s="3"/>
      <c r="CZK7" s="3"/>
      <c r="CZL7" s="3"/>
      <c r="CZM7" s="3"/>
      <c r="CZN7" s="3"/>
      <c r="CZO7" s="3"/>
      <c r="CZP7" s="3"/>
      <c r="CZQ7" s="3"/>
      <c r="CZR7" s="3"/>
      <c r="CZS7" s="3"/>
      <c r="CZT7" s="3"/>
      <c r="CZU7" s="3"/>
      <c r="CZV7" s="3"/>
      <c r="CZW7" s="3"/>
      <c r="CZX7" s="3"/>
      <c r="CZY7" s="3"/>
      <c r="CZZ7" s="3"/>
      <c r="DAA7" s="3"/>
      <c r="DAB7" s="3"/>
      <c r="DAC7" s="3"/>
      <c r="DAD7" s="3"/>
      <c r="DAE7" s="3"/>
      <c r="DAF7" s="3"/>
      <c r="DAG7" s="3"/>
      <c r="DAH7" s="3"/>
      <c r="DAI7" s="3"/>
      <c r="DAJ7" s="3"/>
      <c r="DAK7" s="3"/>
      <c r="DAL7" s="3"/>
      <c r="DAM7" s="3"/>
      <c r="DAN7" s="3"/>
      <c r="DAO7" s="3"/>
      <c r="DAP7" s="3"/>
      <c r="DAQ7" s="3"/>
      <c r="DAR7" s="3"/>
      <c r="DAS7" s="3"/>
      <c r="DAT7" s="3"/>
      <c r="DAU7" s="3"/>
      <c r="DAV7" s="3"/>
      <c r="DAW7" s="3"/>
      <c r="DAX7" s="3"/>
      <c r="DAY7" s="3"/>
      <c r="DAZ7" s="3"/>
      <c r="DBA7" s="3"/>
      <c r="DBB7" s="3"/>
      <c r="DBC7" s="3"/>
      <c r="DBD7" s="3"/>
      <c r="DBE7" s="3"/>
      <c r="DBF7" s="3"/>
      <c r="DBG7" s="3"/>
      <c r="DBH7" s="3"/>
      <c r="DBI7" s="3"/>
      <c r="DBJ7" s="3"/>
      <c r="DBK7" s="3"/>
      <c r="DBL7" s="3"/>
      <c r="DBM7" s="3"/>
      <c r="DBN7" s="3"/>
      <c r="DBO7" s="3"/>
      <c r="DBP7" s="3"/>
      <c r="DBQ7" s="3"/>
      <c r="DBR7" s="3"/>
      <c r="DBS7" s="3"/>
      <c r="DBT7" s="3"/>
      <c r="DBU7" s="3"/>
      <c r="DBV7" s="3"/>
      <c r="DBW7" s="3"/>
      <c r="DBX7" s="3"/>
      <c r="DBY7" s="3"/>
      <c r="DBZ7" s="3"/>
      <c r="DCA7" s="3"/>
      <c r="DCB7" s="3"/>
      <c r="DCC7" s="3"/>
      <c r="DCD7" s="3"/>
      <c r="DCE7" s="3"/>
      <c r="DCF7" s="3"/>
      <c r="DCG7" s="3"/>
      <c r="DCH7" s="3"/>
      <c r="DCI7" s="3"/>
      <c r="DCJ7" s="3"/>
      <c r="DCK7" s="3"/>
      <c r="DCL7" s="3"/>
      <c r="DCM7" s="3"/>
      <c r="DCN7" s="3"/>
      <c r="DCO7" s="3"/>
      <c r="DCP7" s="3"/>
      <c r="DCQ7" s="3"/>
      <c r="DCR7" s="3"/>
      <c r="DCS7" s="3"/>
      <c r="DCT7" s="3"/>
      <c r="DCU7" s="3"/>
      <c r="DCV7" s="3"/>
      <c r="DCW7" s="3"/>
      <c r="DCX7" s="3"/>
      <c r="DCY7" s="3"/>
      <c r="DCZ7" s="3"/>
      <c r="DDA7" s="3"/>
      <c r="DDB7" s="3"/>
      <c r="DDC7" s="3"/>
      <c r="DDD7" s="3"/>
      <c r="DDE7" s="3"/>
      <c r="DDF7" s="3"/>
      <c r="DDG7" s="3"/>
      <c r="DDH7" s="3"/>
      <c r="DDI7" s="3"/>
      <c r="DDJ7" s="3"/>
      <c r="DDK7" s="3"/>
      <c r="DDL7" s="3"/>
      <c r="DDM7" s="3"/>
      <c r="DDN7" s="3"/>
      <c r="DDO7" s="3"/>
      <c r="DDP7" s="3"/>
      <c r="DDQ7" s="3"/>
      <c r="DDR7" s="3"/>
      <c r="DDS7" s="3"/>
      <c r="DDT7" s="3"/>
      <c r="DDU7" s="3"/>
      <c r="DDV7" s="3"/>
      <c r="DDW7" s="3"/>
      <c r="DDX7" s="3"/>
      <c r="DDY7" s="3"/>
      <c r="DDZ7" s="3"/>
      <c r="DEA7" s="3"/>
      <c r="DEB7" s="3"/>
      <c r="DEC7" s="3"/>
      <c r="DED7" s="3"/>
      <c r="DEE7" s="3"/>
      <c r="DEF7" s="3"/>
      <c r="DEG7" s="3"/>
      <c r="DEH7" s="3"/>
      <c r="DEI7" s="3"/>
      <c r="DEJ7" s="3"/>
      <c r="DEK7" s="3"/>
      <c r="DEL7" s="3"/>
      <c r="DEM7" s="3"/>
      <c r="DEN7" s="3"/>
      <c r="DEO7" s="3"/>
      <c r="DEP7" s="3"/>
      <c r="DEQ7" s="3"/>
      <c r="DER7" s="3"/>
      <c r="DES7" s="3"/>
      <c r="DET7" s="3"/>
      <c r="DEU7" s="3"/>
      <c r="DEV7" s="3"/>
      <c r="DEW7" s="3"/>
      <c r="DEX7" s="3"/>
      <c r="DEY7" s="3"/>
      <c r="DEZ7" s="3"/>
      <c r="DFA7" s="3"/>
      <c r="DFB7" s="3"/>
      <c r="DFC7" s="3"/>
      <c r="DFD7" s="3"/>
      <c r="DFE7" s="3"/>
      <c r="DFF7" s="3"/>
      <c r="DFG7" s="3"/>
      <c r="DFH7" s="3"/>
      <c r="DFI7" s="3"/>
      <c r="DFJ7" s="3"/>
      <c r="DFK7" s="3"/>
      <c r="DFL7" s="3"/>
      <c r="DFM7" s="3"/>
      <c r="DFN7" s="3"/>
      <c r="DFO7" s="3"/>
      <c r="DFP7" s="3"/>
      <c r="DFQ7" s="3"/>
      <c r="DFR7" s="3"/>
      <c r="DFS7" s="3"/>
      <c r="DFT7" s="3"/>
      <c r="DFU7" s="3"/>
      <c r="DFV7" s="3"/>
      <c r="DFW7" s="3"/>
      <c r="DFX7" s="3"/>
      <c r="DFY7" s="3"/>
      <c r="DFZ7" s="3"/>
      <c r="DGA7" s="3"/>
      <c r="DGB7" s="3"/>
      <c r="DGC7" s="3"/>
      <c r="DGD7" s="3"/>
      <c r="DGE7" s="3"/>
      <c r="DGF7" s="3"/>
      <c r="DGG7" s="3"/>
      <c r="DGH7" s="3"/>
      <c r="DGI7" s="3"/>
      <c r="DGJ7" s="3"/>
      <c r="DGK7" s="3"/>
      <c r="DGL7" s="3"/>
      <c r="DGM7" s="3"/>
      <c r="DGN7" s="3"/>
      <c r="DGO7" s="3"/>
      <c r="DGP7" s="3"/>
      <c r="DGQ7" s="3"/>
      <c r="DGR7" s="3"/>
      <c r="DGS7" s="3"/>
      <c r="DGT7" s="3"/>
      <c r="DGU7" s="3"/>
      <c r="DGV7" s="3"/>
      <c r="DGW7" s="3"/>
      <c r="DGX7" s="3"/>
      <c r="DGY7" s="3"/>
      <c r="DGZ7" s="3"/>
      <c r="DHA7" s="3"/>
      <c r="DHB7" s="3"/>
      <c r="DHC7" s="3"/>
      <c r="DHD7" s="3"/>
      <c r="DHE7" s="3"/>
      <c r="DHF7" s="3"/>
      <c r="DHG7" s="3"/>
      <c r="DHH7" s="3"/>
      <c r="DHI7" s="3"/>
      <c r="DHJ7" s="3"/>
      <c r="DHK7" s="3"/>
      <c r="DHL7" s="3"/>
      <c r="DHM7" s="3"/>
      <c r="DHN7" s="3"/>
      <c r="DHO7" s="3"/>
      <c r="DHP7" s="3"/>
      <c r="DHQ7" s="3"/>
      <c r="DHR7" s="3"/>
      <c r="DHS7" s="3"/>
      <c r="DHT7" s="3"/>
      <c r="DHU7" s="3"/>
      <c r="DHV7" s="3"/>
      <c r="DHW7" s="3"/>
      <c r="DHX7" s="3"/>
      <c r="DHY7" s="3"/>
      <c r="DHZ7" s="3"/>
      <c r="DIA7" s="3"/>
      <c r="DIB7" s="3"/>
      <c r="DIC7" s="3"/>
      <c r="DID7" s="3"/>
      <c r="DIE7" s="3"/>
      <c r="DIF7" s="3"/>
      <c r="DIG7" s="3"/>
      <c r="DIH7" s="3"/>
      <c r="DII7" s="3"/>
      <c r="DIJ7" s="3"/>
      <c r="DIK7" s="3"/>
      <c r="DIL7" s="3"/>
      <c r="DIM7" s="3"/>
      <c r="DIN7" s="3"/>
      <c r="DIO7" s="3"/>
      <c r="DIP7" s="3"/>
      <c r="DIQ7" s="3"/>
      <c r="DIR7" s="3"/>
      <c r="DIS7" s="3"/>
      <c r="DIT7" s="3"/>
      <c r="DIU7" s="3"/>
      <c r="DIV7" s="3"/>
      <c r="DIW7" s="3"/>
      <c r="DIX7" s="3"/>
      <c r="DIY7" s="3"/>
      <c r="DIZ7" s="3"/>
      <c r="DJA7" s="3"/>
      <c r="DJB7" s="3"/>
      <c r="DJC7" s="3"/>
      <c r="DJD7" s="3"/>
      <c r="DJE7" s="3"/>
      <c r="DJF7" s="3"/>
      <c r="DJG7" s="3"/>
      <c r="DJH7" s="3"/>
      <c r="DJI7" s="3"/>
      <c r="DJJ7" s="3"/>
      <c r="DJK7" s="3"/>
      <c r="DJL7" s="3"/>
      <c r="DJM7" s="3"/>
      <c r="DJN7" s="3"/>
      <c r="DJO7" s="3"/>
      <c r="DJP7" s="3"/>
      <c r="DJQ7" s="3"/>
      <c r="DJR7" s="3"/>
      <c r="DJS7" s="3"/>
      <c r="DJT7" s="3"/>
      <c r="DJU7" s="3"/>
      <c r="DJV7" s="3"/>
      <c r="DJW7" s="3"/>
      <c r="DJX7" s="3"/>
      <c r="DJY7" s="3"/>
      <c r="DJZ7" s="3"/>
      <c r="DKA7" s="3"/>
      <c r="DKB7" s="3"/>
      <c r="DKC7" s="3"/>
      <c r="DKD7" s="3"/>
      <c r="DKE7" s="3"/>
      <c r="DKF7" s="3"/>
      <c r="DKG7" s="3"/>
      <c r="DKH7" s="3"/>
      <c r="DKI7" s="3"/>
      <c r="DKJ7" s="3"/>
      <c r="DKK7" s="3"/>
      <c r="DKL7" s="3"/>
      <c r="DKM7" s="3"/>
      <c r="DKN7" s="3"/>
      <c r="DKO7" s="3"/>
      <c r="DKP7" s="3"/>
      <c r="DKQ7" s="3"/>
      <c r="DKR7" s="3"/>
      <c r="DKS7" s="3"/>
      <c r="DKT7" s="3"/>
      <c r="DKU7" s="3"/>
      <c r="DKV7" s="3"/>
      <c r="DKW7" s="3"/>
      <c r="DKX7" s="3"/>
      <c r="DKY7" s="3"/>
      <c r="DKZ7" s="3"/>
      <c r="DLA7" s="3"/>
      <c r="DLB7" s="3"/>
      <c r="DLC7" s="3"/>
      <c r="DLD7" s="3"/>
      <c r="DLE7" s="3"/>
      <c r="DLF7" s="3"/>
      <c r="DLG7" s="3"/>
      <c r="DLH7" s="3"/>
      <c r="DLI7" s="3"/>
      <c r="DLJ7" s="3"/>
      <c r="DLK7" s="3"/>
      <c r="DLL7" s="3"/>
      <c r="DLM7" s="3"/>
      <c r="DLN7" s="3"/>
      <c r="DLO7" s="3"/>
      <c r="DLP7" s="3"/>
      <c r="DLQ7" s="3"/>
      <c r="DLR7" s="3"/>
      <c r="DLS7" s="3"/>
      <c r="DLT7" s="3"/>
      <c r="DLU7" s="3"/>
      <c r="DLV7" s="3"/>
      <c r="DLW7" s="3"/>
      <c r="DLX7" s="3"/>
      <c r="DLY7" s="3"/>
      <c r="DLZ7" s="3"/>
      <c r="DMA7" s="3"/>
      <c r="DMB7" s="3"/>
      <c r="DMC7" s="3"/>
      <c r="DMD7" s="3"/>
      <c r="DME7" s="3"/>
      <c r="DMF7" s="3"/>
      <c r="DMG7" s="3"/>
      <c r="DMH7" s="3"/>
      <c r="DMI7" s="3"/>
      <c r="DMJ7" s="3"/>
      <c r="DMK7" s="3"/>
      <c r="DML7" s="3"/>
      <c r="DMM7" s="3"/>
      <c r="DMN7" s="3"/>
      <c r="DMO7" s="3"/>
      <c r="DMP7" s="3"/>
      <c r="DMQ7" s="3"/>
      <c r="DMR7" s="3"/>
      <c r="DMS7" s="3"/>
      <c r="DMT7" s="3"/>
      <c r="DMU7" s="3"/>
      <c r="DMV7" s="3"/>
      <c r="DMW7" s="3"/>
      <c r="DMX7" s="3"/>
      <c r="DMY7" s="3"/>
      <c r="DMZ7" s="3"/>
      <c r="DNA7" s="3"/>
      <c r="DNB7" s="3"/>
      <c r="DNC7" s="3"/>
      <c r="DND7" s="3"/>
      <c r="DNE7" s="3"/>
      <c r="DNF7" s="3"/>
      <c r="DNG7" s="3"/>
      <c r="DNH7" s="3"/>
      <c r="DNI7" s="3"/>
      <c r="DNJ7" s="3"/>
      <c r="DNK7" s="3"/>
      <c r="DNL7" s="3"/>
      <c r="DNM7" s="3"/>
      <c r="DNN7" s="3"/>
      <c r="DNO7" s="3"/>
      <c r="DNP7" s="3"/>
      <c r="DNQ7" s="3"/>
      <c r="DNR7" s="3"/>
      <c r="DNS7" s="3"/>
      <c r="DNT7" s="3"/>
      <c r="DNU7" s="3"/>
      <c r="DNV7" s="3"/>
      <c r="DNW7" s="3"/>
      <c r="DNX7" s="3"/>
      <c r="DNY7" s="3"/>
      <c r="DNZ7" s="3"/>
      <c r="DOA7" s="3"/>
      <c r="DOB7" s="3"/>
      <c r="DOC7" s="3"/>
      <c r="DOD7" s="3"/>
      <c r="DOE7" s="3"/>
      <c r="DOF7" s="3"/>
      <c r="DOG7" s="3"/>
      <c r="DOH7" s="3"/>
      <c r="DOI7" s="3"/>
      <c r="DOJ7" s="3"/>
      <c r="DOK7" s="3"/>
      <c r="DOL7" s="3"/>
      <c r="DOM7" s="3"/>
      <c r="DON7" s="3"/>
      <c r="DOO7" s="3"/>
      <c r="DOP7" s="3"/>
      <c r="DOQ7" s="3"/>
      <c r="DOR7" s="3"/>
      <c r="DOS7" s="3"/>
      <c r="DOT7" s="3"/>
      <c r="DOU7" s="3"/>
      <c r="DOV7" s="3"/>
      <c r="DOW7" s="3"/>
      <c r="DOX7" s="3"/>
      <c r="DOY7" s="3"/>
      <c r="DOZ7" s="3"/>
      <c r="DPA7" s="3"/>
      <c r="DPB7" s="3"/>
      <c r="DPC7" s="3"/>
      <c r="DPD7" s="3"/>
      <c r="DPE7" s="3"/>
      <c r="DPF7" s="3"/>
      <c r="DPG7" s="3"/>
      <c r="DPH7" s="3"/>
      <c r="DPI7" s="3"/>
      <c r="DPJ7" s="3"/>
      <c r="DPK7" s="3"/>
      <c r="DPL7" s="3"/>
      <c r="DPM7" s="3"/>
      <c r="DPN7" s="3"/>
      <c r="DPO7" s="3"/>
      <c r="DPP7" s="3"/>
      <c r="DPQ7" s="3"/>
      <c r="DPR7" s="3"/>
      <c r="DPS7" s="3"/>
      <c r="DPT7" s="3"/>
      <c r="DPU7" s="3"/>
      <c r="DPV7" s="3"/>
      <c r="DPW7" s="3"/>
      <c r="DPX7" s="3"/>
      <c r="DPY7" s="3"/>
      <c r="DPZ7" s="3"/>
      <c r="DQA7" s="3"/>
      <c r="DQB7" s="3"/>
      <c r="DQC7" s="3"/>
      <c r="DQD7" s="3"/>
      <c r="DQE7" s="3"/>
      <c r="DQF7" s="3"/>
      <c r="DQG7" s="3"/>
      <c r="DQH7" s="3"/>
      <c r="DQI7" s="3"/>
      <c r="DQJ7" s="3"/>
      <c r="DQK7" s="3"/>
      <c r="DQL7" s="3"/>
      <c r="DQM7" s="3"/>
      <c r="DQN7" s="3"/>
      <c r="DQO7" s="3"/>
      <c r="DQP7" s="3"/>
      <c r="DQQ7" s="3"/>
      <c r="DQR7" s="3"/>
      <c r="DQS7" s="3"/>
      <c r="DQT7" s="3"/>
      <c r="DQU7" s="3"/>
      <c r="DQV7" s="3"/>
      <c r="DQW7" s="3"/>
      <c r="DQX7" s="3"/>
      <c r="DQY7" s="3"/>
      <c r="DQZ7" s="3"/>
      <c r="DRA7" s="3"/>
      <c r="DRB7" s="3"/>
      <c r="DRC7" s="3"/>
      <c r="DRD7" s="3"/>
      <c r="DRE7" s="3"/>
      <c r="DRF7" s="3"/>
      <c r="DRG7" s="3"/>
      <c r="DRH7" s="3"/>
      <c r="DRI7" s="3"/>
      <c r="DRJ7" s="3"/>
      <c r="DRK7" s="3"/>
      <c r="DRL7" s="3"/>
      <c r="DRM7" s="3"/>
      <c r="DRN7" s="3"/>
      <c r="DRO7" s="3"/>
      <c r="DRP7" s="3"/>
      <c r="DRQ7" s="3"/>
      <c r="DRR7" s="3"/>
      <c r="DRS7" s="3"/>
      <c r="DRT7" s="3"/>
      <c r="DRU7" s="3"/>
      <c r="DRV7" s="3"/>
      <c r="DRW7" s="3"/>
      <c r="DRX7" s="3"/>
      <c r="DRY7" s="3"/>
      <c r="DRZ7" s="3"/>
      <c r="DSA7" s="3"/>
      <c r="DSB7" s="3"/>
      <c r="DSC7" s="3"/>
      <c r="DSD7" s="3"/>
      <c r="DSE7" s="3"/>
      <c r="DSF7" s="3"/>
      <c r="DSG7" s="3"/>
      <c r="DSH7" s="3"/>
      <c r="DSI7" s="3"/>
      <c r="DSJ7" s="3"/>
      <c r="DSK7" s="3"/>
      <c r="DSL7" s="3"/>
      <c r="DSM7" s="3"/>
      <c r="DSN7" s="3"/>
      <c r="DSO7" s="3"/>
      <c r="DSP7" s="3"/>
      <c r="DSQ7" s="3"/>
      <c r="DSR7" s="3"/>
      <c r="DSS7" s="3"/>
      <c r="DST7" s="3"/>
      <c r="DSU7" s="3"/>
      <c r="DSV7" s="3"/>
      <c r="DSW7" s="3"/>
      <c r="DSX7" s="3"/>
      <c r="DSY7" s="3"/>
      <c r="DSZ7" s="3"/>
      <c r="DTA7" s="3"/>
      <c r="DTB7" s="3"/>
      <c r="DTC7" s="3"/>
      <c r="DTD7" s="3"/>
      <c r="DTE7" s="3"/>
      <c r="DTF7" s="3"/>
      <c r="DTG7" s="3"/>
      <c r="DTH7" s="3"/>
      <c r="DTI7" s="3"/>
      <c r="DTJ7" s="3"/>
      <c r="DTK7" s="3"/>
      <c r="DTL7" s="3"/>
      <c r="DTM7" s="3"/>
      <c r="DTN7" s="3"/>
      <c r="DTO7" s="3"/>
      <c r="DTP7" s="3"/>
      <c r="DTQ7" s="3"/>
      <c r="DTR7" s="3"/>
      <c r="DTS7" s="3"/>
      <c r="DTT7" s="3"/>
      <c r="DTU7" s="3"/>
      <c r="DTV7" s="3"/>
      <c r="DTW7" s="3"/>
      <c r="DTX7" s="3"/>
      <c r="DTY7" s="3"/>
      <c r="DTZ7" s="3"/>
      <c r="DUA7" s="3"/>
      <c r="DUB7" s="3"/>
      <c r="DUC7" s="3"/>
      <c r="DUD7" s="3"/>
      <c r="DUE7" s="3"/>
      <c r="DUF7" s="3"/>
      <c r="DUG7" s="3"/>
      <c r="DUH7" s="3"/>
      <c r="DUI7" s="3"/>
      <c r="DUJ7" s="3"/>
      <c r="DUK7" s="3"/>
      <c r="DUL7" s="3"/>
      <c r="DUM7" s="3"/>
      <c r="DUN7" s="3"/>
      <c r="DUO7" s="3"/>
      <c r="DUP7" s="3"/>
      <c r="DUQ7" s="3"/>
      <c r="DUR7" s="3"/>
      <c r="DUS7" s="3"/>
      <c r="DUT7" s="3"/>
      <c r="DUU7" s="3"/>
      <c r="DUV7" s="3"/>
      <c r="DUW7" s="3"/>
      <c r="DUX7" s="3"/>
      <c r="DUY7" s="3"/>
      <c r="DUZ7" s="3"/>
      <c r="DVA7" s="3"/>
      <c r="DVB7" s="3"/>
      <c r="DVC7" s="3"/>
      <c r="DVD7" s="3"/>
      <c r="DVE7" s="3"/>
      <c r="DVF7" s="3"/>
      <c r="DVG7" s="3"/>
      <c r="DVH7" s="3"/>
      <c r="DVI7" s="3"/>
      <c r="DVJ7" s="3"/>
      <c r="DVK7" s="3"/>
      <c r="DVL7" s="3"/>
      <c r="DVM7" s="3"/>
      <c r="DVN7" s="3"/>
      <c r="DVO7" s="3"/>
      <c r="DVP7" s="3"/>
      <c r="DVQ7" s="3"/>
      <c r="DVR7" s="3"/>
      <c r="DVS7" s="3"/>
      <c r="DVT7" s="3"/>
      <c r="DVU7" s="3"/>
      <c r="DVV7" s="3"/>
      <c r="DVW7" s="3"/>
      <c r="DVX7" s="3"/>
      <c r="DVY7" s="3"/>
      <c r="DVZ7" s="3"/>
      <c r="DWA7" s="3"/>
      <c r="DWB7" s="3"/>
      <c r="DWC7" s="3"/>
      <c r="DWD7" s="3"/>
      <c r="DWE7" s="3"/>
      <c r="DWF7" s="3"/>
      <c r="DWG7" s="3"/>
      <c r="DWH7" s="3"/>
      <c r="DWI7" s="3"/>
      <c r="DWJ7" s="3"/>
      <c r="DWK7" s="3"/>
      <c r="DWL7" s="3"/>
      <c r="DWM7" s="3"/>
      <c r="DWN7" s="3"/>
      <c r="DWO7" s="3"/>
      <c r="DWP7" s="3"/>
      <c r="DWQ7" s="3"/>
      <c r="DWR7" s="3"/>
      <c r="DWS7" s="3"/>
      <c r="DWT7" s="3"/>
      <c r="DWU7" s="3"/>
      <c r="DWV7" s="3"/>
      <c r="DWW7" s="3"/>
      <c r="DWX7" s="3"/>
      <c r="DWY7" s="3"/>
      <c r="DWZ7" s="3"/>
      <c r="DXA7" s="3"/>
      <c r="DXB7" s="3"/>
      <c r="DXC7" s="3"/>
      <c r="DXD7" s="3"/>
      <c r="DXE7" s="3"/>
      <c r="DXF7" s="3"/>
      <c r="DXG7" s="3"/>
      <c r="DXH7" s="3"/>
      <c r="DXI7" s="3"/>
      <c r="DXJ7" s="3"/>
      <c r="DXK7" s="3"/>
      <c r="DXL7" s="3"/>
      <c r="DXM7" s="3"/>
      <c r="DXN7" s="3"/>
      <c r="DXO7" s="3"/>
      <c r="DXP7" s="3"/>
      <c r="DXQ7" s="3"/>
      <c r="DXR7" s="3"/>
      <c r="DXS7" s="3"/>
      <c r="DXT7" s="3"/>
      <c r="DXU7" s="3"/>
      <c r="DXV7" s="3"/>
      <c r="DXW7" s="3"/>
      <c r="DXX7" s="3"/>
      <c r="DXY7" s="3"/>
      <c r="DXZ7" s="3"/>
      <c r="DYA7" s="3"/>
      <c r="DYB7" s="3"/>
      <c r="DYC7" s="3"/>
      <c r="DYD7" s="3"/>
      <c r="DYE7" s="3"/>
      <c r="DYF7" s="3"/>
      <c r="DYG7" s="3"/>
      <c r="DYH7" s="3"/>
      <c r="DYI7" s="3"/>
      <c r="DYJ7" s="3"/>
      <c r="DYK7" s="3"/>
      <c r="DYL7" s="3"/>
      <c r="DYM7" s="3"/>
      <c r="DYN7" s="3"/>
      <c r="DYO7" s="3"/>
      <c r="DYP7" s="3"/>
      <c r="DYQ7" s="3"/>
      <c r="DYR7" s="3"/>
      <c r="DYS7" s="3"/>
      <c r="DYT7" s="3"/>
      <c r="DYU7" s="3"/>
      <c r="DYV7" s="3"/>
      <c r="DYW7" s="3"/>
      <c r="DYX7" s="3"/>
      <c r="DYY7" s="3"/>
      <c r="DYZ7" s="3"/>
      <c r="DZA7" s="3"/>
      <c r="DZB7" s="3"/>
      <c r="DZC7" s="3"/>
      <c r="DZD7" s="3"/>
      <c r="DZE7" s="3"/>
      <c r="DZF7" s="3"/>
      <c r="DZG7" s="3"/>
      <c r="DZH7" s="3"/>
      <c r="DZI7" s="3"/>
      <c r="DZJ7" s="3"/>
      <c r="DZK7" s="3"/>
      <c r="DZL7" s="3"/>
      <c r="DZM7" s="3"/>
      <c r="DZN7" s="3"/>
      <c r="DZO7" s="3"/>
      <c r="DZP7" s="3"/>
      <c r="DZQ7" s="3"/>
      <c r="DZR7" s="3"/>
      <c r="DZS7" s="3"/>
      <c r="DZT7" s="3"/>
      <c r="DZU7" s="3"/>
      <c r="DZV7" s="3"/>
      <c r="DZW7" s="3"/>
      <c r="DZX7" s="3"/>
      <c r="DZY7" s="3"/>
      <c r="DZZ7" s="3"/>
      <c r="EAA7" s="3"/>
      <c r="EAB7" s="3"/>
      <c r="EAC7" s="3"/>
      <c r="EAD7" s="3"/>
      <c r="EAE7" s="3"/>
      <c r="EAF7" s="3"/>
      <c r="EAG7" s="3"/>
      <c r="EAH7" s="3"/>
      <c r="EAI7" s="3"/>
      <c r="EAJ7" s="3"/>
      <c r="EAK7" s="3"/>
      <c r="EAL7" s="3"/>
      <c r="EAM7" s="3"/>
      <c r="EAN7" s="3"/>
      <c r="EAO7" s="3"/>
      <c r="EAP7" s="3"/>
      <c r="EAQ7" s="3"/>
      <c r="EAR7" s="3"/>
      <c r="EAS7" s="3"/>
      <c r="EAT7" s="3"/>
      <c r="EAU7" s="3"/>
      <c r="EAV7" s="3"/>
      <c r="EAW7" s="3"/>
      <c r="EAX7" s="3"/>
      <c r="EAY7" s="3"/>
      <c r="EAZ7" s="3"/>
      <c r="EBA7" s="3"/>
      <c r="EBB7" s="3"/>
      <c r="EBC7" s="3"/>
      <c r="EBD7" s="3"/>
      <c r="EBE7" s="3"/>
      <c r="EBF7" s="3"/>
      <c r="EBG7" s="3"/>
      <c r="EBH7" s="3"/>
      <c r="EBI7" s="3"/>
      <c r="EBJ7" s="3"/>
      <c r="EBK7" s="3"/>
      <c r="EBL7" s="3"/>
      <c r="EBM7" s="3"/>
      <c r="EBN7" s="3"/>
      <c r="EBO7" s="3"/>
      <c r="EBP7" s="3"/>
      <c r="EBQ7" s="3"/>
      <c r="EBR7" s="3"/>
      <c r="EBS7" s="3"/>
      <c r="EBT7" s="3"/>
      <c r="EBU7" s="3"/>
      <c r="EBV7" s="3"/>
      <c r="EBW7" s="3"/>
      <c r="EBX7" s="3"/>
      <c r="EBY7" s="3"/>
      <c r="EBZ7" s="3"/>
      <c r="ECA7" s="3"/>
      <c r="ECB7" s="3"/>
      <c r="ECC7" s="3"/>
      <c r="ECD7" s="3"/>
      <c r="ECE7" s="3"/>
      <c r="ECF7" s="3"/>
      <c r="ECG7" s="3"/>
      <c r="ECH7" s="3"/>
      <c r="ECI7" s="3"/>
      <c r="ECJ7" s="3"/>
      <c r="ECK7" s="3"/>
      <c r="ECL7" s="3"/>
      <c r="ECM7" s="3"/>
      <c r="ECN7" s="3"/>
      <c r="ECO7" s="3"/>
      <c r="ECP7" s="3"/>
      <c r="ECQ7" s="3"/>
      <c r="ECR7" s="3"/>
      <c r="ECS7" s="3"/>
      <c r="ECT7" s="3"/>
      <c r="ECU7" s="3"/>
      <c r="ECV7" s="3"/>
      <c r="ECW7" s="3"/>
      <c r="ECX7" s="3"/>
      <c r="ECY7" s="3"/>
      <c r="ECZ7" s="3"/>
      <c r="EDA7" s="3"/>
      <c r="EDB7" s="3"/>
      <c r="EDC7" s="3"/>
      <c r="EDD7" s="3"/>
      <c r="EDE7" s="3"/>
      <c r="EDF7" s="3"/>
      <c r="EDG7" s="3"/>
      <c r="EDH7" s="3"/>
      <c r="EDI7" s="3"/>
      <c r="EDJ7" s="3"/>
      <c r="EDK7" s="3"/>
      <c r="EDL7" s="3"/>
      <c r="EDM7" s="3"/>
      <c r="EDN7" s="3"/>
      <c r="EDO7" s="3"/>
      <c r="EDP7" s="3"/>
      <c r="EDQ7" s="3"/>
      <c r="EDR7" s="3"/>
      <c r="EDS7" s="3"/>
      <c r="EDT7" s="3"/>
      <c r="EDU7" s="3"/>
      <c r="EDV7" s="3"/>
      <c r="EDW7" s="3"/>
      <c r="EDX7" s="3"/>
      <c r="EDY7" s="3"/>
      <c r="EDZ7" s="3"/>
      <c r="EEA7" s="3"/>
      <c r="EEB7" s="3"/>
      <c r="EEC7" s="3"/>
      <c r="EED7" s="3"/>
      <c r="EEE7" s="3"/>
      <c r="EEF7" s="3"/>
      <c r="EEG7" s="3"/>
      <c r="EEH7" s="3"/>
      <c r="EEI7" s="3"/>
      <c r="EEJ7" s="3"/>
      <c r="EEK7" s="3"/>
      <c r="EEL7" s="3"/>
      <c r="EEM7" s="3"/>
      <c r="EEN7" s="3"/>
      <c r="EEO7" s="3"/>
      <c r="EEP7" s="3"/>
      <c r="EEQ7" s="3"/>
      <c r="EER7" s="3"/>
      <c r="EES7" s="3"/>
      <c r="EET7" s="3"/>
      <c r="EEU7" s="3"/>
      <c r="EEV7" s="3"/>
      <c r="EEW7" s="3"/>
      <c r="EEX7" s="3"/>
      <c r="EEY7" s="3"/>
      <c r="EEZ7" s="3"/>
      <c r="EFA7" s="3"/>
      <c r="EFB7" s="3"/>
      <c r="EFC7" s="3"/>
      <c r="EFD7" s="3"/>
      <c r="EFE7" s="3"/>
      <c r="EFF7" s="3"/>
      <c r="EFG7" s="3"/>
      <c r="EFH7" s="3"/>
      <c r="EFI7" s="3"/>
      <c r="EFJ7" s="3"/>
      <c r="EFK7" s="3"/>
      <c r="EFL7" s="3"/>
      <c r="EFM7" s="3"/>
      <c r="EFN7" s="3"/>
      <c r="EFO7" s="3"/>
      <c r="EFP7" s="3"/>
      <c r="EFQ7" s="3"/>
      <c r="EFR7" s="3"/>
      <c r="EFS7" s="3"/>
      <c r="EFT7" s="3"/>
      <c r="EFU7" s="3"/>
      <c r="EFV7" s="3"/>
      <c r="EFW7" s="3"/>
      <c r="EFX7" s="3"/>
      <c r="EFY7" s="3"/>
      <c r="EFZ7" s="3"/>
      <c r="EGA7" s="3"/>
      <c r="EGB7" s="3"/>
      <c r="EGC7" s="3"/>
      <c r="EGD7" s="3"/>
      <c r="EGE7" s="3"/>
      <c r="EGF7" s="3"/>
      <c r="EGG7" s="3"/>
      <c r="EGH7" s="3"/>
      <c r="EGI7" s="3"/>
      <c r="EGJ7" s="3"/>
      <c r="EGK7" s="3"/>
      <c r="EGL7" s="3"/>
      <c r="EGM7" s="3"/>
      <c r="EGN7" s="3"/>
      <c r="EGO7" s="3"/>
      <c r="EGP7" s="3"/>
      <c r="EGQ7" s="3"/>
      <c r="EGR7" s="3"/>
      <c r="EGS7" s="3"/>
      <c r="EGT7" s="3"/>
      <c r="EGU7" s="3"/>
      <c r="EGV7" s="3"/>
      <c r="EGW7" s="3"/>
      <c r="EGX7" s="3"/>
      <c r="EGY7" s="3"/>
      <c r="EGZ7" s="3"/>
      <c r="EHA7" s="3"/>
      <c r="EHB7" s="3"/>
      <c r="EHC7" s="3"/>
      <c r="EHD7" s="3"/>
      <c r="EHE7" s="3"/>
      <c r="EHF7" s="3"/>
      <c r="EHG7" s="3"/>
      <c r="EHH7" s="3"/>
      <c r="EHI7" s="3"/>
      <c r="EHJ7" s="3"/>
      <c r="EHK7" s="3"/>
      <c r="EHL7" s="3"/>
      <c r="EHM7" s="3"/>
      <c r="EHN7" s="3"/>
      <c r="EHO7" s="3"/>
      <c r="EHP7" s="3"/>
      <c r="EHQ7" s="3"/>
      <c r="EHR7" s="3"/>
      <c r="EHS7" s="3"/>
      <c r="EHT7" s="3"/>
      <c r="EHU7" s="3"/>
      <c r="EHV7" s="3"/>
      <c r="EHW7" s="3"/>
      <c r="EHX7" s="3"/>
      <c r="EHY7" s="3"/>
      <c r="EHZ7" s="3"/>
      <c r="EIA7" s="3"/>
      <c r="EIB7" s="3"/>
      <c r="EIC7" s="3"/>
      <c r="EID7" s="3"/>
      <c r="EIE7" s="3"/>
      <c r="EIF7" s="3"/>
      <c r="EIG7" s="3"/>
      <c r="EIH7" s="3"/>
      <c r="EII7" s="3"/>
      <c r="EIJ7" s="3"/>
      <c r="EIK7" s="3"/>
      <c r="EIL7" s="3"/>
      <c r="EIM7" s="3"/>
      <c r="EIN7" s="3"/>
      <c r="EIO7" s="3"/>
      <c r="EIP7" s="3"/>
      <c r="EIQ7" s="3"/>
      <c r="EIR7" s="3"/>
      <c r="EIS7" s="3"/>
      <c r="EIT7" s="3"/>
      <c r="EIU7" s="3"/>
      <c r="EIV7" s="3"/>
      <c r="EIW7" s="3"/>
      <c r="EIX7" s="3"/>
      <c r="EIY7" s="3"/>
      <c r="EIZ7" s="3"/>
      <c r="EJA7" s="3"/>
      <c r="EJB7" s="3"/>
      <c r="EJC7" s="3"/>
      <c r="EJD7" s="3"/>
      <c r="EJE7" s="3"/>
      <c r="EJF7" s="3"/>
      <c r="EJG7" s="3"/>
      <c r="EJH7" s="3"/>
      <c r="EJI7" s="3"/>
      <c r="EJJ7" s="3"/>
      <c r="EJK7" s="3"/>
      <c r="EJL7" s="3"/>
      <c r="EJM7" s="3"/>
      <c r="EJN7" s="3"/>
      <c r="EJO7" s="3"/>
      <c r="EJP7" s="3"/>
      <c r="EJQ7" s="3"/>
      <c r="EJR7" s="3"/>
      <c r="EJS7" s="3"/>
      <c r="EJT7" s="3"/>
      <c r="EJU7" s="3"/>
      <c r="EJV7" s="3"/>
      <c r="EJW7" s="3"/>
      <c r="EJX7" s="3"/>
      <c r="EJY7" s="3"/>
      <c r="EJZ7" s="3"/>
      <c r="EKA7" s="3"/>
      <c r="EKB7" s="3"/>
      <c r="EKC7" s="3"/>
      <c r="EKD7" s="3"/>
      <c r="EKE7" s="3"/>
      <c r="EKF7" s="3"/>
      <c r="EKG7" s="3"/>
      <c r="EKH7" s="3"/>
      <c r="EKI7" s="3"/>
      <c r="EKJ7" s="3"/>
      <c r="EKK7" s="3"/>
      <c r="EKL7" s="3"/>
      <c r="EKM7" s="3"/>
      <c r="EKN7" s="3"/>
      <c r="EKO7" s="3"/>
      <c r="EKP7" s="3"/>
      <c r="EKQ7" s="3"/>
      <c r="EKR7" s="3"/>
      <c r="EKS7" s="3"/>
      <c r="EKT7" s="3"/>
      <c r="EKU7" s="3"/>
      <c r="EKV7" s="3"/>
      <c r="EKW7" s="3"/>
      <c r="EKX7" s="3"/>
      <c r="EKY7" s="3"/>
      <c r="EKZ7" s="3"/>
      <c r="ELA7" s="3"/>
      <c r="ELB7" s="3"/>
      <c r="ELC7" s="3"/>
      <c r="ELD7" s="3"/>
      <c r="ELE7" s="3"/>
      <c r="ELF7" s="3"/>
      <c r="ELG7" s="3"/>
      <c r="ELH7" s="3"/>
      <c r="ELI7" s="3"/>
      <c r="ELJ7" s="3"/>
      <c r="ELK7" s="3"/>
      <c r="ELL7" s="3"/>
      <c r="ELM7" s="3"/>
      <c r="ELN7" s="3"/>
      <c r="ELO7" s="3"/>
      <c r="ELP7" s="3"/>
      <c r="ELQ7" s="3"/>
      <c r="ELR7" s="3"/>
      <c r="ELS7" s="3"/>
      <c r="ELT7" s="3"/>
      <c r="ELU7" s="3"/>
      <c r="ELV7" s="3"/>
      <c r="ELW7" s="3"/>
      <c r="ELX7" s="3"/>
      <c r="ELY7" s="3"/>
      <c r="ELZ7" s="3"/>
      <c r="EMA7" s="3"/>
      <c r="EMB7" s="3"/>
      <c r="EMC7" s="3"/>
      <c r="EMD7" s="3"/>
      <c r="EME7" s="3"/>
      <c r="EMF7" s="3"/>
      <c r="EMG7" s="3"/>
      <c r="EMH7" s="3"/>
      <c r="EMI7" s="3"/>
      <c r="EMJ7" s="3"/>
      <c r="EMK7" s="3"/>
      <c r="EML7" s="3"/>
      <c r="EMM7" s="3"/>
      <c r="EMN7" s="3"/>
      <c r="EMO7" s="3"/>
      <c r="EMP7" s="3"/>
      <c r="EMQ7" s="3"/>
      <c r="EMR7" s="3"/>
      <c r="EMS7" s="3"/>
      <c r="EMT7" s="3"/>
      <c r="EMU7" s="3"/>
      <c r="EMV7" s="3"/>
      <c r="EMW7" s="3"/>
      <c r="EMX7" s="3"/>
      <c r="EMY7" s="3"/>
      <c r="EMZ7" s="3"/>
      <c r="ENA7" s="3"/>
      <c r="ENB7" s="3"/>
      <c r="ENC7" s="3"/>
      <c r="END7" s="3"/>
      <c r="ENE7" s="3"/>
      <c r="ENF7" s="3"/>
      <c r="ENG7" s="3"/>
      <c r="ENH7" s="3"/>
      <c r="ENI7" s="3"/>
      <c r="ENJ7" s="3"/>
      <c r="ENK7" s="3"/>
      <c r="ENL7" s="3"/>
      <c r="ENM7" s="3"/>
      <c r="ENN7" s="3"/>
      <c r="ENO7" s="3"/>
      <c r="ENP7" s="3"/>
      <c r="ENQ7" s="3"/>
      <c r="ENR7" s="3"/>
      <c r="ENS7" s="3"/>
      <c r="ENT7" s="3"/>
      <c r="ENU7" s="3"/>
      <c r="ENV7" s="3"/>
      <c r="ENW7" s="3"/>
      <c r="ENX7" s="3"/>
      <c r="ENY7" s="3"/>
      <c r="ENZ7" s="3"/>
      <c r="EOA7" s="3"/>
      <c r="EOB7" s="3"/>
      <c r="EOC7" s="3"/>
      <c r="EOD7" s="3"/>
      <c r="EOE7" s="3"/>
      <c r="EOF7" s="3"/>
      <c r="EOG7" s="3"/>
      <c r="EOH7" s="3"/>
      <c r="EOI7" s="3"/>
      <c r="EOJ7" s="3"/>
      <c r="EOK7" s="3"/>
      <c r="EOL7" s="3"/>
      <c r="EOM7" s="3"/>
      <c r="EON7" s="3"/>
      <c r="EOO7" s="3"/>
      <c r="EOP7" s="3"/>
      <c r="EOQ7" s="3"/>
      <c r="EOR7" s="3"/>
      <c r="EOS7" s="3"/>
      <c r="EOT7" s="3"/>
      <c r="EOU7" s="3"/>
      <c r="EOV7" s="3"/>
      <c r="EOW7" s="3"/>
      <c r="EOX7" s="3"/>
      <c r="EOY7" s="3"/>
      <c r="EOZ7" s="3"/>
      <c r="EPA7" s="3"/>
      <c r="EPB7" s="3"/>
      <c r="EPC7" s="3"/>
      <c r="EPD7" s="3"/>
      <c r="EPE7" s="3"/>
      <c r="EPF7" s="3"/>
      <c r="EPG7" s="3"/>
      <c r="EPH7" s="3"/>
      <c r="EPI7" s="3"/>
      <c r="EPJ7" s="3"/>
      <c r="EPK7" s="3"/>
      <c r="EPL7" s="3"/>
      <c r="EPM7" s="3"/>
      <c r="EPN7" s="3"/>
      <c r="EPO7" s="3"/>
      <c r="EPP7" s="3"/>
      <c r="EPQ7" s="3"/>
      <c r="EPR7" s="3"/>
      <c r="EPS7" s="3"/>
      <c r="EPT7" s="3"/>
      <c r="EPU7" s="3"/>
      <c r="EPV7" s="3"/>
      <c r="EPW7" s="3"/>
      <c r="EPX7" s="3"/>
      <c r="EPY7" s="3"/>
      <c r="EPZ7" s="3"/>
      <c r="EQA7" s="3"/>
      <c r="EQB7" s="3"/>
      <c r="EQC7" s="3"/>
      <c r="EQD7" s="3"/>
      <c r="EQE7" s="3"/>
      <c r="EQF7" s="3"/>
      <c r="EQG7" s="3"/>
      <c r="EQH7" s="3"/>
      <c r="EQI7" s="3"/>
      <c r="EQJ7" s="3"/>
      <c r="EQK7" s="3"/>
      <c r="EQL7" s="3"/>
      <c r="EQM7" s="3"/>
      <c r="EQN7" s="3"/>
      <c r="EQO7" s="3"/>
      <c r="EQP7" s="3"/>
      <c r="EQQ7" s="3"/>
      <c r="EQR7" s="3"/>
      <c r="EQS7" s="3"/>
      <c r="EQT7" s="3"/>
      <c r="EQU7" s="3"/>
      <c r="EQV7" s="3"/>
      <c r="EQW7" s="3"/>
      <c r="EQX7" s="3"/>
      <c r="EQY7" s="3"/>
      <c r="EQZ7" s="3"/>
      <c r="ERA7" s="3"/>
      <c r="ERB7" s="3"/>
      <c r="ERC7" s="3"/>
      <c r="ERD7" s="3"/>
      <c r="ERE7" s="3"/>
      <c r="ERF7" s="3"/>
      <c r="ERG7" s="3"/>
      <c r="ERH7" s="3"/>
      <c r="ERI7" s="3"/>
      <c r="ERJ7" s="3"/>
      <c r="ERK7" s="3"/>
      <c r="ERL7" s="3"/>
      <c r="ERM7" s="3"/>
      <c r="ERN7" s="3"/>
      <c r="ERO7" s="3"/>
      <c r="ERP7" s="3"/>
      <c r="ERQ7" s="3"/>
      <c r="ERR7" s="3"/>
      <c r="ERS7" s="3"/>
      <c r="ERT7" s="3"/>
      <c r="ERU7" s="3"/>
      <c r="ERV7" s="3"/>
      <c r="ERW7" s="3"/>
      <c r="ERX7" s="3"/>
      <c r="ERY7" s="3"/>
      <c r="ERZ7" s="3"/>
      <c r="ESA7" s="3"/>
      <c r="ESB7" s="3"/>
      <c r="ESC7" s="3"/>
      <c r="ESD7" s="3"/>
      <c r="ESE7" s="3"/>
      <c r="ESF7" s="3"/>
      <c r="ESG7" s="3"/>
      <c r="ESH7" s="3"/>
      <c r="ESI7" s="3"/>
      <c r="ESJ7" s="3"/>
      <c r="ESK7" s="3"/>
      <c r="ESL7" s="3"/>
      <c r="ESM7" s="3"/>
      <c r="ESN7" s="3"/>
      <c r="ESO7" s="3"/>
      <c r="ESP7" s="3"/>
      <c r="ESQ7" s="3"/>
      <c r="ESR7" s="3"/>
      <c r="ESS7" s="3"/>
      <c r="EST7" s="3"/>
      <c r="ESU7" s="3"/>
      <c r="ESV7" s="3"/>
      <c r="ESW7" s="3"/>
      <c r="ESX7" s="3"/>
      <c r="ESY7" s="3"/>
      <c r="ESZ7" s="3"/>
      <c r="ETA7" s="3"/>
      <c r="ETB7" s="3"/>
      <c r="ETC7" s="3"/>
      <c r="ETD7" s="3"/>
      <c r="ETE7" s="3"/>
      <c r="ETF7" s="3"/>
      <c r="ETG7" s="3"/>
      <c r="ETH7" s="3"/>
      <c r="ETI7" s="3"/>
      <c r="ETJ7" s="3"/>
      <c r="ETK7" s="3"/>
      <c r="ETL7" s="3"/>
      <c r="ETM7" s="3"/>
      <c r="ETN7" s="3"/>
      <c r="ETO7" s="3"/>
      <c r="ETP7" s="3"/>
      <c r="ETQ7" s="3"/>
      <c r="ETR7" s="3"/>
      <c r="ETS7" s="3"/>
      <c r="ETT7" s="3"/>
      <c r="ETU7" s="3"/>
      <c r="ETV7" s="3"/>
      <c r="ETW7" s="3"/>
      <c r="ETX7" s="3"/>
      <c r="ETY7" s="3"/>
      <c r="ETZ7" s="3"/>
      <c r="EUA7" s="3"/>
      <c r="EUB7" s="3"/>
      <c r="EUC7" s="3"/>
      <c r="EUD7" s="3"/>
      <c r="EUE7" s="3"/>
      <c r="EUF7" s="3"/>
      <c r="EUG7" s="3"/>
      <c r="EUH7" s="3"/>
      <c r="EUI7" s="3"/>
      <c r="EUJ7" s="3"/>
      <c r="EUK7" s="3"/>
      <c r="EUL7" s="3"/>
      <c r="EUM7" s="3"/>
      <c r="EUN7" s="3"/>
      <c r="EUO7" s="3"/>
      <c r="EUP7" s="3"/>
      <c r="EUQ7" s="3"/>
      <c r="EUR7" s="3"/>
      <c r="EUS7" s="3"/>
      <c r="EUT7" s="3"/>
      <c r="EUU7" s="3"/>
      <c r="EUV7" s="3"/>
      <c r="EUW7" s="3"/>
      <c r="EUX7" s="3"/>
      <c r="EUY7" s="3"/>
      <c r="EUZ7" s="3"/>
      <c r="EVA7" s="3"/>
      <c r="EVB7" s="3"/>
      <c r="EVC7" s="3"/>
      <c r="EVD7" s="3"/>
      <c r="EVE7" s="3"/>
      <c r="EVF7" s="3"/>
      <c r="EVG7" s="3"/>
      <c r="EVH7" s="3"/>
      <c r="EVI7" s="3"/>
      <c r="EVJ7" s="3"/>
      <c r="EVK7" s="3"/>
      <c r="EVL7" s="3"/>
      <c r="EVM7" s="3"/>
      <c r="EVN7" s="3"/>
      <c r="EVO7" s="3"/>
      <c r="EVP7" s="3"/>
      <c r="EVQ7" s="3"/>
      <c r="EVR7" s="3"/>
      <c r="EVS7" s="3"/>
      <c r="EVT7" s="3"/>
      <c r="EVU7" s="3"/>
      <c r="EVV7" s="3"/>
      <c r="EVW7" s="3"/>
      <c r="EVX7" s="3"/>
      <c r="EVY7" s="3"/>
      <c r="EVZ7" s="3"/>
      <c r="EWA7" s="3"/>
      <c r="EWB7" s="3"/>
      <c r="EWC7" s="3"/>
      <c r="EWD7" s="3"/>
      <c r="EWE7" s="3"/>
      <c r="EWF7" s="3"/>
      <c r="EWG7" s="3"/>
      <c r="EWH7" s="3"/>
      <c r="EWI7" s="3"/>
      <c r="EWJ7" s="3"/>
      <c r="EWK7" s="3"/>
      <c r="EWL7" s="3"/>
      <c r="EWM7" s="3"/>
      <c r="EWN7" s="3"/>
      <c r="EWO7" s="3"/>
      <c r="EWP7" s="3"/>
      <c r="EWQ7" s="3"/>
      <c r="EWR7" s="3"/>
      <c r="EWS7" s="3"/>
      <c r="EWT7" s="3"/>
      <c r="EWU7" s="3"/>
      <c r="EWV7" s="3"/>
      <c r="EWW7" s="3"/>
      <c r="EWX7" s="3"/>
      <c r="EWY7" s="3"/>
      <c r="EWZ7" s="3"/>
      <c r="EXA7" s="3"/>
      <c r="EXB7" s="3"/>
      <c r="EXC7" s="3"/>
      <c r="EXD7" s="3"/>
      <c r="EXE7" s="3"/>
      <c r="EXF7" s="3"/>
      <c r="EXG7" s="3"/>
      <c r="EXH7" s="3"/>
      <c r="EXI7" s="3"/>
      <c r="EXJ7" s="3"/>
      <c r="EXK7" s="3"/>
      <c r="EXL7" s="3"/>
      <c r="EXM7" s="3"/>
      <c r="EXN7" s="3"/>
      <c r="EXO7" s="3"/>
      <c r="EXP7" s="3"/>
      <c r="EXQ7" s="3"/>
      <c r="EXR7" s="3"/>
      <c r="EXS7" s="3"/>
      <c r="EXT7" s="3"/>
      <c r="EXU7" s="3"/>
      <c r="EXV7" s="3"/>
      <c r="EXW7" s="3"/>
      <c r="EXX7" s="3"/>
      <c r="EXY7" s="3"/>
      <c r="EXZ7" s="3"/>
      <c r="EYA7" s="3"/>
      <c r="EYB7" s="3"/>
      <c r="EYC7" s="3"/>
      <c r="EYD7" s="3"/>
      <c r="EYE7" s="3"/>
      <c r="EYF7" s="3"/>
      <c r="EYG7" s="3"/>
      <c r="EYH7" s="3"/>
      <c r="EYI7" s="3"/>
      <c r="EYJ7" s="3"/>
      <c r="EYK7" s="3"/>
      <c r="EYL7" s="3"/>
      <c r="EYM7" s="3"/>
      <c r="EYN7" s="3"/>
      <c r="EYO7" s="3"/>
      <c r="EYP7" s="3"/>
      <c r="EYQ7" s="3"/>
      <c r="EYR7" s="3"/>
      <c r="EYS7" s="3"/>
      <c r="EYT7" s="3"/>
      <c r="EYU7" s="3"/>
      <c r="EYV7" s="3"/>
      <c r="EYW7" s="3"/>
      <c r="EYX7" s="3"/>
      <c r="EYY7" s="3"/>
      <c r="EYZ7" s="3"/>
      <c r="EZA7" s="3"/>
      <c r="EZB7" s="3"/>
      <c r="EZC7" s="3"/>
      <c r="EZD7" s="3"/>
      <c r="EZE7" s="3"/>
      <c r="EZF7" s="3"/>
      <c r="EZG7" s="3"/>
      <c r="EZH7" s="3"/>
      <c r="EZI7" s="3"/>
      <c r="EZJ7" s="3"/>
      <c r="EZK7" s="3"/>
      <c r="EZL7" s="3"/>
      <c r="EZM7" s="3"/>
      <c r="EZN7" s="3"/>
      <c r="EZO7" s="3"/>
      <c r="EZP7" s="3"/>
      <c r="EZQ7" s="3"/>
      <c r="EZR7" s="3"/>
      <c r="EZS7" s="3"/>
      <c r="EZT7" s="3"/>
      <c r="EZU7" s="3"/>
      <c r="EZV7" s="3"/>
      <c r="EZW7" s="3"/>
      <c r="EZX7" s="3"/>
      <c r="EZY7" s="3"/>
      <c r="EZZ7" s="3"/>
      <c r="FAA7" s="3"/>
      <c r="FAB7" s="3"/>
      <c r="FAC7" s="3"/>
      <c r="FAD7" s="3"/>
      <c r="FAE7" s="3"/>
      <c r="FAF7" s="3"/>
      <c r="FAG7" s="3"/>
      <c r="FAH7" s="3"/>
      <c r="FAI7" s="3"/>
      <c r="FAJ7" s="3"/>
      <c r="FAK7" s="3"/>
      <c r="FAL7" s="3"/>
      <c r="FAM7" s="3"/>
      <c r="FAN7" s="3"/>
      <c r="FAO7" s="3"/>
      <c r="FAP7" s="3"/>
      <c r="FAQ7" s="3"/>
      <c r="FAR7" s="3"/>
      <c r="FAS7" s="3"/>
      <c r="FAT7" s="3"/>
      <c r="FAU7" s="3"/>
      <c r="FAV7" s="3"/>
      <c r="FAW7" s="3"/>
      <c r="FAX7" s="3"/>
      <c r="FAY7" s="3"/>
      <c r="FAZ7" s="3"/>
      <c r="FBA7" s="3"/>
      <c r="FBB7" s="3"/>
      <c r="FBC7" s="3"/>
      <c r="FBD7" s="3"/>
      <c r="FBE7" s="3"/>
      <c r="FBF7" s="3"/>
      <c r="FBG7" s="3"/>
      <c r="FBH7" s="3"/>
      <c r="FBI7" s="3"/>
      <c r="FBJ7" s="3"/>
      <c r="FBK7" s="3"/>
      <c r="FBL7" s="3"/>
      <c r="FBM7" s="3"/>
      <c r="FBN7" s="3"/>
      <c r="FBO7" s="3"/>
      <c r="FBP7" s="3"/>
      <c r="FBQ7" s="3"/>
      <c r="FBR7" s="3"/>
      <c r="FBS7" s="3"/>
      <c r="FBT7" s="3"/>
      <c r="FBU7" s="3"/>
      <c r="FBV7" s="3"/>
      <c r="FBW7" s="3"/>
      <c r="FBX7" s="3"/>
      <c r="FBY7" s="3"/>
      <c r="FBZ7" s="3"/>
      <c r="FCA7" s="3"/>
      <c r="FCB7" s="3"/>
      <c r="FCC7" s="3"/>
      <c r="FCD7" s="3"/>
      <c r="FCE7" s="3"/>
      <c r="FCF7" s="3"/>
      <c r="FCG7" s="3"/>
      <c r="FCH7" s="3"/>
      <c r="FCI7" s="3"/>
      <c r="FCJ7" s="3"/>
      <c r="FCK7" s="3"/>
      <c r="FCL7" s="3"/>
      <c r="FCM7" s="3"/>
      <c r="FCN7" s="3"/>
      <c r="FCO7" s="3"/>
      <c r="FCP7" s="3"/>
      <c r="FCQ7" s="3"/>
      <c r="FCR7" s="3"/>
      <c r="FCS7" s="3"/>
      <c r="FCT7" s="3"/>
      <c r="FCU7" s="3"/>
      <c r="FCV7" s="3"/>
      <c r="FCW7" s="3"/>
      <c r="FCX7" s="3"/>
      <c r="FCY7" s="3"/>
      <c r="FCZ7" s="3"/>
      <c r="FDA7" s="3"/>
      <c r="FDB7" s="3"/>
      <c r="FDC7" s="3"/>
      <c r="FDD7" s="3"/>
      <c r="FDE7" s="3"/>
      <c r="FDF7" s="3"/>
      <c r="FDG7" s="3"/>
      <c r="FDH7" s="3"/>
      <c r="FDI7" s="3"/>
      <c r="FDJ7" s="3"/>
      <c r="FDK7" s="3"/>
      <c r="FDL7" s="3"/>
      <c r="FDM7" s="3"/>
      <c r="FDN7" s="3"/>
      <c r="FDO7" s="3"/>
      <c r="FDP7" s="3"/>
      <c r="FDQ7" s="3"/>
      <c r="FDR7" s="3"/>
      <c r="FDS7" s="3"/>
      <c r="FDT7" s="3"/>
      <c r="FDU7" s="3"/>
      <c r="FDV7" s="3"/>
      <c r="FDW7" s="3"/>
      <c r="FDX7" s="3"/>
      <c r="FDY7" s="3"/>
      <c r="FDZ7" s="3"/>
      <c r="FEA7" s="3"/>
      <c r="FEB7" s="3"/>
      <c r="FEC7" s="3"/>
      <c r="FED7" s="3"/>
      <c r="FEE7" s="3"/>
      <c r="FEF7" s="3"/>
      <c r="FEG7" s="3"/>
      <c r="FEH7" s="3"/>
      <c r="FEI7" s="3"/>
      <c r="FEJ7" s="3"/>
      <c r="FEK7" s="3"/>
      <c r="FEL7" s="3"/>
      <c r="FEM7" s="3"/>
      <c r="FEN7" s="3"/>
      <c r="FEO7" s="3"/>
      <c r="FEP7" s="3"/>
      <c r="FEQ7" s="3"/>
      <c r="FER7" s="3"/>
      <c r="FES7" s="3"/>
      <c r="FET7" s="3"/>
      <c r="FEU7" s="3"/>
      <c r="FEV7" s="3"/>
      <c r="FEW7" s="3"/>
      <c r="FEX7" s="3"/>
      <c r="FEY7" s="3"/>
      <c r="FEZ7" s="3"/>
      <c r="FFA7" s="3"/>
      <c r="FFB7" s="3"/>
      <c r="FFC7" s="3"/>
      <c r="FFD7" s="3"/>
      <c r="FFE7" s="3"/>
      <c r="FFF7" s="3"/>
      <c r="FFG7" s="3"/>
      <c r="FFH7" s="3"/>
      <c r="FFI7" s="3"/>
      <c r="FFJ7" s="3"/>
      <c r="FFK7" s="3"/>
      <c r="FFL7" s="3"/>
      <c r="FFM7" s="3"/>
      <c r="FFN7" s="3"/>
      <c r="FFO7" s="3"/>
      <c r="FFP7" s="3"/>
      <c r="FFQ7" s="3"/>
      <c r="FFR7" s="3"/>
      <c r="FFS7" s="3"/>
      <c r="FFT7" s="3"/>
      <c r="FFU7" s="3"/>
      <c r="FFV7" s="3"/>
      <c r="FFW7" s="3"/>
      <c r="FFX7" s="3"/>
      <c r="FFY7" s="3"/>
      <c r="FFZ7" s="3"/>
      <c r="FGA7" s="3"/>
      <c r="FGB7" s="3"/>
      <c r="FGC7" s="3"/>
      <c r="FGD7" s="3"/>
      <c r="FGE7" s="3"/>
      <c r="FGF7" s="3"/>
      <c r="FGG7" s="3"/>
      <c r="FGH7" s="3"/>
      <c r="FGI7" s="3"/>
      <c r="FGJ7" s="3"/>
      <c r="FGK7" s="3"/>
      <c r="FGL7" s="3"/>
      <c r="FGM7" s="3"/>
      <c r="FGN7" s="3"/>
      <c r="FGO7" s="3"/>
      <c r="FGP7" s="3"/>
      <c r="FGQ7" s="3"/>
      <c r="FGR7" s="3"/>
      <c r="FGS7" s="3"/>
      <c r="FGT7" s="3"/>
      <c r="FGU7" s="3"/>
      <c r="FGV7" s="3"/>
      <c r="FGW7" s="3"/>
      <c r="FGX7" s="3"/>
      <c r="FGY7" s="3"/>
      <c r="FGZ7" s="3"/>
      <c r="FHA7" s="3"/>
      <c r="FHB7" s="3"/>
      <c r="FHC7" s="3"/>
      <c r="FHD7" s="3"/>
      <c r="FHE7" s="3"/>
      <c r="FHF7" s="3"/>
      <c r="FHG7" s="3"/>
      <c r="FHH7" s="3"/>
      <c r="FHI7" s="3"/>
      <c r="FHJ7" s="3"/>
      <c r="FHK7" s="3"/>
      <c r="FHL7" s="3"/>
      <c r="FHM7" s="3"/>
      <c r="FHN7" s="3"/>
      <c r="FHO7" s="3"/>
      <c r="FHP7" s="3"/>
      <c r="FHQ7" s="3"/>
      <c r="FHR7" s="3"/>
      <c r="FHS7" s="3"/>
      <c r="FHT7" s="3"/>
      <c r="FHU7" s="3"/>
      <c r="FHV7" s="3"/>
      <c r="FHW7" s="3"/>
      <c r="FHX7" s="3"/>
      <c r="FHY7" s="3"/>
      <c r="FHZ7" s="3"/>
      <c r="FIA7" s="3"/>
      <c r="FIB7" s="3"/>
      <c r="FIC7" s="3"/>
      <c r="FID7" s="3"/>
      <c r="FIE7" s="3"/>
      <c r="FIF7" s="3"/>
      <c r="FIG7" s="3"/>
      <c r="FIH7" s="3"/>
      <c r="FII7" s="3"/>
      <c r="FIJ7" s="3"/>
      <c r="FIK7" s="3"/>
      <c r="FIL7" s="3"/>
      <c r="FIM7" s="3"/>
      <c r="FIN7" s="3"/>
      <c r="FIO7" s="3"/>
      <c r="FIP7" s="3"/>
      <c r="FIQ7" s="3"/>
      <c r="FIR7" s="3"/>
      <c r="FIS7" s="3"/>
      <c r="FIT7" s="3"/>
      <c r="FIU7" s="3"/>
      <c r="FIV7" s="3"/>
      <c r="FIW7" s="3"/>
      <c r="FIX7" s="3"/>
      <c r="FIY7" s="3"/>
      <c r="FIZ7" s="3"/>
      <c r="FJA7" s="3"/>
      <c r="FJB7" s="3"/>
      <c r="FJC7" s="3"/>
      <c r="FJD7" s="3"/>
      <c r="FJE7" s="3"/>
      <c r="FJF7" s="3"/>
      <c r="FJG7" s="3"/>
      <c r="FJH7" s="3"/>
      <c r="FJI7" s="3"/>
      <c r="FJJ7" s="3"/>
      <c r="FJK7" s="3"/>
      <c r="FJL7" s="3"/>
      <c r="FJM7" s="3"/>
      <c r="FJN7" s="3"/>
      <c r="FJO7" s="3"/>
      <c r="FJP7" s="3"/>
      <c r="FJQ7" s="3"/>
      <c r="FJR7" s="3"/>
      <c r="FJS7" s="3"/>
      <c r="FJT7" s="3"/>
      <c r="FJU7" s="3"/>
      <c r="FJV7" s="3"/>
      <c r="FJW7" s="3"/>
      <c r="FJX7" s="3"/>
      <c r="FJY7" s="3"/>
      <c r="FJZ7" s="3"/>
      <c r="FKA7" s="3"/>
      <c r="FKB7" s="3"/>
      <c r="FKC7" s="3"/>
      <c r="FKD7" s="3"/>
      <c r="FKE7" s="3"/>
      <c r="FKF7" s="3"/>
      <c r="FKG7" s="3"/>
      <c r="FKH7" s="3"/>
      <c r="FKI7" s="3"/>
      <c r="FKJ7" s="3"/>
      <c r="FKK7" s="3"/>
      <c r="FKL7" s="3"/>
      <c r="FKM7" s="3"/>
      <c r="FKN7" s="3"/>
      <c r="FKO7" s="3"/>
      <c r="FKP7" s="3"/>
      <c r="FKQ7" s="3"/>
      <c r="FKR7" s="3"/>
      <c r="FKS7" s="3"/>
      <c r="FKT7" s="3"/>
      <c r="FKU7" s="3"/>
      <c r="FKV7" s="3"/>
      <c r="FKW7" s="3"/>
      <c r="FKX7" s="3"/>
      <c r="FKY7" s="3"/>
      <c r="FKZ7" s="3"/>
      <c r="FLA7" s="3"/>
      <c r="FLB7" s="3"/>
      <c r="FLC7" s="3"/>
      <c r="FLD7" s="3"/>
      <c r="FLE7" s="3"/>
      <c r="FLF7" s="3"/>
      <c r="FLG7" s="3"/>
      <c r="FLH7" s="3"/>
      <c r="FLI7" s="3"/>
      <c r="FLJ7" s="3"/>
      <c r="FLK7" s="3"/>
      <c r="FLL7" s="3"/>
      <c r="FLM7" s="3"/>
      <c r="FLN7" s="3"/>
      <c r="FLO7" s="3"/>
      <c r="FLP7" s="3"/>
      <c r="FLQ7" s="3"/>
      <c r="FLR7" s="3"/>
      <c r="FLS7" s="3"/>
      <c r="FLT7" s="3"/>
      <c r="FLU7" s="3"/>
      <c r="FLV7" s="3"/>
      <c r="FLW7" s="3"/>
      <c r="FLX7" s="3"/>
      <c r="FLY7" s="3"/>
      <c r="FLZ7" s="3"/>
      <c r="FMA7" s="3"/>
      <c r="FMB7" s="3"/>
      <c r="FMC7" s="3"/>
      <c r="FMD7" s="3"/>
      <c r="FME7" s="3"/>
      <c r="FMF7" s="3"/>
      <c r="FMG7" s="3"/>
      <c r="FMH7" s="3"/>
      <c r="FMI7" s="3"/>
      <c r="FMJ7" s="3"/>
      <c r="FMK7" s="3"/>
      <c r="FML7" s="3"/>
      <c r="FMM7" s="3"/>
      <c r="FMN7" s="3"/>
      <c r="FMO7" s="3"/>
      <c r="FMP7" s="3"/>
      <c r="FMQ7" s="3"/>
      <c r="FMR7" s="3"/>
      <c r="FMS7" s="3"/>
      <c r="FMT7" s="3"/>
      <c r="FMU7" s="3"/>
      <c r="FMV7" s="3"/>
      <c r="FMW7" s="3"/>
      <c r="FMX7" s="3"/>
      <c r="FMY7" s="3"/>
      <c r="FMZ7" s="3"/>
      <c r="FNA7" s="3"/>
      <c r="FNB7" s="3"/>
      <c r="FNC7" s="3"/>
      <c r="FND7" s="3"/>
      <c r="FNE7" s="3"/>
      <c r="FNF7" s="3"/>
      <c r="FNG7" s="3"/>
      <c r="FNH7" s="3"/>
      <c r="FNI7" s="3"/>
      <c r="FNJ7" s="3"/>
      <c r="FNK7" s="3"/>
      <c r="FNL7" s="3"/>
      <c r="FNM7" s="3"/>
      <c r="FNN7" s="3"/>
      <c r="FNO7" s="3"/>
      <c r="FNP7" s="3"/>
      <c r="FNQ7" s="3"/>
      <c r="FNR7" s="3"/>
      <c r="FNS7" s="3"/>
      <c r="FNT7" s="3"/>
      <c r="FNU7" s="3"/>
      <c r="FNV7" s="3"/>
      <c r="FNW7" s="3"/>
      <c r="FNX7" s="3"/>
      <c r="FNY7" s="3"/>
      <c r="FNZ7" s="3"/>
      <c r="FOA7" s="3"/>
      <c r="FOB7" s="3"/>
      <c r="FOC7" s="3"/>
      <c r="FOD7" s="3"/>
      <c r="FOE7" s="3"/>
      <c r="FOF7" s="3"/>
      <c r="FOG7" s="3"/>
      <c r="FOH7" s="3"/>
      <c r="FOI7" s="3"/>
      <c r="FOJ7" s="3"/>
      <c r="FOK7" s="3"/>
      <c r="FOL7" s="3"/>
      <c r="FOM7" s="3"/>
      <c r="FON7" s="3"/>
      <c r="FOO7" s="3"/>
      <c r="FOP7" s="3"/>
      <c r="FOQ7" s="3"/>
      <c r="FOR7" s="3"/>
      <c r="FOS7" s="3"/>
      <c r="FOT7" s="3"/>
      <c r="FOU7" s="3"/>
      <c r="FOV7" s="3"/>
      <c r="FOW7" s="3"/>
      <c r="FOX7" s="3"/>
      <c r="FOY7" s="3"/>
      <c r="FOZ7" s="3"/>
      <c r="FPA7" s="3"/>
      <c r="FPB7" s="3"/>
      <c r="FPC7" s="3"/>
      <c r="FPD7" s="3"/>
      <c r="FPE7" s="3"/>
      <c r="FPF7" s="3"/>
      <c r="FPG7" s="3"/>
      <c r="FPH7" s="3"/>
      <c r="FPI7" s="3"/>
      <c r="FPJ7" s="3"/>
      <c r="FPK7" s="3"/>
      <c r="FPL7" s="3"/>
      <c r="FPM7" s="3"/>
      <c r="FPN7" s="3"/>
      <c r="FPO7" s="3"/>
      <c r="FPP7" s="3"/>
      <c r="FPQ7" s="3"/>
      <c r="FPR7" s="3"/>
      <c r="FPS7" s="3"/>
      <c r="FPT7" s="3"/>
      <c r="FPU7" s="3"/>
      <c r="FPV7" s="3"/>
      <c r="FPW7" s="3"/>
      <c r="FPX7" s="3"/>
      <c r="FPY7" s="3"/>
      <c r="FPZ7" s="3"/>
      <c r="FQA7" s="3"/>
      <c r="FQB7" s="3"/>
      <c r="FQC7" s="3"/>
      <c r="FQD7" s="3"/>
      <c r="FQE7" s="3"/>
      <c r="FQF7" s="3"/>
      <c r="FQG7" s="3"/>
      <c r="FQH7" s="3"/>
      <c r="FQI7" s="3"/>
      <c r="FQJ7" s="3"/>
      <c r="FQK7" s="3"/>
      <c r="FQL7" s="3"/>
      <c r="FQM7" s="3"/>
      <c r="FQN7" s="3"/>
      <c r="FQO7" s="3"/>
      <c r="FQP7" s="3"/>
      <c r="FQQ7" s="3"/>
      <c r="FQR7" s="3"/>
      <c r="FQS7" s="3"/>
      <c r="FQT7" s="3"/>
      <c r="FQU7" s="3"/>
      <c r="FQV7" s="3"/>
      <c r="FQW7" s="3"/>
      <c r="FQX7" s="3"/>
      <c r="FQY7" s="3"/>
      <c r="FQZ7" s="3"/>
      <c r="FRA7" s="3"/>
      <c r="FRB7" s="3"/>
      <c r="FRC7" s="3"/>
      <c r="FRD7" s="3"/>
      <c r="FRE7" s="3"/>
      <c r="FRF7" s="3"/>
      <c r="FRG7" s="3"/>
      <c r="FRH7" s="3"/>
      <c r="FRI7" s="3"/>
      <c r="FRJ7" s="3"/>
      <c r="FRK7" s="3"/>
      <c r="FRL7" s="3"/>
      <c r="FRM7" s="3"/>
      <c r="FRN7" s="3"/>
      <c r="FRO7" s="3"/>
      <c r="FRP7" s="3"/>
      <c r="FRQ7" s="3"/>
      <c r="FRR7" s="3"/>
      <c r="FRS7" s="3"/>
      <c r="FRT7" s="3"/>
      <c r="FRU7" s="3"/>
      <c r="FRV7" s="3"/>
      <c r="FRW7" s="3"/>
      <c r="FRX7" s="3"/>
      <c r="FRY7" s="3"/>
      <c r="FRZ7" s="3"/>
      <c r="FSA7" s="3"/>
      <c r="FSB7" s="3"/>
      <c r="FSC7" s="3"/>
      <c r="FSD7" s="3"/>
      <c r="FSE7" s="3"/>
      <c r="FSF7" s="3"/>
      <c r="FSG7" s="3"/>
      <c r="FSH7" s="3"/>
      <c r="FSI7" s="3"/>
      <c r="FSJ7" s="3"/>
      <c r="FSK7" s="3"/>
      <c r="FSL7" s="3"/>
      <c r="FSM7" s="3"/>
      <c r="FSN7" s="3"/>
      <c r="FSO7" s="3"/>
      <c r="FSP7" s="3"/>
      <c r="FSQ7" s="3"/>
      <c r="FSR7" s="3"/>
      <c r="FSS7" s="3"/>
      <c r="FST7" s="3"/>
      <c r="FSU7" s="3"/>
      <c r="FSV7" s="3"/>
      <c r="FSW7" s="3"/>
      <c r="FSX7" s="3"/>
      <c r="FSY7" s="3"/>
      <c r="FSZ7" s="3"/>
      <c r="FTA7" s="3"/>
      <c r="FTB7" s="3"/>
      <c r="FTC7" s="3"/>
      <c r="FTD7" s="3"/>
      <c r="FTE7" s="3"/>
      <c r="FTF7" s="3"/>
      <c r="FTG7" s="3"/>
      <c r="FTH7" s="3"/>
      <c r="FTI7" s="3"/>
      <c r="FTJ7" s="3"/>
      <c r="FTK7" s="3"/>
      <c r="FTL7" s="3"/>
      <c r="FTM7" s="3"/>
      <c r="FTN7" s="3"/>
      <c r="FTO7" s="3"/>
      <c r="FTP7" s="3"/>
      <c r="FTQ7" s="3"/>
      <c r="FTR7" s="3"/>
      <c r="FTS7" s="3"/>
      <c r="FTT7" s="3"/>
      <c r="FTU7" s="3"/>
      <c r="FTV7" s="3"/>
      <c r="FTW7" s="3"/>
      <c r="FTX7" s="3"/>
      <c r="FTY7" s="3"/>
      <c r="FTZ7" s="3"/>
      <c r="FUA7" s="3"/>
      <c r="FUB7" s="3"/>
      <c r="FUC7" s="3"/>
      <c r="FUD7" s="3"/>
      <c r="FUE7" s="3"/>
      <c r="FUF7" s="3"/>
      <c r="FUG7" s="3"/>
      <c r="FUH7" s="3"/>
      <c r="FUI7" s="3"/>
      <c r="FUJ7" s="3"/>
      <c r="FUK7" s="3"/>
      <c r="FUL7" s="3"/>
      <c r="FUM7" s="3"/>
      <c r="FUN7" s="3"/>
      <c r="FUO7" s="3"/>
      <c r="FUP7" s="3"/>
      <c r="FUQ7" s="3"/>
      <c r="FUR7" s="3"/>
      <c r="FUS7" s="3"/>
      <c r="FUT7" s="3"/>
      <c r="FUU7" s="3"/>
      <c r="FUV7" s="3"/>
      <c r="FUW7" s="3"/>
      <c r="FUX7" s="3"/>
      <c r="FUY7" s="3"/>
      <c r="FUZ7" s="3"/>
      <c r="FVA7" s="3"/>
      <c r="FVB7" s="3"/>
      <c r="FVC7" s="3"/>
      <c r="FVD7" s="3"/>
      <c r="FVE7" s="3"/>
      <c r="FVF7" s="3"/>
      <c r="FVG7" s="3"/>
      <c r="FVH7" s="3"/>
      <c r="FVI7" s="3"/>
      <c r="FVJ7" s="3"/>
      <c r="FVK7" s="3"/>
      <c r="FVL7" s="3"/>
      <c r="FVM7" s="3"/>
      <c r="FVN7" s="3"/>
      <c r="FVO7" s="3"/>
      <c r="FVP7" s="3"/>
      <c r="FVQ7" s="3"/>
      <c r="FVR7" s="3"/>
      <c r="FVS7" s="3"/>
      <c r="FVT7" s="3"/>
      <c r="FVU7" s="3"/>
      <c r="FVV7" s="3"/>
      <c r="FVW7" s="3"/>
      <c r="FVX7" s="3"/>
      <c r="FVY7" s="3"/>
      <c r="FVZ7" s="3"/>
      <c r="FWA7" s="3"/>
      <c r="FWB7" s="3"/>
      <c r="FWC7" s="3"/>
      <c r="FWD7" s="3"/>
      <c r="FWE7" s="3"/>
      <c r="FWF7" s="3"/>
      <c r="FWG7" s="3"/>
      <c r="FWH7" s="3"/>
      <c r="FWI7" s="3"/>
      <c r="FWJ7" s="3"/>
      <c r="FWK7" s="3"/>
      <c r="FWL7" s="3"/>
      <c r="FWM7" s="3"/>
      <c r="FWN7" s="3"/>
      <c r="FWO7" s="3"/>
      <c r="FWP7" s="3"/>
      <c r="FWQ7" s="3"/>
      <c r="FWR7" s="3"/>
      <c r="FWS7" s="3"/>
      <c r="FWT7" s="3"/>
      <c r="FWU7" s="3"/>
      <c r="FWV7" s="3"/>
      <c r="FWW7" s="3"/>
      <c r="FWX7" s="3"/>
      <c r="FWY7" s="3"/>
      <c r="FWZ7" s="3"/>
      <c r="FXA7" s="3"/>
      <c r="FXB7" s="3"/>
      <c r="FXC7" s="3"/>
      <c r="FXD7" s="3"/>
      <c r="FXE7" s="3"/>
      <c r="FXF7" s="3"/>
      <c r="FXG7" s="3"/>
      <c r="FXH7" s="3"/>
      <c r="FXI7" s="3"/>
      <c r="FXJ7" s="3"/>
      <c r="FXK7" s="3"/>
      <c r="FXL7" s="3"/>
      <c r="FXM7" s="3"/>
      <c r="FXN7" s="3"/>
      <c r="FXO7" s="3"/>
      <c r="FXP7" s="3"/>
      <c r="FXQ7" s="3"/>
      <c r="FXR7" s="3"/>
      <c r="FXS7" s="3"/>
      <c r="FXT7" s="3"/>
      <c r="FXU7" s="3"/>
      <c r="FXV7" s="3"/>
      <c r="FXW7" s="3"/>
      <c r="FXX7" s="3"/>
      <c r="FXY7" s="3"/>
      <c r="FXZ7" s="3"/>
      <c r="FYA7" s="3"/>
      <c r="FYB7" s="3"/>
      <c r="FYC7" s="3"/>
      <c r="FYD7" s="3"/>
      <c r="FYE7" s="3"/>
      <c r="FYF7" s="3"/>
      <c r="FYG7" s="3"/>
      <c r="FYH7" s="3"/>
      <c r="FYI7" s="3"/>
      <c r="FYJ7" s="3"/>
      <c r="FYK7" s="3"/>
      <c r="FYL7" s="3"/>
      <c r="FYM7" s="3"/>
      <c r="FYN7" s="3"/>
      <c r="FYO7" s="3"/>
      <c r="FYP7" s="3"/>
      <c r="FYQ7" s="3"/>
      <c r="FYR7" s="3"/>
      <c r="FYS7" s="3"/>
      <c r="FYT7" s="3"/>
      <c r="FYU7" s="3"/>
      <c r="FYV7" s="3"/>
      <c r="FYW7" s="3"/>
      <c r="FYX7" s="3"/>
      <c r="FYY7" s="3"/>
      <c r="FYZ7" s="3"/>
      <c r="FZA7" s="3"/>
      <c r="FZB7" s="3"/>
      <c r="FZC7" s="3"/>
      <c r="FZD7" s="3"/>
      <c r="FZE7" s="3"/>
      <c r="FZF7" s="3"/>
      <c r="FZG7" s="3"/>
      <c r="FZH7" s="3"/>
      <c r="FZI7" s="3"/>
      <c r="FZJ7" s="3"/>
      <c r="FZK7" s="3"/>
      <c r="FZL7" s="3"/>
      <c r="FZM7" s="3"/>
      <c r="FZN7" s="3"/>
      <c r="FZO7" s="3"/>
      <c r="FZP7" s="3"/>
      <c r="FZQ7" s="3"/>
      <c r="FZR7" s="3"/>
      <c r="FZS7" s="3"/>
      <c r="FZT7" s="3"/>
      <c r="FZU7" s="3"/>
      <c r="FZV7" s="3"/>
      <c r="FZW7" s="3"/>
      <c r="FZX7" s="3"/>
      <c r="FZY7" s="3"/>
      <c r="FZZ7" s="3"/>
      <c r="GAA7" s="3"/>
      <c r="GAB7" s="3"/>
      <c r="GAC7" s="3"/>
      <c r="GAD7" s="3"/>
      <c r="GAE7" s="3"/>
      <c r="GAF7" s="3"/>
      <c r="GAG7" s="3"/>
      <c r="GAH7" s="3"/>
      <c r="GAI7" s="3"/>
      <c r="GAJ7" s="3"/>
      <c r="GAK7" s="3"/>
      <c r="GAL7" s="3"/>
      <c r="GAM7" s="3"/>
      <c r="GAN7" s="3"/>
      <c r="GAO7" s="3"/>
      <c r="GAP7" s="3"/>
      <c r="GAQ7" s="3"/>
      <c r="GAR7" s="3"/>
      <c r="GAS7" s="3"/>
      <c r="GAT7" s="3"/>
      <c r="GAU7" s="3"/>
      <c r="GAV7" s="3"/>
      <c r="GAW7" s="3"/>
      <c r="GAX7" s="3"/>
      <c r="GAY7" s="3"/>
      <c r="GAZ7" s="3"/>
      <c r="GBA7" s="3"/>
      <c r="GBB7" s="3"/>
      <c r="GBC7" s="3"/>
      <c r="GBD7" s="3"/>
      <c r="GBE7" s="3"/>
      <c r="GBF7" s="3"/>
      <c r="GBG7" s="3"/>
      <c r="GBH7" s="3"/>
      <c r="GBI7" s="3"/>
      <c r="GBJ7" s="3"/>
      <c r="GBK7" s="3"/>
      <c r="GBL7" s="3"/>
      <c r="GBM7" s="3"/>
      <c r="GBN7" s="3"/>
      <c r="GBO7" s="3"/>
      <c r="GBP7" s="3"/>
      <c r="GBQ7" s="3"/>
      <c r="GBR7" s="3"/>
      <c r="GBS7" s="3"/>
      <c r="GBT7" s="3"/>
      <c r="GBU7" s="3"/>
      <c r="GBV7" s="3"/>
      <c r="GBW7" s="3"/>
      <c r="GBX7" s="3"/>
      <c r="GBY7" s="3"/>
      <c r="GBZ7" s="3"/>
      <c r="GCA7" s="3"/>
      <c r="GCB7" s="3"/>
      <c r="GCC7" s="3"/>
      <c r="GCD7" s="3"/>
      <c r="GCE7" s="3"/>
      <c r="GCF7" s="3"/>
      <c r="GCG7" s="3"/>
      <c r="GCH7" s="3"/>
      <c r="GCI7" s="3"/>
      <c r="GCJ7" s="3"/>
      <c r="GCK7" s="3"/>
      <c r="GCL7" s="3"/>
      <c r="GCM7" s="3"/>
      <c r="GCN7" s="3"/>
      <c r="GCO7" s="3"/>
      <c r="GCP7" s="3"/>
      <c r="GCQ7" s="3"/>
      <c r="GCR7" s="3"/>
      <c r="GCS7" s="3"/>
      <c r="GCT7" s="3"/>
      <c r="GCU7" s="3"/>
      <c r="GCV7" s="3"/>
      <c r="GCW7" s="3"/>
      <c r="GCX7" s="3"/>
      <c r="GCY7" s="3"/>
      <c r="GCZ7" s="3"/>
      <c r="GDA7" s="3"/>
      <c r="GDB7" s="3"/>
      <c r="GDC7" s="3"/>
      <c r="GDD7" s="3"/>
      <c r="GDE7" s="3"/>
      <c r="GDF7" s="3"/>
      <c r="GDG7" s="3"/>
      <c r="GDH7" s="3"/>
      <c r="GDI7" s="3"/>
      <c r="GDJ7" s="3"/>
      <c r="GDK7" s="3"/>
      <c r="GDL7" s="3"/>
      <c r="GDM7" s="3"/>
      <c r="GDN7" s="3"/>
      <c r="GDO7" s="3"/>
      <c r="GDP7" s="3"/>
      <c r="GDQ7" s="3"/>
      <c r="GDR7" s="3"/>
      <c r="GDS7" s="3"/>
      <c r="GDT7" s="3"/>
      <c r="GDU7" s="3"/>
      <c r="GDV7" s="3"/>
      <c r="GDW7" s="3"/>
      <c r="GDX7" s="3"/>
      <c r="GDY7" s="3"/>
      <c r="GDZ7" s="3"/>
      <c r="GEA7" s="3"/>
      <c r="GEB7" s="3"/>
      <c r="GEC7" s="3"/>
      <c r="GED7" s="3"/>
      <c r="GEE7" s="3"/>
      <c r="GEF7" s="3"/>
      <c r="GEG7" s="3"/>
      <c r="GEH7" s="3"/>
      <c r="GEI7" s="3"/>
      <c r="GEJ7" s="3"/>
      <c r="GEK7" s="3"/>
      <c r="GEL7" s="3"/>
      <c r="GEM7" s="3"/>
      <c r="GEN7" s="3"/>
      <c r="GEO7" s="3"/>
      <c r="GEP7" s="3"/>
      <c r="GEQ7" s="3"/>
      <c r="GER7" s="3"/>
      <c r="GES7" s="3"/>
      <c r="GET7" s="3"/>
      <c r="GEU7" s="3"/>
      <c r="GEV7" s="3"/>
      <c r="GEW7" s="3"/>
      <c r="GEX7" s="3"/>
      <c r="GEY7" s="3"/>
      <c r="GEZ7" s="3"/>
      <c r="GFA7" s="3"/>
      <c r="GFB7" s="3"/>
      <c r="GFC7" s="3"/>
      <c r="GFD7" s="3"/>
      <c r="GFE7" s="3"/>
      <c r="GFF7" s="3"/>
      <c r="GFG7" s="3"/>
      <c r="GFH7" s="3"/>
      <c r="GFI7" s="3"/>
      <c r="GFJ7" s="3"/>
      <c r="GFK7" s="3"/>
      <c r="GFL7" s="3"/>
      <c r="GFM7" s="3"/>
      <c r="GFN7" s="3"/>
      <c r="GFO7" s="3"/>
      <c r="GFP7" s="3"/>
      <c r="GFQ7" s="3"/>
      <c r="GFR7" s="3"/>
      <c r="GFS7" s="3"/>
      <c r="GFT7" s="3"/>
      <c r="GFU7" s="3"/>
      <c r="GFV7" s="3"/>
      <c r="GFW7" s="3"/>
      <c r="GFX7" s="3"/>
      <c r="GFY7" s="3"/>
      <c r="GFZ7" s="3"/>
      <c r="GGA7" s="3"/>
      <c r="GGB7" s="3"/>
      <c r="GGC7" s="3"/>
      <c r="GGD7" s="3"/>
      <c r="GGE7" s="3"/>
      <c r="GGF7" s="3"/>
      <c r="GGG7" s="3"/>
      <c r="GGH7" s="3"/>
      <c r="GGI7" s="3"/>
      <c r="GGJ7" s="3"/>
      <c r="GGK7" s="3"/>
      <c r="GGL7" s="3"/>
      <c r="GGM7" s="3"/>
      <c r="GGN7" s="3"/>
      <c r="GGO7" s="3"/>
      <c r="GGP7" s="3"/>
      <c r="GGQ7" s="3"/>
      <c r="GGR7" s="3"/>
      <c r="GGS7" s="3"/>
      <c r="GGT7" s="3"/>
      <c r="GGU7" s="3"/>
      <c r="GGV7" s="3"/>
      <c r="GGW7" s="3"/>
      <c r="GGX7" s="3"/>
      <c r="GGY7" s="3"/>
      <c r="GGZ7" s="3"/>
      <c r="GHA7" s="3"/>
      <c r="GHB7" s="3"/>
      <c r="GHC7" s="3"/>
      <c r="GHD7" s="3"/>
      <c r="GHE7" s="3"/>
      <c r="GHF7" s="3"/>
      <c r="GHG7" s="3"/>
      <c r="GHH7" s="3"/>
      <c r="GHI7" s="3"/>
      <c r="GHJ7" s="3"/>
      <c r="GHK7" s="3"/>
      <c r="GHL7" s="3"/>
      <c r="GHM7" s="3"/>
      <c r="GHN7" s="3"/>
      <c r="GHO7" s="3"/>
      <c r="GHP7" s="3"/>
      <c r="GHQ7" s="3"/>
      <c r="GHR7" s="3"/>
      <c r="GHS7" s="3"/>
      <c r="GHT7" s="3"/>
      <c r="GHU7" s="3"/>
      <c r="GHV7" s="3"/>
      <c r="GHW7" s="3"/>
      <c r="GHX7" s="3"/>
      <c r="GHY7" s="3"/>
      <c r="GHZ7" s="3"/>
      <c r="GIA7" s="3"/>
      <c r="GIB7" s="3"/>
      <c r="GIC7" s="3"/>
      <c r="GID7" s="3"/>
      <c r="GIE7" s="3"/>
      <c r="GIF7" s="3"/>
      <c r="GIG7" s="3"/>
      <c r="GIH7" s="3"/>
      <c r="GII7" s="3"/>
      <c r="GIJ7" s="3"/>
      <c r="GIK7" s="3"/>
      <c r="GIL7" s="3"/>
      <c r="GIM7" s="3"/>
      <c r="GIN7" s="3"/>
      <c r="GIO7" s="3"/>
      <c r="GIP7" s="3"/>
      <c r="GIQ7" s="3"/>
      <c r="GIR7" s="3"/>
      <c r="GIS7" s="3"/>
      <c r="GIT7" s="3"/>
      <c r="GIU7" s="3"/>
      <c r="GIV7" s="3"/>
      <c r="GIW7" s="3"/>
      <c r="GIX7" s="3"/>
      <c r="GIY7" s="3"/>
      <c r="GIZ7" s="3"/>
      <c r="GJA7" s="3"/>
      <c r="GJB7" s="3"/>
      <c r="GJC7" s="3"/>
      <c r="GJD7" s="3"/>
      <c r="GJE7" s="3"/>
      <c r="GJF7" s="3"/>
      <c r="GJG7" s="3"/>
      <c r="GJH7" s="3"/>
      <c r="GJI7" s="3"/>
      <c r="GJJ7" s="3"/>
      <c r="GJK7" s="3"/>
      <c r="GJL7" s="3"/>
      <c r="GJM7" s="3"/>
      <c r="GJN7" s="3"/>
      <c r="GJO7" s="3"/>
      <c r="GJP7" s="3"/>
      <c r="GJQ7" s="3"/>
      <c r="GJR7" s="3"/>
      <c r="GJS7" s="3"/>
      <c r="GJT7" s="3"/>
      <c r="GJU7" s="3"/>
      <c r="GJV7" s="3"/>
      <c r="GJW7" s="3"/>
      <c r="GJX7" s="3"/>
      <c r="GJY7" s="3"/>
      <c r="GJZ7" s="3"/>
      <c r="GKA7" s="3"/>
      <c r="GKB7" s="3"/>
      <c r="GKC7" s="3"/>
      <c r="GKD7" s="3"/>
      <c r="GKE7" s="3"/>
      <c r="GKF7" s="3"/>
      <c r="GKG7" s="3"/>
      <c r="GKH7" s="3"/>
      <c r="GKI7" s="3"/>
      <c r="GKJ7" s="3"/>
      <c r="GKK7" s="3"/>
      <c r="GKL7" s="3"/>
      <c r="GKM7" s="3"/>
      <c r="GKN7" s="3"/>
      <c r="GKO7" s="3"/>
      <c r="GKP7" s="3"/>
      <c r="GKQ7" s="3"/>
      <c r="GKR7" s="3"/>
      <c r="GKS7" s="3"/>
      <c r="GKT7" s="3"/>
      <c r="GKU7" s="3"/>
      <c r="GKV7" s="3"/>
      <c r="GKW7" s="3"/>
      <c r="GKX7" s="3"/>
      <c r="GKY7" s="3"/>
      <c r="GKZ7" s="3"/>
      <c r="GLA7" s="3"/>
      <c r="GLB7" s="3"/>
      <c r="GLC7" s="3"/>
      <c r="GLD7" s="3"/>
      <c r="GLE7" s="3"/>
      <c r="GLF7" s="3"/>
      <c r="GLG7" s="3"/>
      <c r="GLH7" s="3"/>
      <c r="GLI7" s="3"/>
      <c r="GLJ7" s="3"/>
      <c r="GLK7" s="3"/>
      <c r="GLL7" s="3"/>
      <c r="GLM7" s="3"/>
      <c r="GLN7" s="3"/>
      <c r="GLO7" s="3"/>
      <c r="GLP7" s="3"/>
      <c r="GLQ7" s="3"/>
      <c r="GLR7" s="3"/>
      <c r="GLS7" s="3"/>
      <c r="GLT7" s="3"/>
      <c r="GLU7" s="3"/>
      <c r="GLV7" s="3"/>
      <c r="GLW7" s="3"/>
      <c r="GLX7" s="3"/>
      <c r="GLY7" s="3"/>
      <c r="GLZ7" s="3"/>
      <c r="GMA7" s="3"/>
      <c r="GMB7" s="3"/>
      <c r="GMC7" s="3"/>
      <c r="GMD7" s="3"/>
      <c r="GME7" s="3"/>
      <c r="GMF7" s="3"/>
      <c r="GMG7" s="3"/>
      <c r="GMH7" s="3"/>
      <c r="GMI7" s="3"/>
      <c r="GMJ7" s="3"/>
      <c r="GMK7" s="3"/>
      <c r="GML7" s="3"/>
      <c r="GMM7" s="3"/>
      <c r="GMN7" s="3"/>
      <c r="GMO7" s="3"/>
      <c r="GMP7" s="3"/>
      <c r="GMQ7" s="3"/>
      <c r="GMR7" s="3"/>
      <c r="GMS7" s="3"/>
      <c r="GMT7" s="3"/>
      <c r="GMU7" s="3"/>
      <c r="GMV7" s="3"/>
      <c r="GMW7" s="3"/>
      <c r="GMX7" s="3"/>
      <c r="GMY7" s="3"/>
      <c r="GMZ7" s="3"/>
      <c r="GNA7" s="3"/>
      <c r="GNB7" s="3"/>
      <c r="GNC7" s="3"/>
      <c r="GND7" s="3"/>
      <c r="GNE7" s="3"/>
      <c r="GNF7" s="3"/>
      <c r="GNG7" s="3"/>
      <c r="GNH7" s="3"/>
      <c r="GNI7" s="3"/>
      <c r="GNJ7" s="3"/>
      <c r="GNK7" s="3"/>
      <c r="GNL7" s="3"/>
      <c r="GNM7" s="3"/>
      <c r="GNN7" s="3"/>
      <c r="GNO7" s="3"/>
      <c r="GNP7" s="3"/>
      <c r="GNQ7" s="3"/>
      <c r="GNR7" s="3"/>
      <c r="GNS7" s="3"/>
      <c r="GNT7" s="3"/>
      <c r="GNU7" s="3"/>
      <c r="GNV7" s="3"/>
      <c r="GNW7" s="3"/>
      <c r="GNX7" s="3"/>
      <c r="GNY7" s="3"/>
      <c r="GNZ7" s="3"/>
      <c r="GOA7" s="3"/>
      <c r="GOB7" s="3"/>
      <c r="GOC7" s="3"/>
      <c r="GOD7" s="3"/>
      <c r="GOE7" s="3"/>
      <c r="GOF7" s="3"/>
      <c r="GOG7" s="3"/>
      <c r="GOH7" s="3"/>
      <c r="GOI7" s="3"/>
      <c r="GOJ7" s="3"/>
      <c r="GOK7" s="3"/>
      <c r="GOL7" s="3"/>
      <c r="GOM7" s="3"/>
      <c r="GON7" s="3"/>
      <c r="GOO7" s="3"/>
      <c r="GOP7" s="3"/>
      <c r="GOQ7" s="3"/>
      <c r="GOR7" s="3"/>
      <c r="GOS7" s="3"/>
      <c r="GOT7" s="3"/>
      <c r="GOU7" s="3"/>
      <c r="GOV7" s="3"/>
      <c r="GOW7" s="3"/>
      <c r="GOX7" s="3"/>
      <c r="GOY7" s="3"/>
      <c r="GOZ7" s="3"/>
      <c r="GPA7" s="3"/>
      <c r="GPB7" s="3"/>
      <c r="GPC7" s="3"/>
      <c r="GPD7" s="3"/>
      <c r="GPE7" s="3"/>
      <c r="GPF7" s="3"/>
      <c r="GPG7" s="3"/>
      <c r="GPH7" s="3"/>
      <c r="GPI7" s="3"/>
      <c r="GPJ7" s="3"/>
      <c r="GPK7" s="3"/>
      <c r="GPL7" s="3"/>
      <c r="GPM7" s="3"/>
      <c r="GPN7" s="3"/>
      <c r="GPO7" s="3"/>
      <c r="GPP7" s="3"/>
      <c r="GPQ7" s="3"/>
      <c r="GPR7" s="3"/>
      <c r="GPS7" s="3"/>
      <c r="GPT7" s="3"/>
      <c r="GPU7" s="3"/>
      <c r="GPV7" s="3"/>
      <c r="GPW7" s="3"/>
      <c r="GPX7" s="3"/>
      <c r="GPY7" s="3"/>
      <c r="GPZ7" s="3"/>
      <c r="GQA7" s="3"/>
      <c r="GQB7" s="3"/>
      <c r="GQC7" s="3"/>
      <c r="GQD7" s="3"/>
      <c r="GQE7" s="3"/>
      <c r="GQF7" s="3"/>
      <c r="GQG7" s="3"/>
      <c r="GQH7" s="3"/>
      <c r="GQI7" s="3"/>
      <c r="GQJ7" s="3"/>
      <c r="GQK7" s="3"/>
      <c r="GQL7" s="3"/>
      <c r="GQM7" s="3"/>
      <c r="GQN7" s="3"/>
      <c r="GQO7" s="3"/>
      <c r="GQP7" s="3"/>
      <c r="GQQ7" s="3"/>
      <c r="GQR7" s="3"/>
      <c r="GQS7" s="3"/>
      <c r="GQT7" s="3"/>
      <c r="GQU7" s="3"/>
      <c r="GQV7" s="3"/>
      <c r="GQW7" s="3"/>
      <c r="GQX7" s="3"/>
      <c r="GQY7" s="3"/>
      <c r="GQZ7" s="3"/>
      <c r="GRA7" s="3"/>
      <c r="GRB7" s="3"/>
      <c r="GRC7" s="3"/>
      <c r="GRD7" s="3"/>
      <c r="GRE7" s="3"/>
      <c r="GRF7" s="3"/>
      <c r="GRG7" s="3"/>
      <c r="GRH7" s="3"/>
      <c r="GRI7" s="3"/>
      <c r="GRJ7" s="3"/>
      <c r="GRK7" s="3"/>
      <c r="GRL7" s="3"/>
      <c r="GRM7" s="3"/>
      <c r="GRN7" s="3"/>
      <c r="GRO7" s="3"/>
      <c r="GRP7" s="3"/>
      <c r="GRQ7" s="3"/>
      <c r="GRR7" s="3"/>
      <c r="GRS7" s="3"/>
      <c r="GRT7" s="3"/>
      <c r="GRU7" s="3"/>
      <c r="GRV7" s="3"/>
      <c r="GRW7" s="3"/>
      <c r="GRX7" s="3"/>
      <c r="GRY7" s="3"/>
      <c r="GRZ7" s="3"/>
      <c r="GSA7" s="3"/>
      <c r="GSB7" s="3"/>
      <c r="GSC7" s="3"/>
      <c r="GSD7" s="3"/>
      <c r="GSE7" s="3"/>
      <c r="GSF7" s="3"/>
      <c r="GSG7" s="3"/>
      <c r="GSH7" s="3"/>
      <c r="GSI7" s="3"/>
      <c r="GSJ7" s="3"/>
      <c r="GSK7" s="3"/>
      <c r="GSL7" s="3"/>
      <c r="GSM7" s="3"/>
      <c r="GSN7" s="3"/>
      <c r="GSO7" s="3"/>
      <c r="GSP7" s="3"/>
      <c r="GSQ7" s="3"/>
      <c r="GSR7" s="3"/>
      <c r="GSS7" s="3"/>
      <c r="GST7" s="3"/>
      <c r="GSU7" s="3"/>
      <c r="GSV7" s="3"/>
      <c r="GSW7" s="3"/>
      <c r="GSX7" s="3"/>
      <c r="GSY7" s="3"/>
      <c r="GSZ7" s="3"/>
      <c r="GTA7" s="3"/>
      <c r="GTB7" s="3"/>
      <c r="GTC7" s="3"/>
      <c r="GTD7" s="3"/>
      <c r="GTE7" s="3"/>
      <c r="GTF7" s="3"/>
      <c r="GTG7" s="3"/>
      <c r="GTH7" s="3"/>
      <c r="GTI7" s="3"/>
      <c r="GTJ7" s="3"/>
      <c r="GTK7" s="3"/>
      <c r="GTL7" s="3"/>
      <c r="GTM7" s="3"/>
      <c r="GTN7" s="3"/>
      <c r="GTO7" s="3"/>
      <c r="GTP7" s="3"/>
      <c r="GTQ7" s="3"/>
      <c r="GTR7" s="3"/>
      <c r="GTS7" s="3"/>
      <c r="GTT7" s="3"/>
      <c r="GTU7" s="3"/>
      <c r="GTV7" s="3"/>
      <c r="GTW7" s="3"/>
      <c r="GTX7" s="3"/>
      <c r="GTY7" s="3"/>
      <c r="GTZ7" s="3"/>
      <c r="GUA7" s="3"/>
      <c r="GUB7" s="3"/>
      <c r="GUC7" s="3"/>
      <c r="GUD7" s="3"/>
      <c r="GUE7" s="3"/>
      <c r="GUF7" s="3"/>
      <c r="GUG7" s="3"/>
      <c r="GUH7" s="3"/>
      <c r="GUI7" s="3"/>
      <c r="GUJ7" s="3"/>
      <c r="GUK7" s="3"/>
      <c r="GUL7" s="3"/>
      <c r="GUM7" s="3"/>
      <c r="GUN7" s="3"/>
      <c r="GUO7" s="3"/>
      <c r="GUP7" s="3"/>
      <c r="GUQ7" s="3"/>
      <c r="GUR7" s="3"/>
      <c r="GUS7" s="3"/>
      <c r="GUT7" s="3"/>
      <c r="GUU7" s="3"/>
      <c r="GUV7" s="3"/>
      <c r="GUW7" s="3"/>
      <c r="GUX7" s="3"/>
      <c r="GUY7" s="3"/>
      <c r="GUZ7" s="3"/>
      <c r="GVA7" s="3"/>
      <c r="GVB7" s="3"/>
      <c r="GVC7" s="3"/>
      <c r="GVD7" s="3"/>
      <c r="GVE7" s="3"/>
      <c r="GVF7" s="3"/>
      <c r="GVG7" s="3"/>
      <c r="GVH7" s="3"/>
      <c r="GVI7" s="3"/>
      <c r="GVJ7" s="3"/>
      <c r="GVK7" s="3"/>
      <c r="GVL7" s="3"/>
      <c r="GVM7" s="3"/>
      <c r="GVN7" s="3"/>
      <c r="GVO7" s="3"/>
      <c r="GVP7" s="3"/>
      <c r="GVQ7" s="3"/>
      <c r="GVR7" s="3"/>
      <c r="GVS7" s="3"/>
      <c r="GVT7" s="3"/>
      <c r="GVU7" s="3"/>
      <c r="GVV7" s="3"/>
      <c r="GVW7" s="3"/>
      <c r="GVX7" s="3"/>
      <c r="GVY7" s="3"/>
      <c r="GVZ7" s="3"/>
      <c r="GWA7" s="3"/>
      <c r="GWB7" s="3"/>
      <c r="GWC7" s="3"/>
      <c r="GWD7" s="3"/>
      <c r="GWE7" s="3"/>
      <c r="GWF7" s="3"/>
      <c r="GWG7" s="3"/>
      <c r="GWH7" s="3"/>
      <c r="GWI7" s="3"/>
      <c r="GWJ7" s="3"/>
      <c r="GWK7" s="3"/>
      <c r="GWL7" s="3"/>
      <c r="GWM7" s="3"/>
      <c r="GWN7" s="3"/>
      <c r="GWO7" s="3"/>
      <c r="GWP7" s="3"/>
      <c r="GWQ7" s="3"/>
      <c r="GWR7" s="3"/>
      <c r="GWS7" s="3"/>
      <c r="GWT7" s="3"/>
      <c r="GWU7" s="3"/>
      <c r="GWV7" s="3"/>
      <c r="GWW7" s="3"/>
      <c r="GWX7" s="3"/>
      <c r="GWY7" s="3"/>
      <c r="GWZ7" s="3"/>
      <c r="GXA7" s="3"/>
      <c r="GXB7" s="3"/>
      <c r="GXC7" s="3"/>
      <c r="GXD7" s="3"/>
      <c r="GXE7" s="3"/>
      <c r="GXF7" s="3"/>
      <c r="GXG7" s="3"/>
      <c r="GXH7" s="3"/>
      <c r="GXI7" s="3"/>
      <c r="GXJ7" s="3"/>
      <c r="GXK7" s="3"/>
      <c r="GXL7" s="3"/>
      <c r="GXM7" s="3"/>
      <c r="GXN7" s="3"/>
      <c r="GXO7" s="3"/>
      <c r="GXP7" s="3"/>
      <c r="GXQ7" s="3"/>
      <c r="GXR7" s="3"/>
      <c r="GXS7" s="3"/>
      <c r="GXT7" s="3"/>
      <c r="GXU7" s="3"/>
      <c r="GXV7" s="3"/>
      <c r="GXW7" s="3"/>
      <c r="GXX7" s="3"/>
      <c r="GXY7" s="3"/>
      <c r="GXZ7" s="3"/>
      <c r="GYA7" s="3"/>
      <c r="GYB7" s="3"/>
      <c r="GYC7" s="3"/>
      <c r="GYD7" s="3"/>
      <c r="GYE7" s="3"/>
      <c r="GYF7" s="3"/>
      <c r="GYG7" s="3"/>
      <c r="GYH7" s="3"/>
      <c r="GYI7" s="3"/>
      <c r="GYJ7" s="3"/>
      <c r="GYK7" s="3"/>
      <c r="GYL7" s="3"/>
      <c r="GYM7" s="3"/>
      <c r="GYN7" s="3"/>
      <c r="GYO7" s="3"/>
      <c r="GYP7" s="3"/>
      <c r="GYQ7" s="3"/>
      <c r="GYR7" s="3"/>
      <c r="GYS7" s="3"/>
      <c r="GYT7" s="3"/>
      <c r="GYU7" s="3"/>
      <c r="GYV7" s="3"/>
      <c r="GYW7" s="3"/>
      <c r="GYX7" s="3"/>
      <c r="GYY7" s="3"/>
      <c r="GYZ7" s="3"/>
      <c r="GZA7" s="3"/>
      <c r="GZB7" s="3"/>
      <c r="GZC7" s="3"/>
      <c r="GZD7" s="3"/>
      <c r="GZE7" s="3"/>
      <c r="GZF7" s="3"/>
      <c r="GZG7" s="3"/>
      <c r="GZH7" s="3"/>
      <c r="GZI7" s="3"/>
      <c r="GZJ7" s="3"/>
      <c r="GZK7" s="3"/>
      <c r="GZL7" s="3"/>
      <c r="GZM7" s="3"/>
      <c r="GZN7" s="3"/>
      <c r="GZO7" s="3"/>
      <c r="GZP7" s="3"/>
      <c r="GZQ7" s="3"/>
      <c r="GZR7" s="3"/>
      <c r="GZS7" s="3"/>
      <c r="GZT7" s="3"/>
      <c r="GZU7" s="3"/>
      <c r="GZV7" s="3"/>
      <c r="GZW7" s="3"/>
      <c r="GZX7" s="3"/>
      <c r="GZY7" s="3"/>
      <c r="GZZ7" s="3"/>
      <c r="HAA7" s="3"/>
      <c r="HAB7" s="3"/>
      <c r="HAC7" s="3"/>
      <c r="HAD7" s="3"/>
      <c r="HAE7" s="3"/>
      <c r="HAF7" s="3"/>
      <c r="HAG7" s="3"/>
      <c r="HAH7" s="3"/>
      <c r="HAI7" s="3"/>
      <c r="HAJ7" s="3"/>
      <c r="HAK7" s="3"/>
      <c r="HAL7" s="3"/>
      <c r="HAM7" s="3"/>
      <c r="HAN7" s="3"/>
      <c r="HAO7" s="3"/>
      <c r="HAP7" s="3"/>
      <c r="HAQ7" s="3"/>
      <c r="HAR7" s="3"/>
      <c r="HAS7" s="3"/>
      <c r="HAT7" s="3"/>
      <c r="HAU7" s="3"/>
      <c r="HAV7" s="3"/>
      <c r="HAW7" s="3"/>
      <c r="HAX7" s="3"/>
      <c r="HAY7" s="3"/>
      <c r="HAZ7" s="3"/>
      <c r="HBA7" s="3"/>
      <c r="HBB7" s="3"/>
      <c r="HBC7" s="3"/>
      <c r="HBD7" s="3"/>
      <c r="HBE7" s="3"/>
      <c r="HBF7" s="3"/>
      <c r="HBG7" s="3"/>
      <c r="HBH7" s="3"/>
      <c r="HBI7" s="3"/>
      <c r="HBJ7" s="3"/>
      <c r="HBK7" s="3"/>
      <c r="HBL7" s="3"/>
      <c r="HBM7" s="3"/>
      <c r="HBN7" s="3"/>
      <c r="HBO7" s="3"/>
      <c r="HBP7" s="3"/>
      <c r="HBQ7" s="3"/>
      <c r="HBR7" s="3"/>
      <c r="HBS7" s="3"/>
      <c r="HBT7" s="3"/>
      <c r="HBU7" s="3"/>
      <c r="HBV7" s="3"/>
      <c r="HBW7" s="3"/>
      <c r="HBX7" s="3"/>
      <c r="HBY7" s="3"/>
      <c r="HBZ7" s="3"/>
      <c r="HCA7" s="3"/>
      <c r="HCB7" s="3"/>
      <c r="HCC7" s="3"/>
      <c r="HCD7" s="3"/>
      <c r="HCE7" s="3"/>
      <c r="HCF7" s="3"/>
      <c r="HCG7" s="3"/>
      <c r="HCH7" s="3"/>
      <c r="HCI7" s="3"/>
      <c r="HCJ7" s="3"/>
      <c r="HCK7" s="3"/>
      <c r="HCL7" s="3"/>
      <c r="HCM7" s="3"/>
      <c r="HCN7" s="3"/>
      <c r="HCO7" s="3"/>
      <c r="HCP7" s="3"/>
      <c r="HCQ7" s="3"/>
      <c r="HCR7" s="3"/>
      <c r="HCS7" s="3"/>
      <c r="HCT7" s="3"/>
      <c r="HCU7" s="3"/>
      <c r="HCV7" s="3"/>
      <c r="HCW7" s="3"/>
      <c r="HCX7" s="3"/>
      <c r="HCY7" s="3"/>
      <c r="HCZ7" s="3"/>
      <c r="HDA7" s="3"/>
      <c r="HDB7" s="3"/>
      <c r="HDC7" s="3"/>
      <c r="HDD7" s="3"/>
      <c r="HDE7" s="3"/>
      <c r="HDF7" s="3"/>
      <c r="HDG7" s="3"/>
      <c r="HDH7" s="3"/>
      <c r="HDI7" s="3"/>
      <c r="HDJ7" s="3"/>
      <c r="HDK7" s="3"/>
      <c r="HDL7" s="3"/>
      <c r="HDM7" s="3"/>
      <c r="HDN7" s="3"/>
      <c r="HDO7" s="3"/>
      <c r="HDP7" s="3"/>
      <c r="HDQ7" s="3"/>
      <c r="HDR7" s="3"/>
      <c r="HDS7" s="3"/>
      <c r="HDT7" s="3"/>
      <c r="HDU7" s="3"/>
      <c r="HDV7" s="3"/>
      <c r="HDW7" s="3"/>
      <c r="HDX7" s="3"/>
      <c r="HDY7" s="3"/>
      <c r="HDZ7" s="3"/>
      <c r="HEA7" s="3"/>
      <c r="HEB7" s="3"/>
      <c r="HEC7" s="3"/>
      <c r="HED7" s="3"/>
      <c r="HEE7" s="3"/>
      <c r="HEF7" s="3"/>
      <c r="HEG7" s="3"/>
      <c r="HEH7" s="3"/>
      <c r="HEI7" s="3"/>
      <c r="HEJ7" s="3"/>
      <c r="HEK7" s="3"/>
      <c r="HEL7" s="3"/>
      <c r="HEM7" s="3"/>
      <c r="HEN7" s="3"/>
      <c r="HEO7" s="3"/>
      <c r="HEP7" s="3"/>
      <c r="HEQ7" s="3"/>
      <c r="HER7" s="3"/>
      <c r="HES7" s="3"/>
      <c r="HET7" s="3"/>
      <c r="HEU7" s="3"/>
      <c r="HEV7" s="3"/>
      <c r="HEW7" s="3"/>
      <c r="HEX7" s="3"/>
      <c r="HEY7" s="3"/>
      <c r="HEZ7" s="3"/>
      <c r="HFA7" s="3"/>
      <c r="HFB7" s="3"/>
      <c r="HFC7" s="3"/>
      <c r="HFD7" s="3"/>
      <c r="HFE7" s="3"/>
      <c r="HFF7" s="3"/>
      <c r="HFG7" s="3"/>
      <c r="HFH7" s="3"/>
      <c r="HFI7" s="3"/>
      <c r="HFJ7" s="3"/>
      <c r="HFK7" s="3"/>
      <c r="HFL7" s="3"/>
      <c r="HFM7" s="3"/>
      <c r="HFN7" s="3"/>
      <c r="HFO7" s="3"/>
      <c r="HFP7" s="3"/>
      <c r="HFQ7" s="3"/>
      <c r="HFR7" s="3"/>
      <c r="HFS7" s="3"/>
      <c r="HFT7" s="3"/>
      <c r="HFU7" s="3"/>
      <c r="HFV7" s="3"/>
      <c r="HFW7" s="3"/>
      <c r="HFX7" s="3"/>
      <c r="HFY7" s="3"/>
      <c r="HFZ7" s="3"/>
      <c r="HGA7" s="3"/>
      <c r="HGB7" s="3"/>
      <c r="HGC7" s="3"/>
      <c r="HGD7" s="3"/>
      <c r="HGE7" s="3"/>
      <c r="HGF7" s="3"/>
      <c r="HGG7" s="3"/>
      <c r="HGH7" s="3"/>
      <c r="HGI7" s="3"/>
      <c r="HGJ7" s="3"/>
      <c r="HGK7" s="3"/>
      <c r="HGL7" s="3"/>
      <c r="HGM7" s="3"/>
      <c r="HGN7" s="3"/>
      <c r="HGO7" s="3"/>
      <c r="HGP7" s="3"/>
      <c r="HGQ7" s="3"/>
      <c r="HGR7" s="3"/>
      <c r="HGS7" s="3"/>
      <c r="HGT7" s="3"/>
      <c r="HGU7" s="3"/>
      <c r="HGV7" s="3"/>
      <c r="HGW7" s="3"/>
      <c r="HGX7" s="3"/>
      <c r="HGY7" s="3"/>
      <c r="HGZ7" s="3"/>
      <c r="HHA7" s="3"/>
      <c r="HHB7" s="3"/>
      <c r="HHC7" s="3"/>
      <c r="HHD7" s="3"/>
      <c r="HHE7" s="3"/>
      <c r="HHF7" s="3"/>
      <c r="HHG7" s="3"/>
      <c r="HHH7" s="3"/>
      <c r="HHI7" s="3"/>
      <c r="HHJ7" s="3"/>
      <c r="HHK7" s="3"/>
      <c r="HHL7" s="3"/>
      <c r="HHM7" s="3"/>
      <c r="HHN7" s="3"/>
      <c r="HHO7" s="3"/>
      <c r="HHP7" s="3"/>
      <c r="HHQ7" s="3"/>
      <c r="HHR7" s="3"/>
      <c r="HHS7" s="3"/>
      <c r="HHT7" s="3"/>
      <c r="HHU7" s="3"/>
      <c r="HHV7" s="3"/>
      <c r="HHW7" s="3"/>
      <c r="HHX7" s="3"/>
      <c r="HHY7" s="3"/>
      <c r="HHZ7" s="3"/>
      <c r="HIA7" s="3"/>
      <c r="HIB7" s="3"/>
      <c r="HIC7" s="3"/>
      <c r="HID7" s="3"/>
      <c r="HIE7" s="3"/>
      <c r="HIF7" s="3"/>
      <c r="HIG7" s="3"/>
      <c r="HIH7" s="3"/>
      <c r="HII7" s="3"/>
      <c r="HIJ7" s="3"/>
      <c r="HIK7" s="3"/>
      <c r="HIL7" s="3"/>
      <c r="HIM7" s="3"/>
      <c r="HIN7" s="3"/>
      <c r="HIO7" s="3"/>
      <c r="HIP7" s="3"/>
      <c r="HIQ7" s="3"/>
      <c r="HIR7" s="3"/>
      <c r="HIS7" s="3"/>
      <c r="HIT7" s="3"/>
      <c r="HIU7" s="3"/>
      <c r="HIV7" s="3"/>
      <c r="HIW7" s="3"/>
      <c r="HIX7" s="3"/>
      <c r="HIY7" s="3"/>
      <c r="HIZ7" s="3"/>
      <c r="HJA7" s="3"/>
      <c r="HJB7" s="3"/>
      <c r="HJC7" s="3"/>
      <c r="HJD7" s="3"/>
      <c r="HJE7" s="3"/>
      <c r="HJF7" s="3"/>
      <c r="HJG7" s="3"/>
      <c r="HJH7" s="3"/>
      <c r="HJI7" s="3"/>
      <c r="HJJ7" s="3"/>
      <c r="HJK7" s="3"/>
      <c r="HJL7" s="3"/>
      <c r="HJM7" s="3"/>
      <c r="HJN7" s="3"/>
      <c r="HJO7" s="3"/>
      <c r="HJP7" s="3"/>
      <c r="HJQ7" s="3"/>
      <c r="HJR7" s="3"/>
      <c r="HJS7" s="3"/>
      <c r="HJT7" s="3"/>
      <c r="HJU7" s="3"/>
      <c r="HJV7" s="3"/>
      <c r="HJW7" s="3"/>
      <c r="HJX7" s="3"/>
      <c r="HJY7" s="3"/>
      <c r="HJZ7" s="3"/>
      <c r="HKA7" s="3"/>
      <c r="HKB7" s="3"/>
      <c r="HKC7" s="3"/>
      <c r="HKD7" s="3"/>
      <c r="HKE7" s="3"/>
      <c r="HKF7" s="3"/>
      <c r="HKG7" s="3"/>
      <c r="HKH7" s="3"/>
      <c r="HKI7" s="3"/>
      <c r="HKJ7" s="3"/>
      <c r="HKK7" s="3"/>
      <c r="HKL7" s="3"/>
      <c r="HKM7" s="3"/>
      <c r="HKN7" s="3"/>
      <c r="HKO7" s="3"/>
      <c r="HKP7" s="3"/>
      <c r="HKQ7" s="3"/>
      <c r="HKR7" s="3"/>
      <c r="HKS7" s="3"/>
      <c r="HKT7" s="3"/>
      <c r="HKU7" s="3"/>
      <c r="HKV7" s="3"/>
      <c r="HKW7" s="3"/>
      <c r="HKX7" s="3"/>
      <c r="HKY7" s="3"/>
      <c r="HKZ7" s="3"/>
      <c r="HLA7" s="3"/>
      <c r="HLB7" s="3"/>
      <c r="HLC7" s="3"/>
      <c r="HLD7" s="3"/>
      <c r="HLE7" s="3"/>
      <c r="HLF7" s="3"/>
      <c r="HLG7" s="3"/>
      <c r="HLH7" s="3"/>
      <c r="HLI7" s="3"/>
      <c r="HLJ7" s="3"/>
      <c r="HLK7" s="3"/>
      <c r="HLL7" s="3"/>
      <c r="HLM7" s="3"/>
      <c r="HLN7" s="3"/>
      <c r="HLO7" s="3"/>
      <c r="HLP7" s="3"/>
      <c r="HLQ7" s="3"/>
      <c r="HLR7" s="3"/>
      <c r="HLS7" s="3"/>
      <c r="HLT7" s="3"/>
      <c r="HLU7" s="3"/>
      <c r="HLV7" s="3"/>
      <c r="HLW7" s="3"/>
      <c r="HLX7" s="3"/>
      <c r="HLY7" s="3"/>
      <c r="HLZ7" s="3"/>
      <c r="HMA7" s="3"/>
      <c r="HMB7" s="3"/>
      <c r="HMC7" s="3"/>
      <c r="HMD7" s="3"/>
      <c r="HME7" s="3"/>
      <c r="HMF7" s="3"/>
      <c r="HMG7" s="3"/>
      <c r="HMH7" s="3"/>
      <c r="HMI7" s="3"/>
      <c r="HMJ7" s="3"/>
      <c r="HMK7" s="3"/>
      <c r="HML7" s="3"/>
      <c r="HMM7" s="3"/>
      <c r="HMN7" s="3"/>
      <c r="HMO7" s="3"/>
      <c r="HMP7" s="3"/>
      <c r="HMQ7" s="3"/>
      <c r="HMR7" s="3"/>
      <c r="HMS7" s="3"/>
      <c r="HMT7" s="3"/>
      <c r="HMU7" s="3"/>
      <c r="HMV7" s="3"/>
      <c r="HMW7" s="3"/>
      <c r="HMX7" s="3"/>
      <c r="HMY7" s="3"/>
      <c r="HMZ7" s="3"/>
      <c r="HNA7" s="3"/>
      <c r="HNB7" s="3"/>
      <c r="HNC7" s="3"/>
      <c r="HND7" s="3"/>
      <c r="HNE7" s="3"/>
      <c r="HNF7" s="3"/>
      <c r="HNG7" s="3"/>
      <c r="HNH7" s="3"/>
      <c r="HNI7" s="3"/>
      <c r="HNJ7" s="3"/>
      <c r="HNK7" s="3"/>
      <c r="HNL7" s="3"/>
      <c r="HNM7" s="3"/>
      <c r="HNN7" s="3"/>
      <c r="HNO7" s="3"/>
      <c r="HNP7" s="3"/>
      <c r="HNQ7" s="3"/>
      <c r="HNR7" s="3"/>
      <c r="HNS7" s="3"/>
      <c r="HNT7" s="3"/>
      <c r="HNU7" s="3"/>
      <c r="HNV7" s="3"/>
      <c r="HNW7" s="3"/>
      <c r="HNX7" s="3"/>
      <c r="HNY7" s="3"/>
      <c r="HNZ7" s="3"/>
      <c r="HOA7" s="3"/>
      <c r="HOB7" s="3"/>
      <c r="HOC7" s="3"/>
      <c r="HOD7" s="3"/>
      <c r="HOE7" s="3"/>
      <c r="HOF7" s="3"/>
      <c r="HOG7" s="3"/>
      <c r="HOH7" s="3"/>
      <c r="HOI7" s="3"/>
      <c r="HOJ7" s="3"/>
      <c r="HOK7" s="3"/>
      <c r="HOL7" s="3"/>
      <c r="HOM7" s="3"/>
      <c r="HON7" s="3"/>
      <c r="HOO7" s="3"/>
      <c r="HOP7" s="3"/>
      <c r="HOQ7" s="3"/>
      <c r="HOR7" s="3"/>
      <c r="HOS7" s="3"/>
      <c r="HOT7" s="3"/>
      <c r="HOU7" s="3"/>
      <c r="HOV7" s="3"/>
      <c r="HOW7" s="3"/>
      <c r="HOX7" s="3"/>
      <c r="HOY7" s="3"/>
      <c r="HOZ7" s="3"/>
      <c r="HPA7" s="3"/>
      <c r="HPB7" s="3"/>
      <c r="HPC7" s="3"/>
      <c r="HPD7" s="3"/>
      <c r="HPE7" s="3"/>
      <c r="HPF7" s="3"/>
      <c r="HPG7" s="3"/>
      <c r="HPH7" s="3"/>
      <c r="HPI7" s="3"/>
      <c r="HPJ7" s="3"/>
      <c r="HPK7" s="3"/>
      <c r="HPL7" s="3"/>
      <c r="HPM7" s="3"/>
      <c r="HPN7" s="3"/>
      <c r="HPO7" s="3"/>
      <c r="HPP7" s="3"/>
      <c r="HPQ7" s="3"/>
      <c r="HPR7" s="3"/>
      <c r="HPS7" s="3"/>
      <c r="HPT7" s="3"/>
      <c r="HPU7" s="3"/>
      <c r="HPV7" s="3"/>
      <c r="HPW7" s="3"/>
      <c r="HPX7" s="3"/>
      <c r="HPY7" s="3"/>
      <c r="HPZ7" s="3"/>
      <c r="HQA7" s="3"/>
      <c r="HQB7" s="3"/>
      <c r="HQC7" s="3"/>
      <c r="HQD7" s="3"/>
      <c r="HQE7" s="3"/>
      <c r="HQF7" s="3"/>
      <c r="HQG7" s="3"/>
      <c r="HQH7" s="3"/>
      <c r="HQI7" s="3"/>
      <c r="HQJ7" s="3"/>
      <c r="HQK7" s="3"/>
      <c r="HQL7" s="3"/>
      <c r="HQM7" s="3"/>
      <c r="HQN7" s="3"/>
      <c r="HQO7" s="3"/>
      <c r="HQP7" s="3"/>
      <c r="HQQ7" s="3"/>
      <c r="HQR7" s="3"/>
      <c r="HQS7" s="3"/>
      <c r="HQT7" s="3"/>
      <c r="HQU7" s="3"/>
      <c r="HQV7" s="3"/>
      <c r="HQW7" s="3"/>
      <c r="HQX7" s="3"/>
      <c r="HQY7" s="3"/>
      <c r="HQZ7" s="3"/>
      <c r="HRA7" s="3"/>
      <c r="HRB7" s="3"/>
      <c r="HRC7" s="3"/>
      <c r="HRD7" s="3"/>
      <c r="HRE7" s="3"/>
      <c r="HRF7" s="3"/>
      <c r="HRG7" s="3"/>
      <c r="HRH7" s="3"/>
      <c r="HRI7" s="3"/>
      <c r="HRJ7" s="3"/>
      <c r="HRK7" s="3"/>
      <c r="HRL7" s="3"/>
      <c r="HRM7" s="3"/>
      <c r="HRN7" s="3"/>
      <c r="HRO7" s="3"/>
      <c r="HRP7" s="3"/>
      <c r="HRQ7" s="3"/>
      <c r="HRR7" s="3"/>
      <c r="HRS7" s="3"/>
      <c r="HRT7" s="3"/>
      <c r="HRU7" s="3"/>
      <c r="HRV7" s="3"/>
      <c r="HRW7" s="3"/>
      <c r="HRX7" s="3"/>
      <c r="HRY7" s="3"/>
      <c r="HRZ7" s="3"/>
      <c r="HSA7" s="3"/>
      <c r="HSB7" s="3"/>
      <c r="HSC7" s="3"/>
      <c r="HSD7" s="3"/>
      <c r="HSE7" s="3"/>
      <c r="HSF7" s="3"/>
      <c r="HSG7" s="3"/>
      <c r="HSH7" s="3"/>
      <c r="HSI7" s="3"/>
      <c r="HSJ7" s="3"/>
      <c r="HSK7" s="3"/>
      <c r="HSL7" s="3"/>
      <c r="HSM7" s="3"/>
      <c r="HSN7" s="3"/>
      <c r="HSO7" s="3"/>
      <c r="HSP7" s="3"/>
      <c r="HSQ7" s="3"/>
      <c r="HSR7" s="3"/>
      <c r="HSS7" s="3"/>
      <c r="HST7" s="3"/>
      <c r="HSU7" s="3"/>
      <c r="HSV7" s="3"/>
      <c r="HSW7" s="3"/>
      <c r="HSX7" s="3"/>
      <c r="HSY7" s="3"/>
      <c r="HSZ7" s="3"/>
      <c r="HTA7" s="3"/>
      <c r="HTB7" s="3"/>
      <c r="HTC7" s="3"/>
      <c r="HTD7" s="3"/>
      <c r="HTE7" s="3"/>
      <c r="HTF7" s="3"/>
      <c r="HTG7" s="3"/>
      <c r="HTH7" s="3"/>
      <c r="HTI7" s="3"/>
      <c r="HTJ7" s="3"/>
      <c r="HTK7" s="3"/>
      <c r="HTL7" s="3"/>
      <c r="HTM7" s="3"/>
      <c r="HTN7" s="3"/>
      <c r="HTO7" s="3"/>
      <c r="HTP7" s="3"/>
      <c r="HTQ7" s="3"/>
      <c r="HTR7" s="3"/>
      <c r="HTS7" s="3"/>
      <c r="HTT7" s="3"/>
      <c r="HTU7" s="3"/>
      <c r="HTV7" s="3"/>
      <c r="HTW7" s="3"/>
      <c r="HTX7" s="3"/>
      <c r="HTY7" s="3"/>
      <c r="HTZ7" s="3"/>
      <c r="HUA7" s="3"/>
      <c r="HUB7" s="3"/>
      <c r="HUC7" s="3"/>
      <c r="HUD7" s="3"/>
      <c r="HUE7" s="3"/>
      <c r="HUF7" s="3"/>
      <c r="HUG7" s="3"/>
      <c r="HUH7" s="3"/>
      <c r="HUI7" s="3"/>
      <c r="HUJ7" s="3"/>
      <c r="HUK7" s="3"/>
      <c r="HUL7" s="3"/>
      <c r="HUM7" s="3"/>
      <c r="HUN7" s="3"/>
      <c r="HUO7" s="3"/>
      <c r="HUP7" s="3"/>
      <c r="HUQ7" s="3"/>
      <c r="HUR7" s="3"/>
      <c r="HUS7" s="3"/>
      <c r="HUT7" s="3"/>
      <c r="HUU7" s="3"/>
      <c r="HUV7" s="3"/>
      <c r="HUW7" s="3"/>
      <c r="HUX7" s="3"/>
      <c r="HUY7" s="3"/>
      <c r="HUZ7" s="3"/>
      <c r="HVA7" s="3"/>
      <c r="HVB7" s="3"/>
      <c r="HVC7" s="3"/>
      <c r="HVD7" s="3"/>
      <c r="HVE7" s="3"/>
      <c r="HVF7" s="3"/>
      <c r="HVG7" s="3"/>
      <c r="HVH7" s="3"/>
      <c r="HVI7" s="3"/>
      <c r="HVJ7" s="3"/>
      <c r="HVK7" s="3"/>
      <c r="HVL7" s="3"/>
      <c r="HVM7" s="3"/>
      <c r="HVN7" s="3"/>
      <c r="HVO7" s="3"/>
      <c r="HVP7" s="3"/>
      <c r="HVQ7" s="3"/>
      <c r="HVR7" s="3"/>
      <c r="HVS7" s="3"/>
      <c r="HVT7" s="3"/>
      <c r="HVU7" s="3"/>
      <c r="HVV7" s="3"/>
      <c r="HVW7" s="3"/>
      <c r="HVX7" s="3"/>
      <c r="HVY7" s="3"/>
      <c r="HVZ7" s="3"/>
      <c r="HWA7" s="3"/>
      <c r="HWB7" s="3"/>
      <c r="HWC7" s="3"/>
      <c r="HWD7" s="3"/>
      <c r="HWE7" s="3"/>
      <c r="HWF7" s="3"/>
      <c r="HWG7" s="3"/>
      <c r="HWH7" s="3"/>
      <c r="HWI7" s="3"/>
      <c r="HWJ7" s="3"/>
      <c r="HWK7" s="3"/>
      <c r="HWL7" s="3"/>
      <c r="HWM7" s="3"/>
      <c r="HWN7" s="3"/>
      <c r="HWO7" s="3"/>
      <c r="HWP7" s="3"/>
      <c r="HWQ7" s="3"/>
      <c r="HWR7" s="3"/>
      <c r="HWS7" s="3"/>
      <c r="HWT7" s="3"/>
      <c r="HWU7" s="3"/>
      <c r="HWV7" s="3"/>
      <c r="HWW7" s="3"/>
      <c r="HWX7" s="3"/>
      <c r="HWY7" s="3"/>
      <c r="HWZ7" s="3"/>
      <c r="HXA7" s="3"/>
      <c r="HXB7" s="3"/>
      <c r="HXC7" s="3"/>
      <c r="HXD7" s="3"/>
      <c r="HXE7" s="3"/>
      <c r="HXF7" s="3"/>
      <c r="HXG7" s="3"/>
      <c r="HXH7" s="3"/>
      <c r="HXI7" s="3"/>
      <c r="HXJ7" s="3"/>
      <c r="HXK7" s="3"/>
      <c r="HXL7" s="3"/>
      <c r="HXM7" s="3"/>
      <c r="HXN7" s="3"/>
      <c r="HXO7" s="3"/>
      <c r="HXP7" s="3"/>
      <c r="HXQ7" s="3"/>
      <c r="HXR7" s="3"/>
      <c r="HXS7" s="3"/>
      <c r="HXT7" s="3"/>
      <c r="HXU7" s="3"/>
      <c r="HXV7" s="3"/>
      <c r="HXW7" s="3"/>
      <c r="HXX7" s="3"/>
      <c r="HXY7" s="3"/>
      <c r="HXZ7" s="3"/>
      <c r="HYA7" s="3"/>
      <c r="HYB7" s="3"/>
      <c r="HYC7" s="3"/>
      <c r="HYD7" s="3"/>
      <c r="HYE7" s="3"/>
      <c r="HYF7" s="3"/>
      <c r="HYG7" s="3"/>
      <c r="HYH7" s="3"/>
      <c r="HYI7" s="3"/>
      <c r="HYJ7" s="3"/>
      <c r="HYK7" s="3"/>
      <c r="HYL7" s="3"/>
      <c r="HYM7" s="3"/>
      <c r="HYN7" s="3"/>
      <c r="HYO7" s="3"/>
      <c r="HYP7" s="3"/>
      <c r="HYQ7" s="3"/>
      <c r="HYR7" s="3"/>
      <c r="HYS7" s="3"/>
      <c r="HYT7" s="3"/>
      <c r="HYU7" s="3"/>
      <c r="HYV7" s="3"/>
      <c r="HYW7" s="3"/>
      <c r="HYX7" s="3"/>
      <c r="HYY7" s="3"/>
      <c r="HYZ7" s="3"/>
      <c r="HZA7" s="3"/>
      <c r="HZB7" s="3"/>
      <c r="HZC7" s="3"/>
      <c r="HZD7" s="3"/>
      <c r="HZE7" s="3"/>
      <c r="HZF7" s="3"/>
      <c r="HZG7" s="3"/>
      <c r="HZH7" s="3"/>
      <c r="HZI7" s="3"/>
      <c r="HZJ7" s="3"/>
      <c r="HZK7" s="3"/>
      <c r="HZL7" s="3"/>
      <c r="HZM7" s="3"/>
      <c r="HZN7" s="3"/>
      <c r="HZO7" s="3"/>
      <c r="HZP7" s="3"/>
      <c r="HZQ7" s="3"/>
      <c r="HZR7" s="3"/>
      <c r="HZS7" s="3"/>
      <c r="HZT7" s="3"/>
      <c r="HZU7" s="3"/>
      <c r="HZV7" s="3"/>
      <c r="HZW7" s="3"/>
      <c r="HZX7" s="3"/>
      <c r="HZY7" s="3"/>
      <c r="HZZ7" s="3"/>
      <c r="IAA7" s="3"/>
      <c r="IAB7" s="3"/>
      <c r="IAC7" s="3"/>
      <c r="IAD7" s="3"/>
      <c r="IAE7" s="3"/>
      <c r="IAF7" s="3"/>
      <c r="IAG7" s="3"/>
      <c r="IAH7" s="3"/>
      <c r="IAI7" s="3"/>
      <c r="IAJ7" s="3"/>
      <c r="IAK7" s="3"/>
      <c r="IAL7" s="3"/>
      <c r="IAM7" s="3"/>
      <c r="IAN7" s="3"/>
      <c r="IAO7" s="3"/>
      <c r="IAP7" s="3"/>
      <c r="IAQ7" s="3"/>
      <c r="IAR7" s="3"/>
      <c r="IAS7" s="3"/>
      <c r="IAT7" s="3"/>
      <c r="IAU7" s="3"/>
      <c r="IAV7" s="3"/>
      <c r="IAW7" s="3"/>
      <c r="IAX7" s="3"/>
      <c r="IAY7" s="3"/>
      <c r="IAZ7" s="3"/>
      <c r="IBA7" s="3"/>
      <c r="IBB7" s="3"/>
      <c r="IBC7" s="3"/>
      <c r="IBD7" s="3"/>
      <c r="IBE7" s="3"/>
      <c r="IBF7" s="3"/>
      <c r="IBG7" s="3"/>
      <c r="IBH7" s="3"/>
      <c r="IBI7" s="3"/>
      <c r="IBJ7" s="3"/>
      <c r="IBK7" s="3"/>
      <c r="IBL7" s="3"/>
      <c r="IBM7" s="3"/>
      <c r="IBN7" s="3"/>
      <c r="IBO7" s="3"/>
      <c r="IBP7" s="3"/>
      <c r="IBQ7" s="3"/>
      <c r="IBR7" s="3"/>
      <c r="IBS7" s="3"/>
      <c r="IBT7" s="3"/>
      <c r="IBU7" s="3"/>
      <c r="IBV7" s="3"/>
      <c r="IBW7" s="3"/>
      <c r="IBX7" s="3"/>
      <c r="IBY7" s="3"/>
      <c r="IBZ7" s="3"/>
      <c r="ICA7" s="3"/>
      <c r="ICB7" s="3"/>
      <c r="ICC7" s="3"/>
      <c r="ICD7" s="3"/>
      <c r="ICE7" s="3"/>
      <c r="ICF7" s="3"/>
      <c r="ICG7" s="3"/>
      <c r="ICH7" s="3"/>
      <c r="ICI7" s="3"/>
      <c r="ICJ7" s="3"/>
      <c r="ICK7" s="3"/>
      <c r="ICL7" s="3"/>
      <c r="ICM7" s="3"/>
      <c r="ICN7" s="3"/>
      <c r="ICO7" s="3"/>
      <c r="ICP7" s="3"/>
      <c r="ICQ7" s="3"/>
      <c r="ICR7" s="3"/>
      <c r="ICS7" s="3"/>
      <c r="ICT7" s="3"/>
      <c r="ICU7" s="3"/>
      <c r="ICV7" s="3"/>
      <c r="ICW7" s="3"/>
      <c r="ICX7" s="3"/>
      <c r="ICY7" s="3"/>
      <c r="ICZ7" s="3"/>
      <c r="IDA7" s="3"/>
      <c r="IDB7" s="3"/>
      <c r="IDC7" s="3"/>
      <c r="IDD7" s="3"/>
      <c r="IDE7" s="3"/>
      <c r="IDF7" s="3"/>
      <c r="IDG7" s="3"/>
      <c r="IDH7" s="3"/>
      <c r="IDI7" s="3"/>
      <c r="IDJ7" s="3"/>
      <c r="IDK7" s="3"/>
      <c r="IDL7" s="3"/>
      <c r="IDM7" s="3"/>
      <c r="IDN7" s="3"/>
      <c r="IDO7" s="3"/>
      <c r="IDP7" s="3"/>
      <c r="IDQ7" s="3"/>
      <c r="IDR7" s="3"/>
      <c r="IDS7" s="3"/>
      <c r="IDT7" s="3"/>
      <c r="IDU7" s="3"/>
      <c r="IDV7" s="3"/>
      <c r="IDW7" s="3"/>
      <c r="IDX7" s="3"/>
      <c r="IDY7" s="3"/>
      <c r="IDZ7" s="3"/>
      <c r="IEA7" s="3"/>
      <c r="IEB7" s="3"/>
      <c r="IEC7" s="3"/>
      <c r="IED7" s="3"/>
      <c r="IEE7" s="3"/>
      <c r="IEF7" s="3"/>
      <c r="IEG7" s="3"/>
      <c r="IEH7" s="3"/>
      <c r="IEI7" s="3"/>
      <c r="IEJ7" s="3"/>
      <c r="IEK7" s="3"/>
      <c r="IEL7" s="3"/>
      <c r="IEM7" s="3"/>
      <c r="IEN7" s="3"/>
      <c r="IEO7" s="3"/>
      <c r="IEP7" s="3"/>
      <c r="IEQ7" s="3"/>
      <c r="IER7" s="3"/>
      <c r="IES7" s="3"/>
      <c r="IET7" s="3"/>
      <c r="IEU7" s="3"/>
      <c r="IEV7" s="3"/>
      <c r="IEW7" s="3"/>
      <c r="IEX7" s="3"/>
      <c r="IEY7" s="3"/>
      <c r="IEZ7" s="3"/>
      <c r="IFA7" s="3"/>
      <c r="IFB7" s="3"/>
      <c r="IFC7" s="3"/>
      <c r="IFD7" s="3"/>
      <c r="IFE7" s="3"/>
      <c r="IFF7" s="3"/>
      <c r="IFG7" s="3"/>
      <c r="IFH7" s="3"/>
      <c r="IFI7" s="3"/>
      <c r="IFJ7" s="3"/>
      <c r="IFK7" s="3"/>
      <c r="IFL7" s="3"/>
      <c r="IFM7" s="3"/>
      <c r="IFN7" s="3"/>
      <c r="IFO7" s="3"/>
      <c r="IFP7" s="3"/>
      <c r="IFQ7" s="3"/>
      <c r="IFR7" s="3"/>
      <c r="IFS7" s="3"/>
      <c r="IFT7" s="3"/>
      <c r="IFU7" s="3"/>
      <c r="IFV7" s="3"/>
      <c r="IFW7" s="3"/>
      <c r="IFX7" s="3"/>
      <c r="IFY7" s="3"/>
      <c r="IFZ7" s="3"/>
      <c r="IGA7" s="3"/>
      <c r="IGB7" s="3"/>
      <c r="IGC7" s="3"/>
      <c r="IGD7" s="3"/>
      <c r="IGE7" s="3"/>
      <c r="IGF7" s="3"/>
      <c r="IGG7" s="3"/>
      <c r="IGH7" s="3"/>
      <c r="IGI7" s="3"/>
      <c r="IGJ7" s="3"/>
      <c r="IGK7" s="3"/>
      <c r="IGL7" s="3"/>
      <c r="IGM7" s="3"/>
      <c r="IGN7" s="3"/>
      <c r="IGO7" s="3"/>
      <c r="IGP7" s="3"/>
      <c r="IGQ7" s="3"/>
      <c r="IGR7" s="3"/>
      <c r="IGS7" s="3"/>
      <c r="IGT7" s="3"/>
      <c r="IGU7" s="3"/>
      <c r="IGV7" s="3"/>
      <c r="IGW7" s="3"/>
      <c r="IGX7" s="3"/>
      <c r="IGY7" s="3"/>
      <c r="IGZ7" s="3"/>
      <c r="IHA7" s="3"/>
      <c r="IHB7" s="3"/>
      <c r="IHC7" s="3"/>
      <c r="IHD7" s="3"/>
      <c r="IHE7" s="3"/>
      <c r="IHF7" s="3"/>
      <c r="IHG7" s="3"/>
      <c r="IHH7" s="3"/>
      <c r="IHI7" s="3"/>
      <c r="IHJ7" s="3"/>
      <c r="IHK7" s="3"/>
      <c r="IHL7" s="3"/>
      <c r="IHM7" s="3"/>
      <c r="IHN7" s="3"/>
      <c r="IHO7" s="3"/>
      <c r="IHP7" s="3"/>
      <c r="IHQ7" s="3"/>
      <c r="IHR7" s="3"/>
      <c r="IHS7" s="3"/>
      <c r="IHT7" s="3"/>
      <c r="IHU7" s="3"/>
      <c r="IHV7" s="3"/>
      <c r="IHW7" s="3"/>
      <c r="IHX7" s="3"/>
      <c r="IHY7" s="3"/>
      <c r="IHZ7" s="3"/>
      <c r="IIA7" s="3"/>
      <c r="IIB7" s="3"/>
      <c r="IIC7" s="3"/>
      <c r="IID7" s="3"/>
      <c r="IIE7" s="3"/>
      <c r="IIF7" s="3"/>
      <c r="IIG7" s="3"/>
      <c r="IIH7" s="3"/>
      <c r="III7" s="3"/>
      <c r="IIJ7" s="3"/>
      <c r="IIK7" s="3"/>
      <c r="IIL7" s="3"/>
      <c r="IIM7" s="3"/>
      <c r="IIN7" s="3"/>
      <c r="IIO7" s="3"/>
      <c r="IIP7" s="3"/>
      <c r="IIQ7" s="3"/>
      <c r="IIR7" s="3"/>
      <c r="IIS7" s="3"/>
      <c r="IIT7" s="3"/>
      <c r="IIU7" s="3"/>
      <c r="IIV7" s="3"/>
    </row>
    <row r="8" spans="1:6340" s="1" customFormat="1" ht="73.5">
      <c r="A8" s="411"/>
      <c r="B8" s="408"/>
      <c r="C8" s="418"/>
      <c r="D8" s="350"/>
      <c r="E8" s="123" t="s">
        <v>331</v>
      </c>
      <c r="F8" s="71" t="s">
        <v>332</v>
      </c>
      <c r="G8" s="123"/>
      <c r="J8" s="123" t="s">
        <v>239</v>
      </c>
      <c r="K8" s="123">
        <v>6</v>
      </c>
      <c r="L8" s="123">
        <v>4</v>
      </c>
      <c r="M8" s="123">
        <f t="shared" si="0"/>
        <v>24</v>
      </c>
      <c r="N8" s="80" t="s">
        <v>244</v>
      </c>
      <c r="O8" s="72">
        <v>60</v>
      </c>
      <c r="P8" s="72">
        <f t="shared" si="1"/>
        <v>1440</v>
      </c>
      <c r="Q8" s="123" t="s">
        <v>216</v>
      </c>
      <c r="R8" s="84" t="s">
        <v>231</v>
      </c>
      <c r="V8" s="71"/>
      <c r="W8" s="71" t="s">
        <v>301</v>
      </c>
      <c r="X8" s="123">
        <v>2</v>
      </c>
      <c r="Y8" s="123">
        <v>4</v>
      </c>
      <c r="Z8" s="123">
        <f t="shared" si="2"/>
        <v>8</v>
      </c>
      <c r="AA8" s="79" t="s">
        <v>12</v>
      </c>
      <c r="AB8" s="72">
        <v>25</v>
      </c>
      <c r="AC8" s="72">
        <f t="shared" si="3"/>
        <v>200</v>
      </c>
      <c r="AD8" s="123" t="s">
        <v>219</v>
      </c>
      <c r="AE8" s="84" t="s">
        <v>311</v>
      </c>
      <c r="AF8" s="86">
        <f t="shared" si="4"/>
        <v>86.111111111111114</v>
      </c>
      <c r="AG8" s="88">
        <v>198602</v>
      </c>
      <c r="AH8" s="123">
        <v>2</v>
      </c>
      <c r="AI8" s="123">
        <f t="shared" si="5"/>
        <v>620</v>
      </c>
      <c r="AJ8" s="123" t="s">
        <v>313</v>
      </c>
      <c r="AK8" s="123" t="s">
        <v>260</v>
      </c>
      <c r="AM8" s="188" t="s">
        <v>260</v>
      </c>
      <c r="AN8" s="142"/>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3"/>
      <c r="ALU8" s="3"/>
      <c r="ALV8" s="3"/>
      <c r="ALW8" s="3"/>
      <c r="ALX8" s="3"/>
      <c r="ALY8" s="3"/>
      <c r="ALZ8" s="3"/>
      <c r="AMA8" s="3"/>
      <c r="AMB8" s="3"/>
      <c r="AMC8" s="3"/>
      <c r="AMD8" s="3"/>
      <c r="AME8" s="3"/>
      <c r="AMF8" s="3"/>
      <c r="AMG8" s="3"/>
      <c r="AMH8" s="3"/>
      <c r="AMI8" s="3"/>
      <c r="AMJ8" s="3"/>
      <c r="AMK8" s="3"/>
      <c r="AML8" s="3"/>
      <c r="AMM8" s="3"/>
      <c r="AMN8" s="3"/>
      <c r="AMO8" s="3"/>
      <c r="AMP8" s="3"/>
      <c r="AMQ8" s="3"/>
      <c r="AMR8" s="3"/>
      <c r="AMS8" s="3"/>
      <c r="AMT8" s="3"/>
      <c r="AMU8" s="3"/>
      <c r="AMV8" s="3"/>
      <c r="AMW8" s="3"/>
      <c r="AMX8" s="3"/>
      <c r="AMY8" s="3"/>
      <c r="AMZ8" s="3"/>
      <c r="ANA8" s="3"/>
      <c r="ANB8" s="3"/>
      <c r="ANC8" s="3"/>
      <c r="AND8" s="3"/>
      <c r="ANE8" s="3"/>
      <c r="ANF8" s="3"/>
      <c r="ANG8" s="3"/>
      <c r="ANH8" s="3"/>
      <c r="ANI8" s="3"/>
      <c r="ANJ8" s="3"/>
      <c r="ANK8" s="3"/>
      <c r="ANL8" s="3"/>
      <c r="ANM8" s="3"/>
      <c r="ANN8" s="3"/>
      <c r="ANO8" s="3"/>
      <c r="ANP8" s="3"/>
      <c r="ANQ8" s="3"/>
      <c r="ANR8" s="3"/>
      <c r="ANS8" s="3"/>
      <c r="ANT8" s="3"/>
      <c r="ANU8" s="3"/>
      <c r="ANV8" s="3"/>
      <c r="ANW8" s="3"/>
      <c r="ANX8" s="3"/>
      <c r="ANY8" s="3"/>
      <c r="ANZ8" s="3"/>
      <c r="AOA8" s="3"/>
      <c r="AOB8" s="3"/>
      <c r="AOC8" s="3"/>
      <c r="AOD8" s="3"/>
      <c r="AOE8" s="3"/>
      <c r="AOF8" s="3"/>
      <c r="AOG8" s="3"/>
      <c r="AOH8" s="3"/>
      <c r="AOI8" s="3"/>
      <c r="AOJ8" s="3"/>
      <c r="AOK8" s="3"/>
      <c r="AOL8" s="3"/>
      <c r="AOM8" s="3"/>
      <c r="AON8" s="3"/>
      <c r="AOO8" s="3"/>
      <c r="AOP8" s="3"/>
      <c r="AOQ8" s="3"/>
      <c r="AOR8" s="3"/>
      <c r="AOS8" s="3"/>
      <c r="AOT8" s="3"/>
      <c r="AOU8" s="3"/>
      <c r="AOV8" s="3"/>
      <c r="AOW8" s="3"/>
      <c r="AOX8" s="3"/>
      <c r="AOY8" s="3"/>
      <c r="AOZ8" s="3"/>
      <c r="APA8" s="3"/>
      <c r="APB8" s="3"/>
      <c r="APC8" s="3"/>
      <c r="APD8" s="3"/>
      <c r="APE8" s="3"/>
      <c r="APF8" s="3"/>
      <c r="APG8" s="3"/>
      <c r="APH8" s="3"/>
      <c r="API8" s="3"/>
      <c r="APJ8" s="3"/>
      <c r="APK8" s="3"/>
      <c r="APL8" s="3"/>
      <c r="APM8" s="3"/>
      <c r="APN8" s="3"/>
      <c r="APO8" s="3"/>
      <c r="APP8" s="3"/>
      <c r="APQ8" s="3"/>
      <c r="APR8" s="3"/>
      <c r="APS8" s="3"/>
      <c r="APT8" s="3"/>
      <c r="APU8" s="3"/>
      <c r="APV8" s="3"/>
      <c r="APW8" s="3"/>
      <c r="APX8" s="3"/>
      <c r="APY8" s="3"/>
      <c r="APZ8" s="3"/>
      <c r="AQA8" s="3"/>
      <c r="AQB8" s="3"/>
      <c r="AQC8" s="3"/>
      <c r="AQD8" s="3"/>
      <c r="AQE8" s="3"/>
      <c r="AQF8" s="3"/>
      <c r="AQG8" s="3"/>
      <c r="AQH8" s="3"/>
      <c r="AQI8" s="3"/>
      <c r="AQJ8" s="3"/>
      <c r="AQK8" s="3"/>
      <c r="AQL8" s="3"/>
      <c r="AQM8" s="3"/>
      <c r="AQN8" s="3"/>
      <c r="AQO8" s="3"/>
      <c r="AQP8" s="3"/>
      <c r="AQQ8" s="3"/>
      <c r="AQR8" s="3"/>
      <c r="AQS8" s="3"/>
      <c r="AQT8" s="3"/>
      <c r="AQU8" s="3"/>
      <c r="AQV8" s="3"/>
      <c r="AQW8" s="3"/>
      <c r="AQX8" s="3"/>
      <c r="AQY8" s="3"/>
      <c r="AQZ8" s="3"/>
      <c r="ARA8" s="3"/>
      <c r="ARB8" s="3"/>
      <c r="ARC8" s="3"/>
      <c r="ARD8" s="3"/>
      <c r="ARE8" s="3"/>
      <c r="ARF8" s="3"/>
      <c r="ARG8" s="3"/>
      <c r="ARH8" s="3"/>
      <c r="ARI8" s="3"/>
      <c r="ARJ8" s="3"/>
      <c r="ARK8" s="3"/>
      <c r="ARL8" s="3"/>
      <c r="ARM8" s="3"/>
      <c r="ARN8" s="3"/>
      <c r="ARO8" s="3"/>
      <c r="ARP8" s="3"/>
      <c r="ARQ8" s="3"/>
      <c r="ARR8" s="3"/>
      <c r="ARS8" s="3"/>
      <c r="ART8" s="3"/>
      <c r="ARU8" s="3"/>
      <c r="ARV8" s="3"/>
      <c r="ARW8" s="3"/>
      <c r="ARX8" s="3"/>
      <c r="ARY8" s="3"/>
      <c r="ARZ8" s="3"/>
      <c r="ASA8" s="3"/>
      <c r="ASB8" s="3"/>
      <c r="ASC8" s="3"/>
      <c r="ASD8" s="3"/>
      <c r="ASE8" s="3"/>
      <c r="ASF8" s="3"/>
      <c r="ASG8" s="3"/>
      <c r="ASH8" s="3"/>
      <c r="ASI8" s="3"/>
      <c r="ASJ8" s="3"/>
      <c r="ASK8" s="3"/>
      <c r="ASL8" s="3"/>
      <c r="ASM8" s="3"/>
      <c r="ASN8" s="3"/>
      <c r="ASO8" s="3"/>
      <c r="ASP8" s="3"/>
      <c r="ASQ8" s="3"/>
      <c r="ASR8" s="3"/>
      <c r="ASS8" s="3"/>
      <c r="AST8" s="3"/>
      <c r="ASU8" s="3"/>
      <c r="ASV8" s="3"/>
      <c r="ASW8" s="3"/>
      <c r="ASX8" s="3"/>
      <c r="ASY8" s="3"/>
      <c r="ASZ8" s="3"/>
      <c r="ATA8" s="3"/>
      <c r="ATB8" s="3"/>
      <c r="ATC8" s="3"/>
      <c r="ATD8" s="3"/>
      <c r="ATE8" s="3"/>
      <c r="ATF8" s="3"/>
      <c r="ATG8" s="3"/>
      <c r="ATH8" s="3"/>
      <c r="ATI8" s="3"/>
      <c r="ATJ8" s="3"/>
      <c r="ATK8" s="3"/>
      <c r="ATL8" s="3"/>
      <c r="ATM8" s="3"/>
      <c r="ATN8" s="3"/>
      <c r="ATO8" s="3"/>
      <c r="ATP8" s="3"/>
      <c r="ATQ8" s="3"/>
      <c r="ATR8" s="3"/>
      <c r="ATS8" s="3"/>
      <c r="ATT8" s="3"/>
      <c r="ATU8" s="3"/>
      <c r="ATV8" s="3"/>
      <c r="ATW8" s="3"/>
      <c r="ATX8" s="3"/>
      <c r="ATY8" s="3"/>
      <c r="ATZ8" s="3"/>
      <c r="AUA8" s="3"/>
      <c r="AUB8" s="3"/>
      <c r="AUC8" s="3"/>
      <c r="AUD8" s="3"/>
      <c r="AUE8" s="3"/>
      <c r="AUF8" s="3"/>
      <c r="AUG8" s="3"/>
      <c r="AUH8" s="3"/>
      <c r="AUI8" s="3"/>
      <c r="AUJ8" s="3"/>
      <c r="AUK8" s="3"/>
      <c r="AUL8" s="3"/>
      <c r="AUM8" s="3"/>
      <c r="AUN8" s="3"/>
      <c r="AUO8" s="3"/>
      <c r="AUP8" s="3"/>
      <c r="AUQ8" s="3"/>
      <c r="AUR8" s="3"/>
      <c r="AUS8" s="3"/>
      <c r="AUT8" s="3"/>
      <c r="AUU8" s="3"/>
      <c r="AUV8" s="3"/>
      <c r="AUW8" s="3"/>
      <c r="AUX8" s="3"/>
      <c r="AUY8" s="3"/>
      <c r="AUZ8" s="3"/>
      <c r="AVA8" s="3"/>
      <c r="AVB8" s="3"/>
      <c r="AVC8" s="3"/>
      <c r="AVD8" s="3"/>
      <c r="AVE8" s="3"/>
      <c r="AVF8" s="3"/>
      <c r="AVG8" s="3"/>
      <c r="AVH8" s="3"/>
      <c r="AVI8" s="3"/>
      <c r="AVJ8" s="3"/>
      <c r="AVK8" s="3"/>
      <c r="AVL8" s="3"/>
      <c r="AVM8" s="3"/>
      <c r="AVN8" s="3"/>
      <c r="AVO8" s="3"/>
      <c r="AVP8" s="3"/>
      <c r="AVQ8" s="3"/>
      <c r="AVR8" s="3"/>
      <c r="AVS8" s="3"/>
      <c r="AVT8" s="3"/>
      <c r="AVU8" s="3"/>
      <c r="AVV8" s="3"/>
      <c r="AVW8" s="3"/>
      <c r="AVX8" s="3"/>
      <c r="AVY8" s="3"/>
      <c r="AVZ8" s="3"/>
      <c r="AWA8" s="3"/>
      <c r="AWB8" s="3"/>
      <c r="AWC8" s="3"/>
      <c r="AWD8" s="3"/>
      <c r="AWE8" s="3"/>
      <c r="AWF8" s="3"/>
      <c r="AWG8" s="3"/>
      <c r="AWH8" s="3"/>
      <c r="AWI8" s="3"/>
      <c r="AWJ8" s="3"/>
      <c r="AWK8" s="3"/>
      <c r="AWL8" s="3"/>
      <c r="AWM8" s="3"/>
      <c r="AWN8" s="3"/>
      <c r="AWO8" s="3"/>
      <c r="AWP8" s="3"/>
      <c r="AWQ8" s="3"/>
      <c r="AWR8" s="3"/>
      <c r="AWS8" s="3"/>
      <c r="AWT8" s="3"/>
      <c r="AWU8" s="3"/>
      <c r="AWV8" s="3"/>
      <c r="AWW8" s="3"/>
      <c r="AWX8" s="3"/>
      <c r="AWY8" s="3"/>
      <c r="AWZ8" s="3"/>
      <c r="AXA8" s="3"/>
      <c r="AXB8" s="3"/>
      <c r="AXC8" s="3"/>
      <c r="AXD8" s="3"/>
      <c r="AXE8" s="3"/>
      <c r="AXF8" s="3"/>
      <c r="AXG8" s="3"/>
      <c r="AXH8" s="3"/>
      <c r="AXI8" s="3"/>
      <c r="AXJ8" s="3"/>
      <c r="AXK8" s="3"/>
      <c r="AXL8" s="3"/>
      <c r="AXM8" s="3"/>
      <c r="AXN8" s="3"/>
      <c r="AXO8" s="3"/>
      <c r="AXP8" s="3"/>
      <c r="AXQ8" s="3"/>
      <c r="AXR8" s="3"/>
      <c r="AXS8" s="3"/>
      <c r="AXT8" s="3"/>
      <c r="AXU8" s="3"/>
      <c r="AXV8" s="3"/>
      <c r="AXW8" s="3"/>
      <c r="AXX8" s="3"/>
      <c r="AXY8" s="3"/>
      <c r="AXZ8" s="3"/>
      <c r="AYA8" s="3"/>
      <c r="AYB8" s="3"/>
      <c r="AYC8" s="3"/>
      <c r="AYD8" s="3"/>
      <c r="AYE8" s="3"/>
      <c r="AYF8" s="3"/>
      <c r="AYG8" s="3"/>
      <c r="AYH8" s="3"/>
      <c r="AYI8" s="3"/>
      <c r="AYJ8" s="3"/>
      <c r="AYK8" s="3"/>
      <c r="AYL8" s="3"/>
      <c r="AYM8" s="3"/>
      <c r="AYN8" s="3"/>
      <c r="AYO8" s="3"/>
      <c r="AYP8" s="3"/>
      <c r="AYQ8" s="3"/>
      <c r="AYR8" s="3"/>
      <c r="AYS8" s="3"/>
      <c r="AYT8" s="3"/>
      <c r="AYU8" s="3"/>
      <c r="AYV8" s="3"/>
      <c r="AYW8" s="3"/>
      <c r="AYX8" s="3"/>
      <c r="AYY8" s="3"/>
      <c r="AYZ8" s="3"/>
      <c r="AZA8" s="3"/>
      <c r="AZB8" s="3"/>
      <c r="AZC8" s="3"/>
      <c r="AZD8" s="3"/>
      <c r="AZE8" s="3"/>
      <c r="AZF8" s="3"/>
      <c r="AZG8" s="3"/>
      <c r="AZH8" s="3"/>
      <c r="AZI8" s="3"/>
      <c r="AZJ8" s="3"/>
      <c r="AZK8" s="3"/>
      <c r="AZL8" s="3"/>
      <c r="AZM8" s="3"/>
      <c r="AZN8" s="3"/>
      <c r="AZO8" s="3"/>
      <c r="AZP8" s="3"/>
      <c r="AZQ8" s="3"/>
      <c r="AZR8" s="3"/>
      <c r="AZS8" s="3"/>
      <c r="AZT8" s="3"/>
      <c r="AZU8" s="3"/>
      <c r="AZV8" s="3"/>
      <c r="AZW8" s="3"/>
      <c r="AZX8" s="3"/>
      <c r="AZY8" s="3"/>
      <c r="AZZ8" s="3"/>
      <c r="BAA8" s="3"/>
      <c r="BAB8" s="3"/>
      <c r="BAC8" s="3"/>
      <c r="BAD8" s="3"/>
      <c r="BAE8" s="3"/>
      <c r="BAF8" s="3"/>
      <c r="BAG8" s="3"/>
      <c r="BAH8" s="3"/>
      <c r="BAI8" s="3"/>
      <c r="BAJ8" s="3"/>
      <c r="BAK8" s="3"/>
      <c r="BAL8" s="3"/>
      <c r="BAM8" s="3"/>
      <c r="BAN8" s="3"/>
      <c r="BAO8" s="3"/>
      <c r="BAP8" s="3"/>
      <c r="BAQ8" s="3"/>
      <c r="BAR8" s="3"/>
      <c r="BAS8" s="3"/>
      <c r="BAT8" s="3"/>
      <c r="BAU8" s="3"/>
      <c r="BAV8" s="3"/>
      <c r="BAW8" s="3"/>
      <c r="BAX8" s="3"/>
      <c r="BAY8" s="3"/>
      <c r="BAZ8" s="3"/>
      <c r="BBA8" s="3"/>
      <c r="BBB8" s="3"/>
      <c r="BBC8" s="3"/>
      <c r="BBD8" s="3"/>
      <c r="BBE8" s="3"/>
      <c r="BBF8" s="3"/>
      <c r="BBG8" s="3"/>
      <c r="BBH8" s="3"/>
      <c r="BBI8" s="3"/>
      <c r="BBJ8" s="3"/>
      <c r="BBK8" s="3"/>
      <c r="BBL8" s="3"/>
      <c r="BBM8" s="3"/>
      <c r="BBN8" s="3"/>
      <c r="BBO8" s="3"/>
      <c r="BBP8" s="3"/>
      <c r="BBQ8" s="3"/>
      <c r="BBR8" s="3"/>
      <c r="BBS8" s="3"/>
      <c r="BBT8" s="3"/>
      <c r="BBU8" s="3"/>
      <c r="BBV8" s="3"/>
      <c r="BBW8" s="3"/>
      <c r="BBX8" s="3"/>
      <c r="BBY8" s="3"/>
      <c r="BBZ8" s="3"/>
      <c r="BCA8" s="3"/>
      <c r="BCB8" s="3"/>
      <c r="BCC8" s="3"/>
      <c r="BCD8" s="3"/>
      <c r="BCE8" s="3"/>
      <c r="BCF8" s="3"/>
      <c r="BCG8" s="3"/>
      <c r="BCH8" s="3"/>
      <c r="BCI8" s="3"/>
      <c r="BCJ8" s="3"/>
      <c r="BCK8" s="3"/>
      <c r="BCL8" s="3"/>
      <c r="BCM8" s="3"/>
      <c r="BCN8" s="3"/>
      <c r="BCO8" s="3"/>
      <c r="BCP8" s="3"/>
      <c r="BCQ8" s="3"/>
      <c r="BCR8" s="3"/>
      <c r="BCS8" s="3"/>
      <c r="BCT8" s="3"/>
      <c r="BCU8" s="3"/>
      <c r="BCV8" s="3"/>
      <c r="BCW8" s="3"/>
      <c r="BCX8" s="3"/>
      <c r="BCY8" s="3"/>
      <c r="BCZ8" s="3"/>
      <c r="BDA8" s="3"/>
      <c r="BDB8" s="3"/>
      <c r="BDC8" s="3"/>
      <c r="BDD8" s="3"/>
      <c r="BDE8" s="3"/>
      <c r="BDF8" s="3"/>
      <c r="BDG8" s="3"/>
      <c r="BDH8" s="3"/>
      <c r="BDI8" s="3"/>
      <c r="BDJ8" s="3"/>
      <c r="BDK8" s="3"/>
      <c r="BDL8" s="3"/>
      <c r="BDM8" s="3"/>
      <c r="BDN8" s="3"/>
      <c r="BDO8" s="3"/>
      <c r="BDP8" s="3"/>
      <c r="BDQ8" s="3"/>
      <c r="BDR8" s="3"/>
      <c r="BDS8" s="3"/>
      <c r="BDT8" s="3"/>
      <c r="BDU8" s="3"/>
      <c r="BDV8" s="3"/>
      <c r="BDW8" s="3"/>
      <c r="BDX8" s="3"/>
      <c r="BDY8" s="3"/>
      <c r="BDZ8" s="3"/>
      <c r="BEA8" s="3"/>
      <c r="BEB8" s="3"/>
      <c r="BEC8" s="3"/>
      <c r="BED8" s="3"/>
      <c r="BEE8" s="3"/>
      <c r="BEF8" s="3"/>
      <c r="BEG8" s="3"/>
      <c r="BEH8" s="3"/>
      <c r="BEI8" s="3"/>
      <c r="BEJ8" s="3"/>
      <c r="BEK8" s="3"/>
      <c r="BEL8" s="3"/>
      <c r="BEM8" s="3"/>
      <c r="BEN8" s="3"/>
      <c r="BEO8" s="3"/>
      <c r="BEP8" s="3"/>
      <c r="BEQ8" s="3"/>
      <c r="BER8" s="3"/>
      <c r="BES8" s="3"/>
      <c r="BET8" s="3"/>
      <c r="BEU8" s="3"/>
      <c r="BEV8" s="3"/>
      <c r="BEW8" s="3"/>
      <c r="BEX8" s="3"/>
      <c r="BEY8" s="3"/>
      <c r="BEZ8" s="3"/>
      <c r="BFA8" s="3"/>
      <c r="BFB8" s="3"/>
      <c r="BFC8" s="3"/>
      <c r="BFD8" s="3"/>
      <c r="BFE8" s="3"/>
      <c r="BFF8" s="3"/>
      <c r="BFG8" s="3"/>
      <c r="BFH8" s="3"/>
      <c r="BFI8" s="3"/>
      <c r="BFJ8" s="3"/>
      <c r="BFK8" s="3"/>
      <c r="BFL8" s="3"/>
      <c r="BFM8" s="3"/>
      <c r="BFN8" s="3"/>
      <c r="BFO8" s="3"/>
      <c r="BFP8" s="3"/>
      <c r="BFQ8" s="3"/>
      <c r="BFR8" s="3"/>
      <c r="BFS8" s="3"/>
      <c r="BFT8" s="3"/>
      <c r="BFU8" s="3"/>
      <c r="BFV8" s="3"/>
      <c r="BFW8" s="3"/>
      <c r="BFX8" s="3"/>
      <c r="BFY8" s="3"/>
      <c r="BFZ8" s="3"/>
      <c r="BGA8" s="3"/>
      <c r="BGB8" s="3"/>
      <c r="BGC8" s="3"/>
      <c r="BGD8" s="3"/>
      <c r="BGE8" s="3"/>
      <c r="BGF8" s="3"/>
      <c r="BGG8" s="3"/>
      <c r="BGH8" s="3"/>
      <c r="BGI8" s="3"/>
      <c r="BGJ8" s="3"/>
      <c r="BGK8" s="3"/>
      <c r="BGL8" s="3"/>
      <c r="BGM8" s="3"/>
      <c r="BGN8" s="3"/>
      <c r="BGO8" s="3"/>
      <c r="BGP8" s="3"/>
      <c r="BGQ8" s="3"/>
      <c r="BGR8" s="3"/>
      <c r="BGS8" s="3"/>
      <c r="BGT8" s="3"/>
      <c r="BGU8" s="3"/>
      <c r="BGV8" s="3"/>
      <c r="BGW8" s="3"/>
      <c r="BGX8" s="3"/>
      <c r="BGY8" s="3"/>
      <c r="BGZ8" s="3"/>
      <c r="BHA8" s="3"/>
      <c r="BHB8" s="3"/>
      <c r="BHC8" s="3"/>
      <c r="BHD8" s="3"/>
      <c r="BHE8" s="3"/>
      <c r="BHF8" s="3"/>
      <c r="BHG8" s="3"/>
      <c r="BHH8" s="3"/>
      <c r="BHI8" s="3"/>
      <c r="BHJ8" s="3"/>
      <c r="BHK8" s="3"/>
      <c r="BHL8" s="3"/>
      <c r="BHM8" s="3"/>
      <c r="BHN8" s="3"/>
      <c r="BHO8" s="3"/>
      <c r="BHP8" s="3"/>
      <c r="BHQ8" s="3"/>
      <c r="BHR8" s="3"/>
      <c r="BHS8" s="3"/>
      <c r="BHT8" s="3"/>
      <c r="BHU8" s="3"/>
      <c r="BHV8" s="3"/>
      <c r="BHW8" s="3"/>
      <c r="BHX8" s="3"/>
      <c r="BHY8" s="3"/>
      <c r="BHZ8" s="3"/>
      <c r="BIA8" s="3"/>
      <c r="BIB8" s="3"/>
      <c r="BIC8" s="3"/>
      <c r="BID8" s="3"/>
      <c r="BIE8" s="3"/>
      <c r="BIF8" s="3"/>
      <c r="BIG8" s="3"/>
      <c r="BIH8" s="3"/>
      <c r="BII8" s="3"/>
      <c r="BIJ8" s="3"/>
      <c r="BIK8" s="3"/>
      <c r="BIL8" s="3"/>
      <c r="BIM8" s="3"/>
      <c r="BIN8" s="3"/>
      <c r="BIO8" s="3"/>
      <c r="BIP8" s="3"/>
      <c r="BIQ8" s="3"/>
      <c r="BIR8" s="3"/>
      <c r="BIS8" s="3"/>
      <c r="BIT8" s="3"/>
      <c r="BIU8" s="3"/>
      <c r="BIV8" s="3"/>
      <c r="BIW8" s="3"/>
      <c r="BIX8" s="3"/>
      <c r="BIY8" s="3"/>
      <c r="BIZ8" s="3"/>
      <c r="BJA8" s="3"/>
      <c r="BJB8" s="3"/>
      <c r="BJC8" s="3"/>
      <c r="BJD8" s="3"/>
      <c r="BJE8" s="3"/>
      <c r="BJF8" s="3"/>
      <c r="BJG8" s="3"/>
      <c r="BJH8" s="3"/>
      <c r="BJI8" s="3"/>
      <c r="BJJ8" s="3"/>
      <c r="BJK8" s="3"/>
      <c r="BJL8" s="3"/>
      <c r="BJM8" s="3"/>
      <c r="BJN8" s="3"/>
      <c r="BJO8" s="3"/>
      <c r="BJP8" s="3"/>
      <c r="BJQ8" s="3"/>
      <c r="BJR8" s="3"/>
      <c r="BJS8" s="3"/>
      <c r="BJT8" s="3"/>
      <c r="BJU8" s="3"/>
      <c r="BJV8" s="3"/>
      <c r="BJW8" s="3"/>
      <c r="BJX8" s="3"/>
      <c r="BJY8" s="3"/>
      <c r="BJZ8" s="3"/>
      <c r="BKA8" s="3"/>
      <c r="BKB8" s="3"/>
      <c r="BKC8" s="3"/>
      <c r="BKD8" s="3"/>
      <c r="BKE8" s="3"/>
      <c r="BKF8" s="3"/>
      <c r="BKG8" s="3"/>
      <c r="BKH8" s="3"/>
      <c r="BKI8" s="3"/>
      <c r="BKJ8" s="3"/>
      <c r="BKK8" s="3"/>
      <c r="BKL8" s="3"/>
      <c r="BKM8" s="3"/>
      <c r="BKN8" s="3"/>
      <c r="BKO8" s="3"/>
      <c r="BKP8" s="3"/>
      <c r="BKQ8" s="3"/>
      <c r="BKR8" s="3"/>
      <c r="BKS8" s="3"/>
      <c r="BKT8" s="3"/>
      <c r="BKU8" s="3"/>
      <c r="BKV8" s="3"/>
      <c r="BKW8" s="3"/>
      <c r="BKX8" s="3"/>
      <c r="BKY8" s="3"/>
      <c r="BKZ8" s="3"/>
      <c r="BLA8" s="3"/>
      <c r="BLB8" s="3"/>
      <c r="BLC8" s="3"/>
      <c r="BLD8" s="3"/>
      <c r="BLE8" s="3"/>
      <c r="BLF8" s="3"/>
      <c r="BLG8" s="3"/>
      <c r="BLH8" s="3"/>
      <c r="BLI8" s="3"/>
      <c r="BLJ8" s="3"/>
      <c r="BLK8" s="3"/>
      <c r="BLL8" s="3"/>
      <c r="BLM8" s="3"/>
      <c r="BLN8" s="3"/>
      <c r="BLO8" s="3"/>
      <c r="BLP8" s="3"/>
      <c r="BLQ8" s="3"/>
      <c r="BLR8" s="3"/>
      <c r="BLS8" s="3"/>
      <c r="BLT8" s="3"/>
      <c r="BLU8" s="3"/>
      <c r="BLV8" s="3"/>
      <c r="BLW8" s="3"/>
      <c r="BLX8" s="3"/>
      <c r="BLY8" s="3"/>
      <c r="BLZ8" s="3"/>
      <c r="BMA8" s="3"/>
      <c r="BMB8" s="3"/>
      <c r="BMC8" s="3"/>
      <c r="BMD8" s="3"/>
      <c r="BME8" s="3"/>
      <c r="BMF8" s="3"/>
      <c r="BMG8" s="3"/>
      <c r="BMH8" s="3"/>
      <c r="BMI8" s="3"/>
      <c r="BMJ8" s="3"/>
      <c r="BMK8" s="3"/>
      <c r="BML8" s="3"/>
      <c r="BMM8" s="3"/>
      <c r="BMN8" s="3"/>
      <c r="BMO8" s="3"/>
      <c r="BMP8" s="3"/>
      <c r="BMQ8" s="3"/>
      <c r="BMR8" s="3"/>
      <c r="BMS8" s="3"/>
      <c r="BMT8" s="3"/>
      <c r="BMU8" s="3"/>
      <c r="BMV8" s="3"/>
      <c r="BMW8" s="3"/>
      <c r="BMX8" s="3"/>
      <c r="BMY8" s="3"/>
      <c r="BMZ8" s="3"/>
      <c r="BNA8" s="3"/>
      <c r="BNB8" s="3"/>
      <c r="BNC8" s="3"/>
      <c r="BND8" s="3"/>
      <c r="BNE8" s="3"/>
      <c r="BNF8" s="3"/>
      <c r="BNG8" s="3"/>
      <c r="BNH8" s="3"/>
      <c r="BNI8" s="3"/>
      <c r="BNJ8" s="3"/>
      <c r="BNK8" s="3"/>
      <c r="BNL8" s="3"/>
      <c r="BNM8" s="3"/>
      <c r="BNN8" s="3"/>
      <c r="BNO8" s="3"/>
      <c r="BNP8" s="3"/>
      <c r="BNQ8" s="3"/>
      <c r="BNR8" s="3"/>
      <c r="BNS8" s="3"/>
      <c r="BNT8" s="3"/>
      <c r="BNU8" s="3"/>
      <c r="BNV8" s="3"/>
      <c r="BNW8" s="3"/>
      <c r="BNX8" s="3"/>
      <c r="BNY8" s="3"/>
      <c r="BNZ8" s="3"/>
      <c r="BOA8" s="3"/>
      <c r="BOB8" s="3"/>
      <c r="BOC8" s="3"/>
      <c r="BOD8" s="3"/>
      <c r="BOE8" s="3"/>
      <c r="BOF8" s="3"/>
      <c r="BOG8" s="3"/>
      <c r="BOH8" s="3"/>
      <c r="BOI8" s="3"/>
      <c r="BOJ8" s="3"/>
      <c r="BOK8" s="3"/>
      <c r="BOL8" s="3"/>
      <c r="BOM8" s="3"/>
      <c r="BON8" s="3"/>
      <c r="BOO8" s="3"/>
      <c r="BOP8" s="3"/>
      <c r="BOQ8" s="3"/>
      <c r="BOR8" s="3"/>
      <c r="BOS8" s="3"/>
      <c r="BOT8" s="3"/>
      <c r="BOU8" s="3"/>
      <c r="BOV8" s="3"/>
      <c r="BOW8" s="3"/>
      <c r="BOX8" s="3"/>
      <c r="BOY8" s="3"/>
      <c r="BOZ8" s="3"/>
      <c r="BPA8" s="3"/>
      <c r="BPB8" s="3"/>
      <c r="BPC8" s="3"/>
      <c r="BPD8" s="3"/>
      <c r="BPE8" s="3"/>
      <c r="BPF8" s="3"/>
      <c r="BPG8" s="3"/>
      <c r="BPH8" s="3"/>
      <c r="BPI8" s="3"/>
      <c r="BPJ8" s="3"/>
      <c r="BPK8" s="3"/>
      <c r="BPL8" s="3"/>
      <c r="BPM8" s="3"/>
      <c r="BPN8" s="3"/>
      <c r="BPO8" s="3"/>
      <c r="BPP8" s="3"/>
      <c r="BPQ8" s="3"/>
      <c r="BPR8" s="3"/>
      <c r="BPS8" s="3"/>
      <c r="BPT8" s="3"/>
      <c r="BPU8" s="3"/>
      <c r="BPV8" s="3"/>
      <c r="BPW8" s="3"/>
      <c r="BPX8" s="3"/>
      <c r="BPY8" s="3"/>
      <c r="BPZ8" s="3"/>
      <c r="BQA8" s="3"/>
      <c r="BQB8" s="3"/>
      <c r="BQC8" s="3"/>
      <c r="BQD8" s="3"/>
      <c r="BQE8" s="3"/>
      <c r="BQF8" s="3"/>
      <c r="BQG8" s="3"/>
      <c r="BQH8" s="3"/>
      <c r="BQI8" s="3"/>
      <c r="BQJ8" s="3"/>
      <c r="BQK8" s="3"/>
      <c r="BQL8" s="3"/>
      <c r="BQM8" s="3"/>
      <c r="BQN8" s="3"/>
      <c r="BQO8" s="3"/>
      <c r="BQP8" s="3"/>
      <c r="BQQ8" s="3"/>
      <c r="BQR8" s="3"/>
      <c r="BQS8" s="3"/>
      <c r="BQT8" s="3"/>
      <c r="BQU8" s="3"/>
      <c r="BQV8" s="3"/>
      <c r="BQW8" s="3"/>
      <c r="BQX8" s="3"/>
      <c r="BQY8" s="3"/>
      <c r="BQZ8" s="3"/>
      <c r="BRA8" s="3"/>
      <c r="BRB8" s="3"/>
      <c r="BRC8" s="3"/>
      <c r="BRD8" s="3"/>
      <c r="BRE8" s="3"/>
      <c r="BRF8" s="3"/>
      <c r="BRG8" s="3"/>
      <c r="BRH8" s="3"/>
      <c r="BRI8" s="3"/>
      <c r="BRJ8" s="3"/>
      <c r="BRK8" s="3"/>
      <c r="BRL8" s="3"/>
      <c r="BRM8" s="3"/>
      <c r="BRN8" s="3"/>
      <c r="BRO8" s="3"/>
      <c r="BRP8" s="3"/>
      <c r="BRQ8" s="3"/>
      <c r="BRR8" s="3"/>
      <c r="BRS8" s="3"/>
      <c r="BRT8" s="3"/>
      <c r="BRU8" s="3"/>
      <c r="BRV8" s="3"/>
      <c r="BRW8" s="3"/>
      <c r="BRX8" s="3"/>
      <c r="BRY8" s="3"/>
      <c r="BRZ8" s="3"/>
      <c r="BSA8" s="3"/>
      <c r="BSB8" s="3"/>
      <c r="BSC8" s="3"/>
      <c r="BSD8" s="3"/>
      <c r="BSE8" s="3"/>
      <c r="BSF8" s="3"/>
      <c r="BSG8" s="3"/>
      <c r="BSH8" s="3"/>
      <c r="BSI8" s="3"/>
      <c r="BSJ8" s="3"/>
      <c r="BSK8" s="3"/>
      <c r="BSL8" s="3"/>
      <c r="BSM8" s="3"/>
      <c r="BSN8" s="3"/>
      <c r="BSO8" s="3"/>
      <c r="BSP8" s="3"/>
      <c r="BSQ8" s="3"/>
      <c r="BSR8" s="3"/>
      <c r="BSS8" s="3"/>
      <c r="BST8" s="3"/>
      <c r="BSU8" s="3"/>
      <c r="BSV8" s="3"/>
      <c r="BSW8" s="3"/>
      <c r="BSX8" s="3"/>
      <c r="BSY8" s="3"/>
      <c r="BSZ8" s="3"/>
      <c r="BTA8" s="3"/>
      <c r="BTB8" s="3"/>
      <c r="BTC8" s="3"/>
      <c r="BTD8" s="3"/>
      <c r="BTE8" s="3"/>
      <c r="BTF8" s="3"/>
      <c r="BTG8" s="3"/>
      <c r="BTH8" s="3"/>
      <c r="BTI8" s="3"/>
      <c r="BTJ8" s="3"/>
      <c r="BTK8" s="3"/>
      <c r="BTL8" s="3"/>
      <c r="BTM8" s="3"/>
      <c r="BTN8" s="3"/>
      <c r="BTO8" s="3"/>
      <c r="BTP8" s="3"/>
      <c r="BTQ8" s="3"/>
      <c r="BTR8" s="3"/>
      <c r="BTS8" s="3"/>
      <c r="BTT8" s="3"/>
      <c r="BTU8" s="3"/>
      <c r="BTV8" s="3"/>
      <c r="BTW8" s="3"/>
      <c r="BTX8" s="3"/>
      <c r="BTY8" s="3"/>
      <c r="BTZ8" s="3"/>
      <c r="BUA8" s="3"/>
      <c r="BUB8" s="3"/>
      <c r="BUC8" s="3"/>
      <c r="BUD8" s="3"/>
      <c r="BUE8" s="3"/>
      <c r="BUF8" s="3"/>
      <c r="BUG8" s="3"/>
      <c r="BUH8" s="3"/>
      <c r="BUI8" s="3"/>
      <c r="BUJ8" s="3"/>
      <c r="BUK8" s="3"/>
      <c r="BUL8" s="3"/>
      <c r="BUM8" s="3"/>
      <c r="BUN8" s="3"/>
      <c r="BUO8" s="3"/>
      <c r="BUP8" s="3"/>
      <c r="BUQ8" s="3"/>
      <c r="BUR8" s="3"/>
      <c r="BUS8" s="3"/>
      <c r="BUT8" s="3"/>
      <c r="BUU8" s="3"/>
      <c r="BUV8" s="3"/>
      <c r="BUW8" s="3"/>
      <c r="BUX8" s="3"/>
      <c r="BUY8" s="3"/>
      <c r="BUZ8" s="3"/>
      <c r="BVA8" s="3"/>
      <c r="BVB8" s="3"/>
      <c r="BVC8" s="3"/>
      <c r="BVD8" s="3"/>
      <c r="BVE8" s="3"/>
      <c r="BVF8" s="3"/>
      <c r="BVG8" s="3"/>
      <c r="BVH8" s="3"/>
      <c r="BVI8" s="3"/>
      <c r="BVJ8" s="3"/>
      <c r="BVK8" s="3"/>
      <c r="BVL8" s="3"/>
      <c r="BVM8" s="3"/>
      <c r="BVN8" s="3"/>
      <c r="BVO8" s="3"/>
      <c r="BVP8" s="3"/>
      <c r="BVQ8" s="3"/>
      <c r="BVR8" s="3"/>
      <c r="BVS8" s="3"/>
      <c r="BVT8" s="3"/>
      <c r="BVU8" s="3"/>
      <c r="BVV8" s="3"/>
      <c r="BVW8" s="3"/>
      <c r="BVX8" s="3"/>
      <c r="BVY8" s="3"/>
      <c r="BVZ8" s="3"/>
      <c r="BWA8" s="3"/>
      <c r="BWB8" s="3"/>
      <c r="BWC8" s="3"/>
      <c r="BWD8" s="3"/>
      <c r="BWE8" s="3"/>
      <c r="BWF8" s="3"/>
      <c r="BWG8" s="3"/>
      <c r="BWH8" s="3"/>
      <c r="BWI8" s="3"/>
      <c r="BWJ8" s="3"/>
      <c r="BWK8" s="3"/>
      <c r="BWL8" s="3"/>
      <c r="BWM8" s="3"/>
      <c r="BWN8" s="3"/>
      <c r="BWO8" s="3"/>
      <c r="BWP8" s="3"/>
      <c r="BWQ8" s="3"/>
      <c r="BWR8" s="3"/>
      <c r="BWS8" s="3"/>
      <c r="BWT8" s="3"/>
      <c r="BWU8" s="3"/>
      <c r="BWV8" s="3"/>
      <c r="BWW8" s="3"/>
      <c r="BWX8" s="3"/>
      <c r="BWY8" s="3"/>
      <c r="BWZ8" s="3"/>
      <c r="BXA8" s="3"/>
      <c r="BXB8" s="3"/>
      <c r="BXC8" s="3"/>
      <c r="BXD8" s="3"/>
      <c r="BXE8" s="3"/>
      <c r="BXF8" s="3"/>
      <c r="BXG8" s="3"/>
      <c r="BXH8" s="3"/>
      <c r="BXI8" s="3"/>
      <c r="BXJ8" s="3"/>
      <c r="BXK8" s="3"/>
      <c r="BXL8" s="3"/>
      <c r="BXM8" s="3"/>
      <c r="BXN8" s="3"/>
      <c r="BXO8" s="3"/>
      <c r="BXP8" s="3"/>
      <c r="BXQ8" s="3"/>
      <c r="BXR8" s="3"/>
      <c r="BXS8" s="3"/>
      <c r="BXT8" s="3"/>
      <c r="BXU8" s="3"/>
      <c r="BXV8" s="3"/>
      <c r="BXW8" s="3"/>
      <c r="BXX8" s="3"/>
      <c r="BXY8" s="3"/>
      <c r="BXZ8" s="3"/>
      <c r="BYA8" s="3"/>
      <c r="BYB8" s="3"/>
      <c r="BYC8" s="3"/>
      <c r="BYD8" s="3"/>
      <c r="BYE8" s="3"/>
      <c r="BYF8" s="3"/>
      <c r="BYG8" s="3"/>
      <c r="BYH8" s="3"/>
      <c r="BYI8" s="3"/>
      <c r="BYJ8" s="3"/>
      <c r="BYK8" s="3"/>
      <c r="BYL8" s="3"/>
      <c r="BYM8" s="3"/>
      <c r="BYN8" s="3"/>
      <c r="BYO8" s="3"/>
      <c r="BYP8" s="3"/>
      <c r="BYQ8" s="3"/>
      <c r="BYR8" s="3"/>
      <c r="BYS8" s="3"/>
      <c r="BYT8" s="3"/>
      <c r="BYU8" s="3"/>
      <c r="BYV8" s="3"/>
      <c r="BYW8" s="3"/>
      <c r="BYX8" s="3"/>
      <c r="BYY8" s="3"/>
      <c r="BYZ8" s="3"/>
      <c r="BZA8" s="3"/>
      <c r="BZB8" s="3"/>
      <c r="BZC8" s="3"/>
      <c r="BZD8" s="3"/>
      <c r="BZE8" s="3"/>
      <c r="BZF8" s="3"/>
      <c r="BZG8" s="3"/>
      <c r="BZH8" s="3"/>
      <c r="BZI8" s="3"/>
      <c r="BZJ8" s="3"/>
      <c r="BZK8" s="3"/>
      <c r="BZL8" s="3"/>
      <c r="BZM8" s="3"/>
      <c r="BZN8" s="3"/>
      <c r="BZO8" s="3"/>
      <c r="BZP8" s="3"/>
      <c r="BZQ8" s="3"/>
      <c r="BZR8" s="3"/>
      <c r="BZS8" s="3"/>
      <c r="BZT8" s="3"/>
      <c r="BZU8" s="3"/>
      <c r="BZV8" s="3"/>
      <c r="BZW8" s="3"/>
      <c r="BZX8" s="3"/>
      <c r="BZY8" s="3"/>
      <c r="BZZ8" s="3"/>
      <c r="CAA8" s="3"/>
      <c r="CAB8" s="3"/>
      <c r="CAC8" s="3"/>
      <c r="CAD8" s="3"/>
      <c r="CAE8" s="3"/>
      <c r="CAF8" s="3"/>
      <c r="CAG8" s="3"/>
      <c r="CAH8" s="3"/>
      <c r="CAI8" s="3"/>
      <c r="CAJ8" s="3"/>
      <c r="CAK8" s="3"/>
      <c r="CAL8" s="3"/>
      <c r="CAM8" s="3"/>
      <c r="CAN8" s="3"/>
      <c r="CAO8" s="3"/>
      <c r="CAP8" s="3"/>
      <c r="CAQ8" s="3"/>
      <c r="CAR8" s="3"/>
      <c r="CAS8" s="3"/>
      <c r="CAT8" s="3"/>
      <c r="CAU8" s="3"/>
      <c r="CAV8" s="3"/>
      <c r="CAW8" s="3"/>
      <c r="CAX8" s="3"/>
      <c r="CAY8" s="3"/>
      <c r="CAZ8" s="3"/>
      <c r="CBA8" s="3"/>
      <c r="CBB8" s="3"/>
      <c r="CBC8" s="3"/>
      <c r="CBD8" s="3"/>
      <c r="CBE8" s="3"/>
      <c r="CBF8" s="3"/>
      <c r="CBG8" s="3"/>
      <c r="CBH8" s="3"/>
      <c r="CBI8" s="3"/>
      <c r="CBJ8" s="3"/>
      <c r="CBK8" s="3"/>
      <c r="CBL8" s="3"/>
      <c r="CBM8" s="3"/>
      <c r="CBN8" s="3"/>
      <c r="CBO8" s="3"/>
      <c r="CBP8" s="3"/>
      <c r="CBQ8" s="3"/>
      <c r="CBR8" s="3"/>
      <c r="CBS8" s="3"/>
      <c r="CBT8" s="3"/>
      <c r="CBU8" s="3"/>
      <c r="CBV8" s="3"/>
      <c r="CBW8" s="3"/>
      <c r="CBX8" s="3"/>
      <c r="CBY8" s="3"/>
      <c r="CBZ8" s="3"/>
      <c r="CCA8" s="3"/>
      <c r="CCB8" s="3"/>
      <c r="CCC8" s="3"/>
      <c r="CCD8" s="3"/>
      <c r="CCE8" s="3"/>
      <c r="CCF8" s="3"/>
      <c r="CCG8" s="3"/>
      <c r="CCH8" s="3"/>
      <c r="CCI8" s="3"/>
      <c r="CCJ8" s="3"/>
      <c r="CCK8" s="3"/>
      <c r="CCL8" s="3"/>
      <c r="CCM8" s="3"/>
      <c r="CCN8" s="3"/>
      <c r="CCO8" s="3"/>
      <c r="CCP8" s="3"/>
      <c r="CCQ8" s="3"/>
      <c r="CCR8" s="3"/>
      <c r="CCS8" s="3"/>
      <c r="CCT8" s="3"/>
      <c r="CCU8" s="3"/>
      <c r="CCV8" s="3"/>
      <c r="CCW8" s="3"/>
      <c r="CCX8" s="3"/>
      <c r="CCY8" s="3"/>
      <c r="CCZ8" s="3"/>
      <c r="CDA8" s="3"/>
      <c r="CDB8" s="3"/>
      <c r="CDC8" s="3"/>
      <c r="CDD8" s="3"/>
      <c r="CDE8" s="3"/>
      <c r="CDF8" s="3"/>
      <c r="CDG8" s="3"/>
      <c r="CDH8" s="3"/>
      <c r="CDI8" s="3"/>
      <c r="CDJ8" s="3"/>
      <c r="CDK8" s="3"/>
      <c r="CDL8" s="3"/>
      <c r="CDM8" s="3"/>
      <c r="CDN8" s="3"/>
      <c r="CDO8" s="3"/>
      <c r="CDP8" s="3"/>
      <c r="CDQ8" s="3"/>
      <c r="CDR8" s="3"/>
      <c r="CDS8" s="3"/>
      <c r="CDT8" s="3"/>
      <c r="CDU8" s="3"/>
      <c r="CDV8" s="3"/>
      <c r="CDW8" s="3"/>
      <c r="CDX8" s="3"/>
      <c r="CDY8" s="3"/>
      <c r="CDZ8" s="3"/>
      <c r="CEA8" s="3"/>
      <c r="CEB8" s="3"/>
      <c r="CEC8" s="3"/>
      <c r="CED8" s="3"/>
      <c r="CEE8" s="3"/>
      <c r="CEF8" s="3"/>
      <c r="CEG8" s="3"/>
      <c r="CEH8" s="3"/>
      <c r="CEI8" s="3"/>
      <c r="CEJ8" s="3"/>
      <c r="CEK8" s="3"/>
      <c r="CEL8" s="3"/>
      <c r="CEM8" s="3"/>
      <c r="CEN8" s="3"/>
      <c r="CEO8" s="3"/>
      <c r="CEP8" s="3"/>
      <c r="CEQ8" s="3"/>
      <c r="CER8" s="3"/>
      <c r="CES8" s="3"/>
      <c r="CET8" s="3"/>
      <c r="CEU8" s="3"/>
      <c r="CEV8" s="3"/>
      <c r="CEW8" s="3"/>
      <c r="CEX8" s="3"/>
      <c r="CEY8" s="3"/>
      <c r="CEZ8" s="3"/>
      <c r="CFA8" s="3"/>
      <c r="CFB8" s="3"/>
      <c r="CFC8" s="3"/>
      <c r="CFD8" s="3"/>
      <c r="CFE8" s="3"/>
      <c r="CFF8" s="3"/>
      <c r="CFG8" s="3"/>
      <c r="CFH8" s="3"/>
      <c r="CFI8" s="3"/>
      <c r="CFJ8" s="3"/>
      <c r="CFK8" s="3"/>
      <c r="CFL8" s="3"/>
      <c r="CFM8" s="3"/>
      <c r="CFN8" s="3"/>
      <c r="CFO8" s="3"/>
      <c r="CFP8" s="3"/>
      <c r="CFQ8" s="3"/>
      <c r="CFR8" s="3"/>
      <c r="CFS8" s="3"/>
      <c r="CFT8" s="3"/>
      <c r="CFU8" s="3"/>
      <c r="CFV8" s="3"/>
      <c r="CFW8" s="3"/>
      <c r="CFX8" s="3"/>
      <c r="CFY8" s="3"/>
      <c r="CFZ8" s="3"/>
      <c r="CGA8" s="3"/>
      <c r="CGB8" s="3"/>
      <c r="CGC8" s="3"/>
      <c r="CGD8" s="3"/>
      <c r="CGE8" s="3"/>
      <c r="CGF8" s="3"/>
      <c r="CGG8" s="3"/>
      <c r="CGH8" s="3"/>
      <c r="CGI8" s="3"/>
      <c r="CGJ8" s="3"/>
      <c r="CGK8" s="3"/>
      <c r="CGL8" s="3"/>
      <c r="CGM8" s="3"/>
      <c r="CGN8" s="3"/>
      <c r="CGO8" s="3"/>
      <c r="CGP8" s="3"/>
      <c r="CGQ8" s="3"/>
      <c r="CGR8" s="3"/>
      <c r="CGS8" s="3"/>
      <c r="CGT8" s="3"/>
      <c r="CGU8" s="3"/>
      <c r="CGV8" s="3"/>
      <c r="CGW8" s="3"/>
      <c r="CGX8" s="3"/>
      <c r="CGY8" s="3"/>
      <c r="CGZ8" s="3"/>
      <c r="CHA8" s="3"/>
      <c r="CHB8" s="3"/>
      <c r="CHC8" s="3"/>
      <c r="CHD8" s="3"/>
      <c r="CHE8" s="3"/>
      <c r="CHF8" s="3"/>
      <c r="CHG8" s="3"/>
      <c r="CHH8" s="3"/>
      <c r="CHI8" s="3"/>
      <c r="CHJ8" s="3"/>
      <c r="CHK8" s="3"/>
      <c r="CHL8" s="3"/>
      <c r="CHM8" s="3"/>
      <c r="CHN8" s="3"/>
      <c r="CHO8" s="3"/>
      <c r="CHP8" s="3"/>
      <c r="CHQ8" s="3"/>
      <c r="CHR8" s="3"/>
      <c r="CHS8" s="3"/>
      <c r="CHT8" s="3"/>
      <c r="CHU8" s="3"/>
      <c r="CHV8" s="3"/>
      <c r="CHW8" s="3"/>
      <c r="CHX8" s="3"/>
      <c r="CHY8" s="3"/>
      <c r="CHZ8" s="3"/>
      <c r="CIA8" s="3"/>
      <c r="CIB8" s="3"/>
      <c r="CIC8" s="3"/>
      <c r="CID8" s="3"/>
      <c r="CIE8" s="3"/>
      <c r="CIF8" s="3"/>
      <c r="CIG8" s="3"/>
      <c r="CIH8" s="3"/>
      <c r="CII8" s="3"/>
      <c r="CIJ8" s="3"/>
      <c r="CIK8" s="3"/>
      <c r="CIL8" s="3"/>
      <c r="CIM8" s="3"/>
      <c r="CIN8" s="3"/>
      <c r="CIO8" s="3"/>
      <c r="CIP8" s="3"/>
      <c r="CIQ8" s="3"/>
      <c r="CIR8" s="3"/>
      <c r="CIS8" s="3"/>
      <c r="CIT8" s="3"/>
      <c r="CIU8" s="3"/>
      <c r="CIV8" s="3"/>
      <c r="CIW8" s="3"/>
      <c r="CIX8" s="3"/>
      <c r="CIY8" s="3"/>
      <c r="CIZ8" s="3"/>
      <c r="CJA8" s="3"/>
      <c r="CJB8" s="3"/>
      <c r="CJC8" s="3"/>
      <c r="CJD8" s="3"/>
      <c r="CJE8" s="3"/>
      <c r="CJF8" s="3"/>
      <c r="CJG8" s="3"/>
      <c r="CJH8" s="3"/>
      <c r="CJI8" s="3"/>
      <c r="CJJ8" s="3"/>
      <c r="CJK8" s="3"/>
      <c r="CJL8" s="3"/>
      <c r="CJM8" s="3"/>
      <c r="CJN8" s="3"/>
      <c r="CJO8" s="3"/>
      <c r="CJP8" s="3"/>
      <c r="CJQ8" s="3"/>
      <c r="CJR8" s="3"/>
      <c r="CJS8" s="3"/>
      <c r="CJT8" s="3"/>
      <c r="CJU8" s="3"/>
      <c r="CJV8" s="3"/>
      <c r="CJW8" s="3"/>
      <c r="CJX8" s="3"/>
      <c r="CJY8" s="3"/>
      <c r="CJZ8" s="3"/>
      <c r="CKA8" s="3"/>
      <c r="CKB8" s="3"/>
      <c r="CKC8" s="3"/>
      <c r="CKD8" s="3"/>
      <c r="CKE8" s="3"/>
      <c r="CKF8" s="3"/>
      <c r="CKG8" s="3"/>
      <c r="CKH8" s="3"/>
      <c r="CKI8" s="3"/>
      <c r="CKJ8" s="3"/>
      <c r="CKK8" s="3"/>
      <c r="CKL8" s="3"/>
      <c r="CKM8" s="3"/>
      <c r="CKN8" s="3"/>
      <c r="CKO8" s="3"/>
      <c r="CKP8" s="3"/>
      <c r="CKQ8" s="3"/>
      <c r="CKR8" s="3"/>
      <c r="CKS8" s="3"/>
      <c r="CKT8" s="3"/>
      <c r="CKU8" s="3"/>
      <c r="CKV8" s="3"/>
      <c r="CKW8" s="3"/>
      <c r="CKX8" s="3"/>
      <c r="CKY8" s="3"/>
      <c r="CKZ8" s="3"/>
      <c r="CLA8" s="3"/>
      <c r="CLB8" s="3"/>
      <c r="CLC8" s="3"/>
      <c r="CLD8" s="3"/>
      <c r="CLE8" s="3"/>
      <c r="CLF8" s="3"/>
      <c r="CLG8" s="3"/>
      <c r="CLH8" s="3"/>
      <c r="CLI8" s="3"/>
      <c r="CLJ8" s="3"/>
      <c r="CLK8" s="3"/>
      <c r="CLL8" s="3"/>
      <c r="CLM8" s="3"/>
      <c r="CLN8" s="3"/>
      <c r="CLO8" s="3"/>
      <c r="CLP8" s="3"/>
      <c r="CLQ8" s="3"/>
      <c r="CLR8" s="3"/>
      <c r="CLS8" s="3"/>
      <c r="CLT8" s="3"/>
      <c r="CLU8" s="3"/>
      <c r="CLV8" s="3"/>
      <c r="CLW8" s="3"/>
      <c r="CLX8" s="3"/>
      <c r="CLY8" s="3"/>
      <c r="CLZ8" s="3"/>
      <c r="CMA8" s="3"/>
      <c r="CMB8" s="3"/>
      <c r="CMC8" s="3"/>
      <c r="CMD8" s="3"/>
      <c r="CME8" s="3"/>
      <c r="CMF8" s="3"/>
      <c r="CMG8" s="3"/>
      <c r="CMH8" s="3"/>
      <c r="CMI8" s="3"/>
      <c r="CMJ8" s="3"/>
      <c r="CMK8" s="3"/>
      <c r="CML8" s="3"/>
      <c r="CMM8" s="3"/>
      <c r="CMN8" s="3"/>
      <c r="CMO8" s="3"/>
      <c r="CMP8" s="3"/>
      <c r="CMQ8" s="3"/>
      <c r="CMR8" s="3"/>
      <c r="CMS8" s="3"/>
      <c r="CMT8" s="3"/>
      <c r="CMU8" s="3"/>
      <c r="CMV8" s="3"/>
      <c r="CMW8" s="3"/>
      <c r="CMX8" s="3"/>
      <c r="CMY8" s="3"/>
      <c r="CMZ8" s="3"/>
      <c r="CNA8" s="3"/>
      <c r="CNB8" s="3"/>
      <c r="CNC8" s="3"/>
      <c r="CND8" s="3"/>
      <c r="CNE8" s="3"/>
      <c r="CNF8" s="3"/>
      <c r="CNG8" s="3"/>
      <c r="CNH8" s="3"/>
      <c r="CNI8" s="3"/>
      <c r="CNJ8" s="3"/>
      <c r="CNK8" s="3"/>
      <c r="CNL8" s="3"/>
      <c r="CNM8" s="3"/>
      <c r="CNN8" s="3"/>
      <c r="CNO8" s="3"/>
      <c r="CNP8" s="3"/>
      <c r="CNQ8" s="3"/>
      <c r="CNR8" s="3"/>
      <c r="CNS8" s="3"/>
      <c r="CNT8" s="3"/>
      <c r="CNU8" s="3"/>
      <c r="CNV8" s="3"/>
      <c r="CNW8" s="3"/>
      <c r="CNX8" s="3"/>
      <c r="CNY8" s="3"/>
      <c r="CNZ8" s="3"/>
      <c r="COA8" s="3"/>
      <c r="COB8" s="3"/>
      <c r="COC8" s="3"/>
      <c r="COD8" s="3"/>
      <c r="COE8" s="3"/>
      <c r="COF8" s="3"/>
      <c r="COG8" s="3"/>
      <c r="COH8" s="3"/>
      <c r="COI8" s="3"/>
      <c r="COJ8" s="3"/>
      <c r="COK8" s="3"/>
      <c r="COL8" s="3"/>
      <c r="COM8" s="3"/>
      <c r="CON8" s="3"/>
      <c r="COO8" s="3"/>
      <c r="COP8" s="3"/>
      <c r="COQ8" s="3"/>
      <c r="COR8" s="3"/>
      <c r="COS8" s="3"/>
      <c r="COT8" s="3"/>
      <c r="COU8" s="3"/>
      <c r="COV8" s="3"/>
      <c r="COW8" s="3"/>
      <c r="COX8" s="3"/>
      <c r="COY8" s="3"/>
      <c r="COZ8" s="3"/>
      <c r="CPA8" s="3"/>
      <c r="CPB8" s="3"/>
      <c r="CPC8" s="3"/>
      <c r="CPD8" s="3"/>
      <c r="CPE8" s="3"/>
      <c r="CPF8" s="3"/>
      <c r="CPG8" s="3"/>
      <c r="CPH8" s="3"/>
      <c r="CPI8" s="3"/>
      <c r="CPJ8" s="3"/>
      <c r="CPK8" s="3"/>
      <c r="CPL8" s="3"/>
      <c r="CPM8" s="3"/>
      <c r="CPN8" s="3"/>
      <c r="CPO8" s="3"/>
      <c r="CPP8" s="3"/>
      <c r="CPQ8" s="3"/>
      <c r="CPR8" s="3"/>
      <c r="CPS8" s="3"/>
      <c r="CPT8" s="3"/>
      <c r="CPU8" s="3"/>
      <c r="CPV8" s="3"/>
      <c r="CPW8" s="3"/>
      <c r="CPX8" s="3"/>
      <c r="CPY8" s="3"/>
      <c r="CPZ8" s="3"/>
      <c r="CQA8" s="3"/>
      <c r="CQB8" s="3"/>
      <c r="CQC8" s="3"/>
      <c r="CQD8" s="3"/>
      <c r="CQE8" s="3"/>
      <c r="CQF8" s="3"/>
      <c r="CQG8" s="3"/>
      <c r="CQH8" s="3"/>
      <c r="CQI8" s="3"/>
      <c r="CQJ8" s="3"/>
      <c r="CQK8" s="3"/>
      <c r="CQL8" s="3"/>
      <c r="CQM8" s="3"/>
      <c r="CQN8" s="3"/>
      <c r="CQO8" s="3"/>
      <c r="CQP8" s="3"/>
      <c r="CQQ8" s="3"/>
      <c r="CQR8" s="3"/>
      <c r="CQS8" s="3"/>
      <c r="CQT8" s="3"/>
      <c r="CQU8" s="3"/>
      <c r="CQV8" s="3"/>
      <c r="CQW8" s="3"/>
      <c r="CQX8" s="3"/>
      <c r="CQY8" s="3"/>
      <c r="CQZ8" s="3"/>
      <c r="CRA8" s="3"/>
      <c r="CRB8" s="3"/>
      <c r="CRC8" s="3"/>
      <c r="CRD8" s="3"/>
      <c r="CRE8" s="3"/>
      <c r="CRF8" s="3"/>
      <c r="CRG8" s="3"/>
      <c r="CRH8" s="3"/>
      <c r="CRI8" s="3"/>
      <c r="CRJ8" s="3"/>
      <c r="CRK8" s="3"/>
      <c r="CRL8" s="3"/>
      <c r="CRM8" s="3"/>
      <c r="CRN8" s="3"/>
      <c r="CRO8" s="3"/>
      <c r="CRP8" s="3"/>
      <c r="CRQ8" s="3"/>
      <c r="CRR8" s="3"/>
      <c r="CRS8" s="3"/>
      <c r="CRT8" s="3"/>
      <c r="CRU8" s="3"/>
      <c r="CRV8" s="3"/>
      <c r="CRW8" s="3"/>
      <c r="CRX8" s="3"/>
      <c r="CRY8" s="3"/>
      <c r="CRZ8" s="3"/>
      <c r="CSA8" s="3"/>
      <c r="CSB8" s="3"/>
      <c r="CSC8" s="3"/>
      <c r="CSD8" s="3"/>
      <c r="CSE8" s="3"/>
      <c r="CSF8" s="3"/>
      <c r="CSG8" s="3"/>
      <c r="CSH8" s="3"/>
      <c r="CSI8" s="3"/>
      <c r="CSJ8" s="3"/>
      <c r="CSK8" s="3"/>
      <c r="CSL8" s="3"/>
      <c r="CSM8" s="3"/>
      <c r="CSN8" s="3"/>
      <c r="CSO8" s="3"/>
      <c r="CSP8" s="3"/>
      <c r="CSQ8" s="3"/>
      <c r="CSR8" s="3"/>
      <c r="CSS8" s="3"/>
      <c r="CST8" s="3"/>
      <c r="CSU8" s="3"/>
      <c r="CSV8" s="3"/>
      <c r="CSW8" s="3"/>
      <c r="CSX8" s="3"/>
      <c r="CSY8" s="3"/>
      <c r="CSZ8" s="3"/>
      <c r="CTA8" s="3"/>
      <c r="CTB8" s="3"/>
      <c r="CTC8" s="3"/>
      <c r="CTD8" s="3"/>
      <c r="CTE8" s="3"/>
      <c r="CTF8" s="3"/>
      <c r="CTG8" s="3"/>
      <c r="CTH8" s="3"/>
      <c r="CTI8" s="3"/>
      <c r="CTJ8" s="3"/>
      <c r="CTK8" s="3"/>
      <c r="CTL8" s="3"/>
      <c r="CTM8" s="3"/>
      <c r="CTN8" s="3"/>
      <c r="CTO8" s="3"/>
      <c r="CTP8" s="3"/>
      <c r="CTQ8" s="3"/>
      <c r="CTR8" s="3"/>
      <c r="CTS8" s="3"/>
      <c r="CTT8" s="3"/>
      <c r="CTU8" s="3"/>
      <c r="CTV8" s="3"/>
      <c r="CTW8" s="3"/>
      <c r="CTX8" s="3"/>
      <c r="CTY8" s="3"/>
      <c r="CTZ8" s="3"/>
      <c r="CUA8" s="3"/>
      <c r="CUB8" s="3"/>
      <c r="CUC8" s="3"/>
      <c r="CUD8" s="3"/>
      <c r="CUE8" s="3"/>
      <c r="CUF8" s="3"/>
      <c r="CUG8" s="3"/>
      <c r="CUH8" s="3"/>
      <c r="CUI8" s="3"/>
      <c r="CUJ8" s="3"/>
      <c r="CUK8" s="3"/>
      <c r="CUL8" s="3"/>
      <c r="CUM8" s="3"/>
      <c r="CUN8" s="3"/>
      <c r="CUO8" s="3"/>
      <c r="CUP8" s="3"/>
      <c r="CUQ8" s="3"/>
      <c r="CUR8" s="3"/>
      <c r="CUS8" s="3"/>
      <c r="CUT8" s="3"/>
      <c r="CUU8" s="3"/>
      <c r="CUV8" s="3"/>
      <c r="CUW8" s="3"/>
      <c r="CUX8" s="3"/>
      <c r="CUY8" s="3"/>
      <c r="CUZ8" s="3"/>
      <c r="CVA8" s="3"/>
      <c r="CVB8" s="3"/>
      <c r="CVC8" s="3"/>
      <c r="CVD8" s="3"/>
      <c r="CVE8" s="3"/>
      <c r="CVF8" s="3"/>
      <c r="CVG8" s="3"/>
      <c r="CVH8" s="3"/>
      <c r="CVI8" s="3"/>
      <c r="CVJ8" s="3"/>
      <c r="CVK8" s="3"/>
      <c r="CVL8" s="3"/>
      <c r="CVM8" s="3"/>
      <c r="CVN8" s="3"/>
      <c r="CVO8" s="3"/>
      <c r="CVP8" s="3"/>
      <c r="CVQ8" s="3"/>
      <c r="CVR8" s="3"/>
      <c r="CVS8" s="3"/>
      <c r="CVT8" s="3"/>
      <c r="CVU8" s="3"/>
      <c r="CVV8" s="3"/>
      <c r="CVW8" s="3"/>
      <c r="CVX8" s="3"/>
      <c r="CVY8" s="3"/>
      <c r="CVZ8" s="3"/>
      <c r="CWA8" s="3"/>
      <c r="CWB8" s="3"/>
      <c r="CWC8" s="3"/>
      <c r="CWD8" s="3"/>
      <c r="CWE8" s="3"/>
      <c r="CWF8" s="3"/>
      <c r="CWG8" s="3"/>
      <c r="CWH8" s="3"/>
      <c r="CWI8" s="3"/>
      <c r="CWJ8" s="3"/>
      <c r="CWK8" s="3"/>
      <c r="CWL8" s="3"/>
      <c r="CWM8" s="3"/>
      <c r="CWN8" s="3"/>
      <c r="CWO8" s="3"/>
      <c r="CWP8" s="3"/>
      <c r="CWQ8" s="3"/>
      <c r="CWR8" s="3"/>
      <c r="CWS8" s="3"/>
      <c r="CWT8" s="3"/>
      <c r="CWU8" s="3"/>
      <c r="CWV8" s="3"/>
      <c r="CWW8" s="3"/>
      <c r="CWX8" s="3"/>
      <c r="CWY8" s="3"/>
      <c r="CWZ8" s="3"/>
      <c r="CXA8" s="3"/>
      <c r="CXB8" s="3"/>
      <c r="CXC8" s="3"/>
      <c r="CXD8" s="3"/>
      <c r="CXE8" s="3"/>
      <c r="CXF8" s="3"/>
      <c r="CXG8" s="3"/>
      <c r="CXH8" s="3"/>
      <c r="CXI8" s="3"/>
      <c r="CXJ8" s="3"/>
      <c r="CXK8" s="3"/>
      <c r="CXL8" s="3"/>
      <c r="CXM8" s="3"/>
      <c r="CXN8" s="3"/>
      <c r="CXO8" s="3"/>
      <c r="CXP8" s="3"/>
      <c r="CXQ8" s="3"/>
      <c r="CXR8" s="3"/>
      <c r="CXS8" s="3"/>
      <c r="CXT8" s="3"/>
      <c r="CXU8" s="3"/>
      <c r="CXV8" s="3"/>
      <c r="CXW8" s="3"/>
      <c r="CXX8" s="3"/>
      <c r="CXY8" s="3"/>
      <c r="CXZ8" s="3"/>
      <c r="CYA8" s="3"/>
      <c r="CYB8" s="3"/>
      <c r="CYC8" s="3"/>
      <c r="CYD8" s="3"/>
      <c r="CYE8" s="3"/>
      <c r="CYF8" s="3"/>
      <c r="CYG8" s="3"/>
      <c r="CYH8" s="3"/>
      <c r="CYI8" s="3"/>
      <c r="CYJ8" s="3"/>
      <c r="CYK8" s="3"/>
      <c r="CYL8" s="3"/>
      <c r="CYM8" s="3"/>
      <c r="CYN8" s="3"/>
      <c r="CYO8" s="3"/>
      <c r="CYP8" s="3"/>
      <c r="CYQ8" s="3"/>
      <c r="CYR8" s="3"/>
      <c r="CYS8" s="3"/>
      <c r="CYT8" s="3"/>
      <c r="CYU8" s="3"/>
      <c r="CYV8" s="3"/>
      <c r="CYW8" s="3"/>
      <c r="CYX8" s="3"/>
      <c r="CYY8" s="3"/>
      <c r="CYZ8" s="3"/>
      <c r="CZA8" s="3"/>
      <c r="CZB8" s="3"/>
      <c r="CZC8" s="3"/>
      <c r="CZD8" s="3"/>
      <c r="CZE8" s="3"/>
      <c r="CZF8" s="3"/>
      <c r="CZG8" s="3"/>
      <c r="CZH8" s="3"/>
      <c r="CZI8" s="3"/>
      <c r="CZJ8" s="3"/>
      <c r="CZK8" s="3"/>
      <c r="CZL8" s="3"/>
      <c r="CZM8" s="3"/>
      <c r="CZN8" s="3"/>
      <c r="CZO8" s="3"/>
      <c r="CZP8" s="3"/>
      <c r="CZQ8" s="3"/>
      <c r="CZR8" s="3"/>
      <c r="CZS8" s="3"/>
      <c r="CZT8" s="3"/>
      <c r="CZU8" s="3"/>
      <c r="CZV8" s="3"/>
      <c r="CZW8" s="3"/>
      <c r="CZX8" s="3"/>
      <c r="CZY8" s="3"/>
      <c r="CZZ8" s="3"/>
      <c r="DAA8" s="3"/>
      <c r="DAB8" s="3"/>
      <c r="DAC8" s="3"/>
      <c r="DAD8" s="3"/>
      <c r="DAE8" s="3"/>
      <c r="DAF8" s="3"/>
      <c r="DAG8" s="3"/>
      <c r="DAH8" s="3"/>
      <c r="DAI8" s="3"/>
      <c r="DAJ8" s="3"/>
      <c r="DAK8" s="3"/>
      <c r="DAL8" s="3"/>
      <c r="DAM8" s="3"/>
      <c r="DAN8" s="3"/>
      <c r="DAO8" s="3"/>
      <c r="DAP8" s="3"/>
      <c r="DAQ8" s="3"/>
      <c r="DAR8" s="3"/>
      <c r="DAS8" s="3"/>
      <c r="DAT8" s="3"/>
      <c r="DAU8" s="3"/>
      <c r="DAV8" s="3"/>
      <c r="DAW8" s="3"/>
      <c r="DAX8" s="3"/>
      <c r="DAY8" s="3"/>
      <c r="DAZ8" s="3"/>
      <c r="DBA8" s="3"/>
      <c r="DBB8" s="3"/>
      <c r="DBC8" s="3"/>
      <c r="DBD8" s="3"/>
      <c r="DBE8" s="3"/>
      <c r="DBF8" s="3"/>
      <c r="DBG8" s="3"/>
      <c r="DBH8" s="3"/>
      <c r="DBI8" s="3"/>
      <c r="DBJ8" s="3"/>
      <c r="DBK8" s="3"/>
      <c r="DBL8" s="3"/>
      <c r="DBM8" s="3"/>
      <c r="DBN8" s="3"/>
      <c r="DBO8" s="3"/>
      <c r="DBP8" s="3"/>
      <c r="DBQ8" s="3"/>
      <c r="DBR8" s="3"/>
      <c r="DBS8" s="3"/>
      <c r="DBT8" s="3"/>
      <c r="DBU8" s="3"/>
      <c r="DBV8" s="3"/>
      <c r="DBW8" s="3"/>
      <c r="DBX8" s="3"/>
      <c r="DBY8" s="3"/>
      <c r="DBZ8" s="3"/>
      <c r="DCA8" s="3"/>
      <c r="DCB8" s="3"/>
      <c r="DCC8" s="3"/>
      <c r="DCD8" s="3"/>
      <c r="DCE8" s="3"/>
      <c r="DCF8" s="3"/>
      <c r="DCG8" s="3"/>
      <c r="DCH8" s="3"/>
      <c r="DCI8" s="3"/>
      <c r="DCJ8" s="3"/>
      <c r="DCK8" s="3"/>
      <c r="DCL8" s="3"/>
      <c r="DCM8" s="3"/>
      <c r="DCN8" s="3"/>
      <c r="DCO8" s="3"/>
      <c r="DCP8" s="3"/>
      <c r="DCQ8" s="3"/>
      <c r="DCR8" s="3"/>
      <c r="DCS8" s="3"/>
      <c r="DCT8" s="3"/>
      <c r="DCU8" s="3"/>
      <c r="DCV8" s="3"/>
      <c r="DCW8" s="3"/>
      <c r="DCX8" s="3"/>
      <c r="DCY8" s="3"/>
      <c r="DCZ8" s="3"/>
      <c r="DDA8" s="3"/>
      <c r="DDB8" s="3"/>
      <c r="DDC8" s="3"/>
      <c r="DDD8" s="3"/>
      <c r="DDE8" s="3"/>
      <c r="DDF8" s="3"/>
      <c r="DDG8" s="3"/>
      <c r="DDH8" s="3"/>
      <c r="DDI8" s="3"/>
      <c r="DDJ8" s="3"/>
      <c r="DDK8" s="3"/>
      <c r="DDL8" s="3"/>
      <c r="DDM8" s="3"/>
      <c r="DDN8" s="3"/>
      <c r="DDO8" s="3"/>
      <c r="DDP8" s="3"/>
      <c r="DDQ8" s="3"/>
      <c r="DDR8" s="3"/>
      <c r="DDS8" s="3"/>
      <c r="DDT8" s="3"/>
      <c r="DDU8" s="3"/>
      <c r="DDV8" s="3"/>
      <c r="DDW8" s="3"/>
      <c r="DDX8" s="3"/>
      <c r="DDY8" s="3"/>
      <c r="DDZ8" s="3"/>
      <c r="DEA8" s="3"/>
      <c r="DEB8" s="3"/>
      <c r="DEC8" s="3"/>
      <c r="DED8" s="3"/>
      <c r="DEE8" s="3"/>
      <c r="DEF8" s="3"/>
      <c r="DEG8" s="3"/>
      <c r="DEH8" s="3"/>
      <c r="DEI8" s="3"/>
      <c r="DEJ8" s="3"/>
      <c r="DEK8" s="3"/>
      <c r="DEL8" s="3"/>
      <c r="DEM8" s="3"/>
      <c r="DEN8" s="3"/>
      <c r="DEO8" s="3"/>
      <c r="DEP8" s="3"/>
      <c r="DEQ8" s="3"/>
      <c r="DER8" s="3"/>
      <c r="DES8" s="3"/>
      <c r="DET8" s="3"/>
      <c r="DEU8" s="3"/>
      <c r="DEV8" s="3"/>
      <c r="DEW8" s="3"/>
      <c r="DEX8" s="3"/>
      <c r="DEY8" s="3"/>
      <c r="DEZ8" s="3"/>
      <c r="DFA8" s="3"/>
      <c r="DFB8" s="3"/>
      <c r="DFC8" s="3"/>
      <c r="DFD8" s="3"/>
      <c r="DFE8" s="3"/>
      <c r="DFF8" s="3"/>
      <c r="DFG8" s="3"/>
      <c r="DFH8" s="3"/>
      <c r="DFI8" s="3"/>
      <c r="DFJ8" s="3"/>
      <c r="DFK8" s="3"/>
      <c r="DFL8" s="3"/>
      <c r="DFM8" s="3"/>
      <c r="DFN8" s="3"/>
      <c r="DFO8" s="3"/>
      <c r="DFP8" s="3"/>
      <c r="DFQ8" s="3"/>
      <c r="DFR8" s="3"/>
      <c r="DFS8" s="3"/>
      <c r="DFT8" s="3"/>
      <c r="DFU8" s="3"/>
      <c r="DFV8" s="3"/>
      <c r="DFW8" s="3"/>
      <c r="DFX8" s="3"/>
      <c r="DFY8" s="3"/>
      <c r="DFZ8" s="3"/>
      <c r="DGA8" s="3"/>
      <c r="DGB8" s="3"/>
      <c r="DGC8" s="3"/>
      <c r="DGD8" s="3"/>
      <c r="DGE8" s="3"/>
      <c r="DGF8" s="3"/>
      <c r="DGG8" s="3"/>
      <c r="DGH8" s="3"/>
      <c r="DGI8" s="3"/>
      <c r="DGJ8" s="3"/>
      <c r="DGK8" s="3"/>
      <c r="DGL8" s="3"/>
      <c r="DGM8" s="3"/>
      <c r="DGN8" s="3"/>
      <c r="DGO8" s="3"/>
      <c r="DGP8" s="3"/>
      <c r="DGQ8" s="3"/>
      <c r="DGR8" s="3"/>
      <c r="DGS8" s="3"/>
      <c r="DGT8" s="3"/>
      <c r="DGU8" s="3"/>
      <c r="DGV8" s="3"/>
      <c r="DGW8" s="3"/>
      <c r="DGX8" s="3"/>
      <c r="DGY8" s="3"/>
      <c r="DGZ8" s="3"/>
      <c r="DHA8" s="3"/>
      <c r="DHB8" s="3"/>
      <c r="DHC8" s="3"/>
      <c r="DHD8" s="3"/>
      <c r="DHE8" s="3"/>
      <c r="DHF8" s="3"/>
      <c r="DHG8" s="3"/>
      <c r="DHH8" s="3"/>
      <c r="DHI8" s="3"/>
      <c r="DHJ8" s="3"/>
      <c r="DHK8" s="3"/>
      <c r="DHL8" s="3"/>
      <c r="DHM8" s="3"/>
      <c r="DHN8" s="3"/>
      <c r="DHO8" s="3"/>
      <c r="DHP8" s="3"/>
      <c r="DHQ8" s="3"/>
      <c r="DHR8" s="3"/>
      <c r="DHS8" s="3"/>
      <c r="DHT8" s="3"/>
      <c r="DHU8" s="3"/>
      <c r="DHV8" s="3"/>
      <c r="DHW8" s="3"/>
      <c r="DHX8" s="3"/>
      <c r="DHY8" s="3"/>
      <c r="DHZ8" s="3"/>
      <c r="DIA8" s="3"/>
      <c r="DIB8" s="3"/>
      <c r="DIC8" s="3"/>
      <c r="DID8" s="3"/>
      <c r="DIE8" s="3"/>
      <c r="DIF8" s="3"/>
      <c r="DIG8" s="3"/>
      <c r="DIH8" s="3"/>
      <c r="DII8" s="3"/>
      <c r="DIJ8" s="3"/>
      <c r="DIK8" s="3"/>
      <c r="DIL8" s="3"/>
      <c r="DIM8" s="3"/>
      <c r="DIN8" s="3"/>
      <c r="DIO8" s="3"/>
      <c r="DIP8" s="3"/>
      <c r="DIQ8" s="3"/>
      <c r="DIR8" s="3"/>
      <c r="DIS8" s="3"/>
      <c r="DIT8" s="3"/>
      <c r="DIU8" s="3"/>
      <c r="DIV8" s="3"/>
      <c r="DIW8" s="3"/>
      <c r="DIX8" s="3"/>
      <c r="DIY8" s="3"/>
      <c r="DIZ8" s="3"/>
      <c r="DJA8" s="3"/>
      <c r="DJB8" s="3"/>
      <c r="DJC8" s="3"/>
      <c r="DJD8" s="3"/>
      <c r="DJE8" s="3"/>
      <c r="DJF8" s="3"/>
      <c r="DJG8" s="3"/>
      <c r="DJH8" s="3"/>
      <c r="DJI8" s="3"/>
      <c r="DJJ8" s="3"/>
      <c r="DJK8" s="3"/>
      <c r="DJL8" s="3"/>
      <c r="DJM8" s="3"/>
      <c r="DJN8" s="3"/>
      <c r="DJO8" s="3"/>
      <c r="DJP8" s="3"/>
      <c r="DJQ8" s="3"/>
      <c r="DJR8" s="3"/>
      <c r="DJS8" s="3"/>
      <c r="DJT8" s="3"/>
      <c r="DJU8" s="3"/>
      <c r="DJV8" s="3"/>
      <c r="DJW8" s="3"/>
      <c r="DJX8" s="3"/>
      <c r="DJY8" s="3"/>
      <c r="DJZ8" s="3"/>
      <c r="DKA8" s="3"/>
      <c r="DKB8" s="3"/>
      <c r="DKC8" s="3"/>
      <c r="DKD8" s="3"/>
      <c r="DKE8" s="3"/>
      <c r="DKF8" s="3"/>
      <c r="DKG8" s="3"/>
      <c r="DKH8" s="3"/>
      <c r="DKI8" s="3"/>
      <c r="DKJ8" s="3"/>
      <c r="DKK8" s="3"/>
      <c r="DKL8" s="3"/>
      <c r="DKM8" s="3"/>
      <c r="DKN8" s="3"/>
      <c r="DKO8" s="3"/>
      <c r="DKP8" s="3"/>
      <c r="DKQ8" s="3"/>
      <c r="DKR8" s="3"/>
      <c r="DKS8" s="3"/>
      <c r="DKT8" s="3"/>
      <c r="DKU8" s="3"/>
      <c r="DKV8" s="3"/>
      <c r="DKW8" s="3"/>
      <c r="DKX8" s="3"/>
      <c r="DKY8" s="3"/>
      <c r="DKZ8" s="3"/>
      <c r="DLA8" s="3"/>
      <c r="DLB8" s="3"/>
      <c r="DLC8" s="3"/>
      <c r="DLD8" s="3"/>
      <c r="DLE8" s="3"/>
      <c r="DLF8" s="3"/>
      <c r="DLG8" s="3"/>
      <c r="DLH8" s="3"/>
      <c r="DLI8" s="3"/>
      <c r="DLJ8" s="3"/>
      <c r="DLK8" s="3"/>
      <c r="DLL8" s="3"/>
      <c r="DLM8" s="3"/>
      <c r="DLN8" s="3"/>
      <c r="DLO8" s="3"/>
      <c r="DLP8" s="3"/>
      <c r="DLQ8" s="3"/>
      <c r="DLR8" s="3"/>
      <c r="DLS8" s="3"/>
      <c r="DLT8" s="3"/>
      <c r="DLU8" s="3"/>
      <c r="DLV8" s="3"/>
      <c r="DLW8" s="3"/>
      <c r="DLX8" s="3"/>
      <c r="DLY8" s="3"/>
      <c r="DLZ8" s="3"/>
      <c r="DMA8" s="3"/>
      <c r="DMB8" s="3"/>
      <c r="DMC8" s="3"/>
      <c r="DMD8" s="3"/>
      <c r="DME8" s="3"/>
      <c r="DMF8" s="3"/>
      <c r="DMG8" s="3"/>
      <c r="DMH8" s="3"/>
      <c r="DMI8" s="3"/>
      <c r="DMJ8" s="3"/>
      <c r="DMK8" s="3"/>
      <c r="DML8" s="3"/>
      <c r="DMM8" s="3"/>
      <c r="DMN8" s="3"/>
      <c r="DMO8" s="3"/>
      <c r="DMP8" s="3"/>
      <c r="DMQ8" s="3"/>
      <c r="DMR8" s="3"/>
      <c r="DMS8" s="3"/>
      <c r="DMT8" s="3"/>
      <c r="DMU8" s="3"/>
      <c r="DMV8" s="3"/>
      <c r="DMW8" s="3"/>
      <c r="DMX8" s="3"/>
      <c r="DMY8" s="3"/>
      <c r="DMZ8" s="3"/>
      <c r="DNA8" s="3"/>
      <c r="DNB8" s="3"/>
      <c r="DNC8" s="3"/>
      <c r="DND8" s="3"/>
      <c r="DNE8" s="3"/>
      <c r="DNF8" s="3"/>
      <c r="DNG8" s="3"/>
      <c r="DNH8" s="3"/>
      <c r="DNI8" s="3"/>
      <c r="DNJ8" s="3"/>
      <c r="DNK8" s="3"/>
      <c r="DNL8" s="3"/>
      <c r="DNM8" s="3"/>
      <c r="DNN8" s="3"/>
      <c r="DNO8" s="3"/>
      <c r="DNP8" s="3"/>
      <c r="DNQ8" s="3"/>
      <c r="DNR8" s="3"/>
      <c r="DNS8" s="3"/>
      <c r="DNT8" s="3"/>
      <c r="DNU8" s="3"/>
      <c r="DNV8" s="3"/>
      <c r="DNW8" s="3"/>
      <c r="DNX8" s="3"/>
      <c r="DNY8" s="3"/>
      <c r="DNZ8" s="3"/>
      <c r="DOA8" s="3"/>
      <c r="DOB8" s="3"/>
      <c r="DOC8" s="3"/>
      <c r="DOD8" s="3"/>
      <c r="DOE8" s="3"/>
      <c r="DOF8" s="3"/>
      <c r="DOG8" s="3"/>
      <c r="DOH8" s="3"/>
      <c r="DOI8" s="3"/>
      <c r="DOJ8" s="3"/>
      <c r="DOK8" s="3"/>
      <c r="DOL8" s="3"/>
      <c r="DOM8" s="3"/>
      <c r="DON8" s="3"/>
      <c r="DOO8" s="3"/>
      <c r="DOP8" s="3"/>
      <c r="DOQ8" s="3"/>
      <c r="DOR8" s="3"/>
      <c r="DOS8" s="3"/>
      <c r="DOT8" s="3"/>
      <c r="DOU8" s="3"/>
      <c r="DOV8" s="3"/>
      <c r="DOW8" s="3"/>
      <c r="DOX8" s="3"/>
      <c r="DOY8" s="3"/>
      <c r="DOZ8" s="3"/>
      <c r="DPA8" s="3"/>
      <c r="DPB8" s="3"/>
      <c r="DPC8" s="3"/>
      <c r="DPD8" s="3"/>
      <c r="DPE8" s="3"/>
      <c r="DPF8" s="3"/>
      <c r="DPG8" s="3"/>
      <c r="DPH8" s="3"/>
      <c r="DPI8" s="3"/>
      <c r="DPJ8" s="3"/>
      <c r="DPK8" s="3"/>
      <c r="DPL8" s="3"/>
      <c r="DPM8" s="3"/>
      <c r="DPN8" s="3"/>
      <c r="DPO8" s="3"/>
      <c r="DPP8" s="3"/>
      <c r="DPQ8" s="3"/>
      <c r="DPR8" s="3"/>
      <c r="DPS8" s="3"/>
      <c r="DPT8" s="3"/>
      <c r="DPU8" s="3"/>
      <c r="DPV8" s="3"/>
      <c r="DPW8" s="3"/>
      <c r="DPX8" s="3"/>
      <c r="DPY8" s="3"/>
      <c r="DPZ8" s="3"/>
      <c r="DQA8" s="3"/>
      <c r="DQB8" s="3"/>
      <c r="DQC8" s="3"/>
      <c r="DQD8" s="3"/>
      <c r="DQE8" s="3"/>
      <c r="DQF8" s="3"/>
      <c r="DQG8" s="3"/>
      <c r="DQH8" s="3"/>
      <c r="DQI8" s="3"/>
      <c r="DQJ8" s="3"/>
      <c r="DQK8" s="3"/>
      <c r="DQL8" s="3"/>
      <c r="DQM8" s="3"/>
      <c r="DQN8" s="3"/>
      <c r="DQO8" s="3"/>
      <c r="DQP8" s="3"/>
      <c r="DQQ8" s="3"/>
      <c r="DQR8" s="3"/>
      <c r="DQS8" s="3"/>
      <c r="DQT8" s="3"/>
      <c r="DQU8" s="3"/>
      <c r="DQV8" s="3"/>
      <c r="DQW8" s="3"/>
      <c r="DQX8" s="3"/>
      <c r="DQY8" s="3"/>
      <c r="DQZ8" s="3"/>
      <c r="DRA8" s="3"/>
      <c r="DRB8" s="3"/>
      <c r="DRC8" s="3"/>
      <c r="DRD8" s="3"/>
      <c r="DRE8" s="3"/>
      <c r="DRF8" s="3"/>
      <c r="DRG8" s="3"/>
      <c r="DRH8" s="3"/>
      <c r="DRI8" s="3"/>
      <c r="DRJ8" s="3"/>
      <c r="DRK8" s="3"/>
      <c r="DRL8" s="3"/>
      <c r="DRM8" s="3"/>
      <c r="DRN8" s="3"/>
      <c r="DRO8" s="3"/>
      <c r="DRP8" s="3"/>
      <c r="DRQ8" s="3"/>
      <c r="DRR8" s="3"/>
      <c r="DRS8" s="3"/>
      <c r="DRT8" s="3"/>
      <c r="DRU8" s="3"/>
      <c r="DRV8" s="3"/>
      <c r="DRW8" s="3"/>
      <c r="DRX8" s="3"/>
      <c r="DRY8" s="3"/>
      <c r="DRZ8" s="3"/>
      <c r="DSA8" s="3"/>
      <c r="DSB8" s="3"/>
      <c r="DSC8" s="3"/>
      <c r="DSD8" s="3"/>
      <c r="DSE8" s="3"/>
      <c r="DSF8" s="3"/>
      <c r="DSG8" s="3"/>
      <c r="DSH8" s="3"/>
      <c r="DSI8" s="3"/>
      <c r="DSJ8" s="3"/>
      <c r="DSK8" s="3"/>
      <c r="DSL8" s="3"/>
      <c r="DSM8" s="3"/>
      <c r="DSN8" s="3"/>
      <c r="DSO8" s="3"/>
      <c r="DSP8" s="3"/>
      <c r="DSQ8" s="3"/>
      <c r="DSR8" s="3"/>
      <c r="DSS8" s="3"/>
      <c r="DST8" s="3"/>
      <c r="DSU8" s="3"/>
      <c r="DSV8" s="3"/>
      <c r="DSW8" s="3"/>
      <c r="DSX8" s="3"/>
      <c r="DSY8" s="3"/>
      <c r="DSZ8" s="3"/>
      <c r="DTA8" s="3"/>
      <c r="DTB8" s="3"/>
      <c r="DTC8" s="3"/>
      <c r="DTD8" s="3"/>
      <c r="DTE8" s="3"/>
      <c r="DTF8" s="3"/>
      <c r="DTG8" s="3"/>
      <c r="DTH8" s="3"/>
      <c r="DTI8" s="3"/>
      <c r="DTJ8" s="3"/>
      <c r="DTK8" s="3"/>
      <c r="DTL8" s="3"/>
      <c r="DTM8" s="3"/>
      <c r="DTN8" s="3"/>
      <c r="DTO8" s="3"/>
      <c r="DTP8" s="3"/>
      <c r="DTQ8" s="3"/>
      <c r="DTR8" s="3"/>
      <c r="DTS8" s="3"/>
      <c r="DTT8" s="3"/>
      <c r="DTU8" s="3"/>
      <c r="DTV8" s="3"/>
      <c r="DTW8" s="3"/>
      <c r="DTX8" s="3"/>
      <c r="DTY8" s="3"/>
      <c r="DTZ8" s="3"/>
      <c r="DUA8" s="3"/>
      <c r="DUB8" s="3"/>
      <c r="DUC8" s="3"/>
      <c r="DUD8" s="3"/>
      <c r="DUE8" s="3"/>
      <c r="DUF8" s="3"/>
      <c r="DUG8" s="3"/>
      <c r="DUH8" s="3"/>
      <c r="DUI8" s="3"/>
      <c r="DUJ8" s="3"/>
      <c r="DUK8" s="3"/>
      <c r="DUL8" s="3"/>
      <c r="DUM8" s="3"/>
      <c r="DUN8" s="3"/>
      <c r="DUO8" s="3"/>
      <c r="DUP8" s="3"/>
      <c r="DUQ8" s="3"/>
      <c r="DUR8" s="3"/>
      <c r="DUS8" s="3"/>
      <c r="DUT8" s="3"/>
      <c r="DUU8" s="3"/>
      <c r="DUV8" s="3"/>
      <c r="DUW8" s="3"/>
      <c r="DUX8" s="3"/>
      <c r="DUY8" s="3"/>
      <c r="DUZ8" s="3"/>
      <c r="DVA8" s="3"/>
      <c r="DVB8" s="3"/>
      <c r="DVC8" s="3"/>
      <c r="DVD8" s="3"/>
      <c r="DVE8" s="3"/>
      <c r="DVF8" s="3"/>
      <c r="DVG8" s="3"/>
      <c r="DVH8" s="3"/>
      <c r="DVI8" s="3"/>
      <c r="DVJ8" s="3"/>
      <c r="DVK8" s="3"/>
      <c r="DVL8" s="3"/>
      <c r="DVM8" s="3"/>
      <c r="DVN8" s="3"/>
      <c r="DVO8" s="3"/>
      <c r="DVP8" s="3"/>
      <c r="DVQ8" s="3"/>
      <c r="DVR8" s="3"/>
      <c r="DVS8" s="3"/>
      <c r="DVT8" s="3"/>
      <c r="DVU8" s="3"/>
      <c r="DVV8" s="3"/>
      <c r="DVW8" s="3"/>
      <c r="DVX8" s="3"/>
      <c r="DVY8" s="3"/>
      <c r="DVZ8" s="3"/>
      <c r="DWA8" s="3"/>
      <c r="DWB8" s="3"/>
      <c r="DWC8" s="3"/>
      <c r="DWD8" s="3"/>
      <c r="DWE8" s="3"/>
      <c r="DWF8" s="3"/>
      <c r="DWG8" s="3"/>
      <c r="DWH8" s="3"/>
      <c r="DWI8" s="3"/>
      <c r="DWJ8" s="3"/>
      <c r="DWK8" s="3"/>
      <c r="DWL8" s="3"/>
      <c r="DWM8" s="3"/>
      <c r="DWN8" s="3"/>
      <c r="DWO8" s="3"/>
      <c r="DWP8" s="3"/>
      <c r="DWQ8" s="3"/>
      <c r="DWR8" s="3"/>
      <c r="DWS8" s="3"/>
      <c r="DWT8" s="3"/>
      <c r="DWU8" s="3"/>
      <c r="DWV8" s="3"/>
      <c r="DWW8" s="3"/>
      <c r="DWX8" s="3"/>
      <c r="DWY8" s="3"/>
      <c r="DWZ8" s="3"/>
      <c r="DXA8" s="3"/>
      <c r="DXB8" s="3"/>
      <c r="DXC8" s="3"/>
      <c r="DXD8" s="3"/>
      <c r="DXE8" s="3"/>
      <c r="DXF8" s="3"/>
      <c r="DXG8" s="3"/>
      <c r="DXH8" s="3"/>
      <c r="DXI8" s="3"/>
      <c r="DXJ8" s="3"/>
      <c r="DXK8" s="3"/>
      <c r="DXL8" s="3"/>
      <c r="DXM8" s="3"/>
      <c r="DXN8" s="3"/>
      <c r="DXO8" s="3"/>
      <c r="DXP8" s="3"/>
      <c r="DXQ8" s="3"/>
      <c r="DXR8" s="3"/>
      <c r="DXS8" s="3"/>
      <c r="DXT8" s="3"/>
      <c r="DXU8" s="3"/>
      <c r="DXV8" s="3"/>
      <c r="DXW8" s="3"/>
      <c r="DXX8" s="3"/>
      <c r="DXY8" s="3"/>
      <c r="DXZ8" s="3"/>
      <c r="DYA8" s="3"/>
      <c r="DYB8" s="3"/>
      <c r="DYC8" s="3"/>
      <c r="DYD8" s="3"/>
      <c r="DYE8" s="3"/>
      <c r="DYF8" s="3"/>
      <c r="DYG8" s="3"/>
      <c r="DYH8" s="3"/>
      <c r="DYI8" s="3"/>
      <c r="DYJ8" s="3"/>
      <c r="DYK8" s="3"/>
      <c r="DYL8" s="3"/>
      <c r="DYM8" s="3"/>
      <c r="DYN8" s="3"/>
      <c r="DYO8" s="3"/>
      <c r="DYP8" s="3"/>
      <c r="DYQ8" s="3"/>
      <c r="DYR8" s="3"/>
      <c r="DYS8" s="3"/>
      <c r="DYT8" s="3"/>
      <c r="DYU8" s="3"/>
      <c r="DYV8" s="3"/>
      <c r="DYW8" s="3"/>
      <c r="DYX8" s="3"/>
      <c r="DYY8" s="3"/>
      <c r="DYZ8" s="3"/>
      <c r="DZA8" s="3"/>
      <c r="DZB8" s="3"/>
      <c r="DZC8" s="3"/>
      <c r="DZD8" s="3"/>
      <c r="DZE8" s="3"/>
      <c r="DZF8" s="3"/>
      <c r="DZG8" s="3"/>
      <c r="DZH8" s="3"/>
      <c r="DZI8" s="3"/>
      <c r="DZJ8" s="3"/>
      <c r="DZK8" s="3"/>
      <c r="DZL8" s="3"/>
      <c r="DZM8" s="3"/>
      <c r="DZN8" s="3"/>
      <c r="DZO8" s="3"/>
      <c r="DZP8" s="3"/>
      <c r="DZQ8" s="3"/>
      <c r="DZR8" s="3"/>
      <c r="DZS8" s="3"/>
      <c r="DZT8" s="3"/>
      <c r="DZU8" s="3"/>
      <c r="DZV8" s="3"/>
      <c r="DZW8" s="3"/>
      <c r="DZX8" s="3"/>
      <c r="DZY8" s="3"/>
      <c r="DZZ8" s="3"/>
      <c r="EAA8" s="3"/>
      <c r="EAB8" s="3"/>
      <c r="EAC8" s="3"/>
      <c r="EAD8" s="3"/>
      <c r="EAE8" s="3"/>
      <c r="EAF8" s="3"/>
      <c r="EAG8" s="3"/>
      <c r="EAH8" s="3"/>
      <c r="EAI8" s="3"/>
      <c r="EAJ8" s="3"/>
      <c r="EAK8" s="3"/>
      <c r="EAL8" s="3"/>
      <c r="EAM8" s="3"/>
      <c r="EAN8" s="3"/>
      <c r="EAO8" s="3"/>
      <c r="EAP8" s="3"/>
      <c r="EAQ8" s="3"/>
      <c r="EAR8" s="3"/>
      <c r="EAS8" s="3"/>
      <c r="EAT8" s="3"/>
      <c r="EAU8" s="3"/>
      <c r="EAV8" s="3"/>
      <c r="EAW8" s="3"/>
      <c r="EAX8" s="3"/>
      <c r="EAY8" s="3"/>
      <c r="EAZ8" s="3"/>
      <c r="EBA8" s="3"/>
      <c r="EBB8" s="3"/>
      <c r="EBC8" s="3"/>
      <c r="EBD8" s="3"/>
      <c r="EBE8" s="3"/>
      <c r="EBF8" s="3"/>
      <c r="EBG8" s="3"/>
      <c r="EBH8" s="3"/>
      <c r="EBI8" s="3"/>
      <c r="EBJ8" s="3"/>
      <c r="EBK8" s="3"/>
      <c r="EBL8" s="3"/>
      <c r="EBM8" s="3"/>
      <c r="EBN8" s="3"/>
      <c r="EBO8" s="3"/>
      <c r="EBP8" s="3"/>
      <c r="EBQ8" s="3"/>
      <c r="EBR8" s="3"/>
      <c r="EBS8" s="3"/>
      <c r="EBT8" s="3"/>
      <c r="EBU8" s="3"/>
      <c r="EBV8" s="3"/>
      <c r="EBW8" s="3"/>
      <c r="EBX8" s="3"/>
      <c r="EBY8" s="3"/>
      <c r="EBZ8" s="3"/>
      <c r="ECA8" s="3"/>
      <c r="ECB8" s="3"/>
      <c r="ECC8" s="3"/>
      <c r="ECD8" s="3"/>
      <c r="ECE8" s="3"/>
      <c r="ECF8" s="3"/>
      <c r="ECG8" s="3"/>
      <c r="ECH8" s="3"/>
      <c r="ECI8" s="3"/>
      <c r="ECJ8" s="3"/>
      <c r="ECK8" s="3"/>
      <c r="ECL8" s="3"/>
      <c r="ECM8" s="3"/>
      <c r="ECN8" s="3"/>
      <c r="ECO8" s="3"/>
      <c r="ECP8" s="3"/>
      <c r="ECQ8" s="3"/>
      <c r="ECR8" s="3"/>
      <c r="ECS8" s="3"/>
      <c r="ECT8" s="3"/>
      <c r="ECU8" s="3"/>
      <c r="ECV8" s="3"/>
      <c r="ECW8" s="3"/>
      <c r="ECX8" s="3"/>
      <c r="ECY8" s="3"/>
      <c r="ECZ8" s="3"/>
      <c r="EDA8" s="3"/>
      <c r="EDB8" s="3"/>
      <c r="EDC8" s="3"/>
      <c r="EDD8" s="3"/>
      <c r="EDE8" s="3"/>
      <c r="EDF8" s="3"/>
      <c r="EDG8" s="3"/>
      <c r="EDH8" s="3"/>
      <c r="EDI8" s="3"/>
      <c r="EDJ8" s="3"/>
      <c r="EDK8" s="3"/>
      <c r="EDL8" s="3"/>
      <c r="EDM8" s="3"/>
      <c r="EDN8" s="3"/>
      <c r="EDO8" s="3"/>
      <c r="EDP8" s="3"/>
      <c r="EDQ8" s="3"/>
      <c r="EDR8" s="3"/>
      <c r="EDS8" s="3"/>
      <c r="EDT8" s="3"/>
      <c r="EDU8" s="3"/>
      <c r="EDV8" s="3"/>
      <c r="EDW8" s="3"/>
      <c r="EDX8" s="3"/>
      <c r="EDY8" s="3"/>
      <c r="EDZ8" s="3"/>
      <c r="EEA8" s="3"/>
      <c r="EEB8" s="3"/>
      <c r="EEC8" s="3"/>
      <c r="EED8" s="3"/>
      <c r="EEE8" s="3"/>
      <c r="EEF8" s="3"/>
      <c r="EEG8" s="3"/>
      <c r="EEH8" s="3"/>
      <c r="EEI8" s="3"/>
      <c r="EEJ8" s="3"/>
      <c r="EEK8" s="3"/>
      <c r="EEL8" s="3"/>
      <c r="EEM8" s="3"/>
      <c r="EEN8" s="3"/>
      <c r="EEO8" s="3"/>
      <c r="EEP8" s="3"/>
      <c r="EEQ8" s="3"/>
      <c r="EER8" s="3"/>
      <c r="EES8" s="3"/>
      <c r="EET8" s="3"/>
      <c r="EEU8" s="3"/>
      <c r="EEV8" s="3"/>
      <c r="EEW8" s="3"/>
      <c r="EEX8" s="3"/>
      <c r="EEY8" s="3"/>
      <c r="EEZ8" s="3"/>
      <c r="EFA8" s="3"/>
      <c r="EFB8" s="3"/>
      <c r="EFC8" s="3"/>
      <c r="EFD8" s="3"/>
      <c r="EFE8" s="3"/>
      <c r="EFF8" s="3"/>
      <c r="EFG8" s="3"/>
      <c r="EFH8" s="3"/>
      <c r="EFI8" s="3"/>
      <c r="EFJ8" s="3"/>
      <c r="EFK8" s="3"/>
      <c r="EFL8" s="3"/>
      <c r="EFM8" s="3"/>
      <c r="EFN8" s="3"/>
      <c r="EFO8" s="3"/>
      <c r="EFP8" s="3"/>
      <c r="EFQ8" s="3"/>
      <c r="EFR8" s="3"/>
      <c r="EFS8" s="3"/>
      <c r="EFT8" s="3"/>
      <c r="EFU8" s="3"/>
      <c r="EFV8" s="3"/>
      <c r="EFW8" s="3"/>
      <c r="EFX8" s="3"/>
      <c r="EFY8" s="3"/>
      <c r="EFZ8" s="3"/>
      <c r="EGA8" s="3"/>
      <c r="EGB8" s="3"/>
      <c r="EGC8" s="3"/>
      <c r="EGD8" s="3"/>
      <c r="EGE8" s="3"/>
      <c r="EGF8" s="3"/>
      <c r="EGG8" s="3"/>
      <c r="EGH8" s="3"/>
      <c r="EGI8" s="3"/>
      <c r="EGJ8" s="3"/>
      <c r="EGK8" s="3"/>
      <c r="EGL8" s="3"/>
      <c r="EGM8" s="3"/>
      <c r="EGN8" s="3"/>
      <c r="EGO8" s="3"/>
      <c r="EGP8" s="3"/>
      <c r="EGQ8" s="3"/>
      <c r="EGR8" s="3"/>
      <c r="EGS8" s="3"/>
      <c r="EGT8" s="3"/>
      <c r="EGU8" s="3"/>
      <c r="EGV8" s="3"/>
      <c r="EGW8" s="3"/>
      <c r="EGX8" s="3"/>
      <c r="EGY8" s="3"/>
      <c r="EGZ8" s="3"/>
      <c r="EHA8" s="3"/>
      <c r="EHB8" s="3"/>
      <c r="EHC8" s="3"/>
      <c r="EHD8" s="3"/>
      <c r="EHE8" s="3"/>
      <c r="EHF8" s="3"/>
      <c r="EHG8" s="3"/>
      <c r="EHH8" s="3"/>
      <c r="EHI8" s="3"/>
      <c r="EHJ8" s="3"/>
      <c r="EHK8" s="3"/>
      <c r="EHL8" s="3"/>
      <c r="EHM8" s="3"/>
      <c r="EHN8" s="3"/>
      <c r="EHO8" s="3"/>
      <c r="EHP8" s="3"/>
      <c r="EHQ8" s="3"/>
      <c r="EHR8" s="3"/>
      <c r="EHS8" s="3"/>
      <c r="EHT8" s="3"/>
      <c r="EHU8" s="3"/>
      <c r="EHV8" s="3"/>
      <c r="EHW8" s="3"/>
      <c r="EHX8" s="3"/>
      <c r="EHY8" s="3"/>
      <c r="EHZ8" s="3"/>
      <c r="EIA8" s="3"/>
      <c r="EIB8" s="3"/>
      <c r="EIC8" s="3"/>
      <c r="EID8" s="3"/>
      <c r="EIE8" s="3"/>
      <c r="EIF8" s="3"/>
      <c r="EIG8" s="3"/>
      <c r="EIH8" s="3"/>
      <c r="EII8" s="3"/>
      <c r="EIJ8" s="3"/>
      <c r="EIK8" s="3"/>
      <c r="EIL8" s="3"/>
      <c r="EIM8" s="3"/>
      <c r="EIN8" s="3"/>
      <c r="EIO8" s="3"/>
      <c r="EIP8" s="3"/>
      <c r="EIQ8" s="3"/>
      <c r="EIR8" s="3"/>
      <c r="EIS8" s="3"/>
      <c r="EIT8" s="3"/>
      <c r="EIU8" s="3"/>
      <c r="EIV8" s="3"/>
      <c r="EIW8" s="3"/>
      <c r="EIX8" s="3"/>
      <c r="EIY8" s="3"/>
      <c r="EIZ8" s="3"/>
      <c r="EJA8" s="3"/>
      <c r="EJB8" s="3"/>
      <c r="EJC8" s="3"/>
      <c r="EJD8" s="3"/>
      <c r="EJE8" s="3"/>
      <c r="EJF8" s="3"/>
      <c r="EJG8" s="3"/>
      <c r="EJH8" s="3"/>
      <c r="EJI8" s="3"/>
      <c r="EJJ8" s="3"/>
      <c r="EJK8" s="3"/>
      <c r="EJL8" s="3"/>
      <c r="EJM8" s="3"/>
      <c r="EJN8" s="3"/>
      <c r="EJO8" s="3"/>
      <c r="EJP8" s="3"/>
      <c r="EJQ8" s="3"/>
      <c r="EJR8" s="3"/>
      <c r="EJS8" s="3"/>
      <c r="EJT8" s="3"/>
      <c r="EJU8" s="3"/>
      <c r="EJV8" s="3"/>
      <c r="EJW8" s="3"/>
      <c r="EJX8" s="3"/>
      <c r="EJY8" s="3"/>
      <c r="EJZ8" s="3"/>
      <c r="EKA8" s="3"/>
      <c r="EKB8" s="3"/>
      <c r="EKC8" s="3"/>
      <c r="EKD8" s="3"/>
      <c r="EKE8" s="3"/>
      <c r="EKF8" s="3"/>
      <c r="EKG8" s="3"/>
      <c r="EKH8" s="3"/>
      <c r="EKI8" s="3"/>
      <c r="EKJ8" s="3"/>
      <c r="EKK8" s="3"/>
      <c r="EKL8" s="3"/>
      <c r="EKM8" s="3"/>
      <c r="EKN8" s="3"/>
      <c r="EKO8" s="3"/>
      <c r="EKP8" s="3"/>
      <c r="EKQ8" s="3"/>
      <c r="EKR8" s="3"/>
      <c r="EKS8" s="3"/>
      <c r="EKT8" s="3"/>
      <c r="EKU8" s="3"/>
      <c r="EKV8" s="3"/>
      <c r="EKW8" s="3"/>
      <c r="EKX8" s="3"/>
      <c r="EKY8" s="3"/>
      <c r="EKZ8" s="3"/>
      <c r="ELA8" s="3"/>
      <c r="ELB8" s="3"/>
      <c r="ELC8" s="3"/>
      <c r="ELD8" s="3"/>
      <c r="ELE8" s="3"/>
      <c r="ELF8" s="3"/>
      <c r="ELG8" s="3"/>
      <c r="ELH8" s="3"/>
      <c r="ELI8" s="3"/>
      <c r="ELJ8" s="3"/>
      <c r="ELK8" s="3"/>
      <c r="ELL8" s="3"/>
      <c r="ELM8" s="3"/>
      <c r="ELN8" s="3"/>
      <c r="ELO8" s="3"/>
      <c r="ELP8" s="3"/>
      <c r="ELQ8" s="3"/>
      <c r="ELR8" s="3"/>
      <c r="ELS8" s="3"/>
      <c r="ELT8" s="3"/>
      <c r="ELU8" s="3"/>
      <c r="ELV8" s="3"/>
      <c r="ELW8" s="3"/>
      <c r="ELX8" s="3"/>
      <c r="ELY8" s="3"/>
      <c r="ELZ8" s="3"/>
      <c r="EMA8" s="3"/>
      <c r="EMB8" s="3"/>
      <c r="EMC8" s="3"/>
      <c r="EMD8" s="3"/>
      <c r="EME8" s="3"/>
      <c r="EMF8" s="3"/>
      <c r="EMG8" s="3"/>
      <c r="EMH8" s="3"/>
      <c r="EMI8" s="3"/>
      <c r="EMJ8" s="3"/>
      <c r="EMK8" s="3"/>
      <c r="EML8" s="3"/>
      <c r="EMM8" s="3"/>
      <c r="EMN8" s="3"/>
      <c r="EMO8" s="3"/>
      <c r="EMP8" s="3"/>
      <c r="EMQ8" s="3"/>
      <c r="EMR8" s="3"/>
      <c r="EMS8" s="3"/>
      <c r="EMT8" s="3"/>
      <c r="EMU8" s="3"/>
      <c r="EMV8" s="3"/>
      <c r="EMW8" s="3"/>
      <c r="EMX8" s="3"/>
      <c r="EMY8" s="3"/>
      <c r="EMZ8" s="3"/>
      <c r="ENA8" s="3"/>
      <c r="ENB8" s="3"/>
      <c r="ENC8" s="3"/>
      <c r="END8" s="3"/>
      <c r="ENE8" s="3"/>
      <c r="ENF8" s="3"/>
      <c r="ENG8" s="3"/>
      <c r="ENH8" s="3"/>
      <c r="ENI8" s="3"/>
      <c r="ENJ8" s="3"/>
      <c r="ENK8" s="3"/>
      <c r="ENL8" s="3"/>
      <c r="ENM8" s="3"/>
      <c r="ENN8" s="3"/>
      <c r="ENO8" s="3"/>
      <c r="ENP8" s="3"/>
      <c r="ENQ8" s="3"/>
      <c r="ENR8" s="3"/>
      <c r="ENS8" s="3"/>
      <c r="ENT8" s="3"/>
      <c r="ENU8" s="3"/>
      <c r="ENV8" s="3"/>
      <c r="ENW8" s="3"/>
      <c r="ENX8" s="3"/>
      <c r="ENY8" s="3"/>
      <c r="ENZ8" s="3"/>
      <c r="EOA8" s="3"/>
      <c r="EOB8" s="3"/>
      <c r="EOC8" s="3"/>
      <c r="EOD8" s="3"/>
      <c r="EOE8" s="3"/>
      <c r="EOF8" s="3"/>
      <c r="EOG8" s="3"/>
      <c r="EOH8" s="3"/>
      <c r="EOI8" s="3"/>
      <c r="EOJ8" s="3"/>
      <c r="EOK8" s="3"/>
      <c r="EOL8" s="3"/>
      <c r="EOM8" s="3"/>
      <c r="EON8" s="3"/>
      <c r="EOO8" s="3"/>
      <c r="EOP8" s="3"/>
      <c r="EOQ8" s="3"/>
      <c r="EOR8" s="3"/>
      <c r="EOS8" s="3"/>
      <c r="EOT8" s="3"/>
      <c r="EOU8" s="3"/>
      <c r="EOV8" s="3"/>
      <c r="EOW8" s="3"/>
      <c r="EOX8" s="3"/>
      <c r="EOY8" s="3"/>
      <c r="EOZ8" s="3"/>
      <c r="EPA8" s="3"/>
      <c r="EPB8" s="3"/>
      <c r="EPC8" s="3"/>
      <c r="EPD8" s="3"/>
      <c r="EPE8" s="3"/>
      <c r="EPF8" s="3"/>
      <c r="EPG8" s="3"/>
      <c r="EPH8" s="3"/>
      <c r="EPI8" s="3"/>
      <c r="EPJ8" s="3"/>
      <c r="EPK8" s="3"/>
      <c r="EPL8" s="3"/>
      <c r="EPM8" s="3"/>
      <c r="EPN8" s="3"/>
      <c r="EPO8" s="3"/>
      <c r="EPP8" s="3"/>
      <c r="EPQ8" s="3"/>
      <c r="EPR8" s="3"/>
      <c r="EPS8" s="3"/>
      <c r="EPT8" s="3"/>
      <c r="EPU8" s="3"/>
      <c r="EPV8" s="3"/>
      <c r="EPW8" s="3"/>
      <c r="EPX8" s="3"/>
      <c r="EPY8" s="3"/>
      <c r="EPZ8" s="3"/>
      <c r="EQA8" s="3"/>
      <c r="EQB8" s="3"/>
      <c r="EQC8" s="3"/>
      <c r="EQD8" s="3"/>
      <c r="EQE8" s="3"/>
      <c r="EQF8" s="3"/>
      <c r="EQG8" s="3"/>
      <c r="EQH8" s="3"/>
      <c r="EQI8" s="3"/>
      <c r="EQJ8" s="3"/>
      <c r="EQK8" s="3"/>
      <c r="EQL8" s="3"/>
      <c r="EQM8" s="3"/>
      <c r="EQN8" s="3"/>
      <c r="EQO8" s="3"/>
      <c r="EQP8" s="3"/>
      <c r="EQQ8" s="3"/>
      <c r="EQR8" s="3"/>
      <c r="EQS8" s="3"/>
      <c r="EQT8" s="3"/>
      <c r="EQU8" s="3"/>
      <c r="EQV8" s="3"/>
      <c r="EQW8" s="3"/>
      <c r="EQX8" s="3"/>
      <c r="EQY8" s="3"/>
      <c r="EQZ8" s="3"/>
      <c r="ERA8" s="3"/>
      <c r="ERB8" s="3"/>
      <c r="ERC8" s="3"/>
      <c r="ERD8" s="3"/>
      <c r="ERE8" s="3"/>
      <c r="ERF8" s="3"/>
      <c r="ERG8" s="3"/>
      <c r="ERH8" s="3"/>
      <c r="ERI8" s="3"/>
      <c r="ERJ8" s="3"/>
      <c r="ERK8" s="3"/>
      <c r="ERL8" s="3"/>
      <c r="ERM8" s="3"/>
      <c r="ERN8" s="3"/>
      <c r="ERO8" s="3"/>
      <c r="ERP8" s="3"/>
      <c r="ERQ8" s="3"/>
      <c r="ERR8" s="3"/>
      <c r="ERS8" s="3"/>
      <c r="ERT8" s="3"/>
      <c r="ERU8" s="3"/>
      <c r="ERV8" s="3"/>
      <c r="ERW8" s="3"/>
      <c r="ERX8" s="3"/>
      <c r="ERY8" s="3"/>
      <c r="ERZ8" s="3"/>
      <c r="ESA8" s="3"/>
      <c r="ESB8" s="3"/>
      <c r="ESC8" s="3"/>
      <c r="ESD8" s="3"/>
      <c r="ESE8" s="3"/>
      <c r="ESF8" s="3"/>
      <c r="ESG8" s="3"/>
      <c r="ESH8" s="3"/>
      <c r="ESI8" s="3"/>
      <c r="ESJ8" s="3"/>
      <c r="ESK8" s="3"/>
      <c r="ESL8" s="3"/>
      <c r="ESM8" s="3"/>
      <c r="ESN8" s="3"/>
      <c r="ESO8" s="3"/>
      <c r="ESP8" s="3"/>
      <c r="ESQ8" s="3"/>
      <c r="ESR8" s="3"/>
      <c r="ESS8" s="3"/>
      <c r="EST8" s="3"/>
      <c r="ESU8" s="3"/>
      <c r="ESV8" s="3"/>
      <c r="ESW8" s="3"/>
      <c r="ESX8" s="3"/>
      <c r="ESY8" s="3"/>
      <c r="ESZ8" s="3"/>
      <c r="ETA8" s="3"/>
      <c r="ETB8" s="3"/>
      <c r="ETC8" s="3"/>
      <c r="ETD8" s="3"/>
      <c r="ETE8" s="3"/>
      <c r="ETF8" s="3"/>
      <c r="ETG8" s="3"/>
      <c r="ETH8" s="3"/>
      <c r="ETI8" s="3"/>
      <c r="ETJ8" s="3"/>
      <c r="ETK8" s="3"/>
      <c r="ETL8" s="3"/>
      <c r="ETM8" s="3"/>
      <c r="ETN8" s="3"/>
      <c r="ETO8" s="3"/>
      <c r="ETP8" s="3"/>
      <c r="ETQ8" s="3"/>
      <c r="ETR8" s="3"/>
      <c r="ETS8" s="3"/>
      <c r="ETT8" s="3"/>
      <c r="ETU8" s="3"/>
      <c r="ETV8" s="3"/>
      <c r="ETW8" s="3"/>
      <c r="ETX8" s="3"/>
      <c r="ETY8" s="3"/>
      <c r="ETZ8" s="3"/>
      <c r="EUA8" s="3"/>
      <c r="EUB8" s="3"/>
      <c r="EUC8" s="3"/>
      <c r="EUD8" s="3"/>
      <c r="EUE8" s="3"/>
      <c r="EUF8" s="3"/>
      <c r="EUG8" s="3"/>
      <c r="EUH8" s="3"/>
      <c r="EUI8" s="3"/>
      <c r="EUJ8" s="3"/>
      <c r="EUK8" s="3"/>
      <c r="EUL8" s="3"/>
      <c r="EUM8" s="3"/>
      <c r="EUN8" s="3"/>
      <c r="EUO8" s="3"/>
      <c r="EUP8" s="3"/>
      <c r="EUQ8" s="3"/>
      <c r="EUR8" s="3"/>
      <c r="EUS8" s="3"/>
      <c r="EUT8" s="3"/>
      <c r="EUU8" s="3"/>
      <c r="EUV8" s="3"/>
      <c r="EUW8" s="3"/>
      <c r="EUX8" s="3"/>
      <c r="EUY8" s="3"/>
      <c r="EUZ8" s="3"/>
      <c r="EVA8" s="3"/>
      <c r="EVB8" s="3"/>
      <c r="EVC8" s="3"/>
      <c r="EVD8" s="3"/>
      <c r="EVE8" s="3"/>
      <c r="EVF8" s="3"/>
      <c r="EVG8" s="3"/>
      <c r="EVH8" s="3"/>
      <c r="EVI8" s="3"/>
      <c r="EVJ8" s="3"/>
      <c r="EVK8" s="3"/>
      <c r="EVL8" s="3"/>
      <c r="EVM8" s="3"/>
      <c r="EVN8" s="3"/>
      <c r="EVO8" s="3"/>
      <c r="EVP8" s="3"/>
      <c r="EVQ8" s="3"/>
      <c r="EVR8" s="3"/>
      <c r="EVS8" s="3"/>
      <c r="EVT8" s="3"/>
      <c r="EVU8" s="3"/>
      <c r="EVV8" s="3"/>
      <c r="EVW8" s="3"/>
      <c r="EVX8" s="3"/>
      <c r="EVY8" s="3"/>
      <c r="EVZ8" s="3"/>
      <c r="EWA8" s="3"/>
      <c r="EWB8" s="3"/>
      <c r="EWC8" s="3"/>
      <c r="EWD8" s="3"/>
      <c r="EWE8" s="3"/>
      <c r="EWF8" s="3"/>
      <c r="EWG8" s="3"/>
      <c r="EWH8" s="3"/>
      <c r="EWI8" s="3"/>
      <c r="EWJ8" s="3"/>
      <c r="EWK8" s="3"/>
      <c r="EWL8" s="3"/>
      <c r="EWM8" s="3"/>
      <c r="EWN8" s="3"/>
      <c r="EWO8" s="3"/>
      <c r="EWP8" s="3"/>
      <c r="EWQ8" s="3"/>
      <c r="EWR8" s="3"/>
      <c r="EWS8" s="3"/>
      <c r="EWT8" s="3"/>
      <c r="EWU8" s="3"/>
      <c r="EWV8" s="3"/>
      <c r="EWW8" s="3"/>
      <c r="EWX8" s="3"/>
      <c r="EWY8" s="3"/>
      <c r="EWZ8" s="3"/>
      <c r="EXA8" s="3"/>
      <c r="EXB8" s="3"/>
      <c r="EXC8" s="3"/>
      <c r="EXD8" s="3"/>
      <c r="EXE8" s="3"/>
      <c r="EXF8" s="3"/>
      <c r="EXG8" s="3"/>
      <c r="EXH8" s="3"/>
      <c r="EXI8" s="3"/>
      <c r="EXJ8" s="3"/>
      <c r="EXK8" s="3"/>
      <c r="EXL8" s="3"/>
      <c r="EXM8" s="3"/>
      <c r="EXN8" s="3"/>
      <c r="EXO8" s="3"/>
      <c r="EXP8" s="3"/>
      <c r="EXQ8" s="3"/>
      <c r="EXR8" s="3"/>
      <c r="EXS8" s="3"/>
      <c r="EXT8" s="3"/>
      <c r="EXU8" s="3"/>
      <c r="EXV8" s="3"/>
      <c r="EXW8" s="3"/>
      <c r="EXX8" s="3"/>
      <c r="EXY8" s="3"/>
      <c r="EXZ8" s="3"/>
      <c r="EYA8" s="3"/>
      <c r="EYB8" s="3"/>
      <c r="EYC8" s="3"/>
      <c r="EYD8" s="3"/>
      <c r="EYE8" s="3"/>
      <c r="EYF8" s="3"/>
      <c r="EYG8" s="3"/>
      <c r="EYH8" s="3"/>
      <c r="EYI8" s="3"/>
      <c r="EYJ8" s="3"/>
      <c r="EYK8" s="3"/>
      <c r="EYL8" s="3"/>
      <c r="EYM8" s="3"/>
      <c r="EYN8" s="3"/>
      <c r="EYO8" s="3"/>
      <c r="EYP8" s="3"/>
      <c r="EYQ8" s="3"/>
      <c r="EYR8" s="3"/>
      <c r="EYS8" s="3"/>
      <c r="EYT8" s="3"/>
      <c r="EYU8" s="3"/>
      <c r="EYV8" s="3"/>
      <c r="EYW8" s="3"/>
      <c r="EYX8" s="3"/>
      <c r="EYY8" s="3"/>
      <c r="EYZ8" s="3"/>
      <c r="EZA8" s="3"/>
      <c r="EZB8" s="3"/>
      <c r="EZC8" s="3"/>
      <c r="EZD8" s="3"/>
      <c r="EZE8" s="3"/>
      <c r="EZF8" s="3"/>
      <c r="EZG8" s="3"/>
      <c r="EZH8" s="3"/>
      <c r="EZI8" s="3"/>
      <c r="EZJ8" s="3"/>
      <c r="EZK8" s="3"/>
      <c r="EZL8" s="3"/>
      <c r="EZM8" s="3"/>
      <c r="EZN8" s="3"/>
      <c r="EZO8" s="3"/>
      <c r="EZP8" s="3"/>
      <c r="EZQ8" s="3"/>
      <c r="EZR8" s="3"/>
      <c r="EZS8" s="3"/>
      <c r="EZT8" s="3"/>
      <c r="EZU8" s="3"/>
      <c r="EZV8" s="3"/>
      <c r="EZW8" s="3"/>
      <c r="EZX8" s="3"/>
      <c r="EZY8" s="3"/>
      <c r="EZZ8" s="3"/>
      <c r="FAA8" s="3"/>
      <c r="FAB8" s="3"/>
      <c r="FAC8" s="3"/>
      <c r="FAD8" s="3"/>
      <c r="FAE8" s="3"/>
      <c r="FAF8" s="3"/>
      <c r="FAG8" s="3"/>
      <c r="FAH8" s="3"/>
      <c r="FAI8" s="3"/>
      <c r="FAJ8" s="3"/>
      <c r="FAK8" s="3"/>
      <c r="FAL8" s="3"/>
      <c r="FAM8" s="3"/>
      <c r="FAN8" s="3"/>
      <c r="FAO8" s="3"/>
      <c r="FAP8" s="3"/>
      <c r="FAQ8" s="3"/>
      <c r="FAR8" s="3"/>
      <c r="FAS8" s="3"/>
      <c r="FAT8" s="3"/>
      <c r="FAU8" s="3"/>
      <c r="FAV8" s="3"/>
      <c r="FAW8" s="3"/>
      <c r="FAX8" s="3"/>
      <c r="FAY8" s="3"/>
      <c r="FAZ8" s="3"/>
      <c r="FBA8" s="3"/>
      <c r="FBB8" s="3"/>
      <c r="FBC8" s="3"/>
      <c r="FBD8" s="3"/>
      <c r="FBE8" s="3"/>
      <c r="FBF8" s="3"/>
      <c r="FBG8" s="3"/>
      <c r="FBH8" s="3"/>
      <c r="FBI8" s="3"/>
      <c r="FBJ8" s="3"/>
      <c r="FBK8" s="3"/>
      <c r="FBL8" s="3"/>
      <c r="FBM8" s="3"/>
      <c r="FBN8" s="3"/>
      <c r="FBO8" s="3"/>
      <c r="FBP8" s="3"/>
      <c r="FBQ8" s="3"/>
      <c r="FBR8" s="3"/>
      <c r="FBS8" s="3"/>
      <c r="FBT8" s="3"/>
      <c r="FBU8" s="3"/>
      <c r="FBV8" s="3"/>
      <c r="FBW8" s="3"/>
      <c r="FBX8" s="3"/>
      <c r="FBY8" s="3"/>
      <c r="FBZ8" s="3"/>
      <c r="FCA8" s="3"/>
      <c r="FCB8" s="3"/>
      <c r="FCC8" s="3"/>
      <c r="FCD8" s="3"/>
      <c r="FCE8" s="3"/>
      <c r="FCF8" s="3"/>
      <c r="FCG8" s="3"/>
      <c r="FCH8" s="3"/>
      <c r="FCI8" s="3"/>
      <c r="FCJ8" s="3"/>
      <c r="FCK8" s="3"/>
      <c r="FCL8" s="3"/>
      <c r="FCM8" s="3"/>
      <c r="FCN8" s="3"/>
      <c r="FCO8" s="3"/>
      <c r="FCP8" s="3"/>
      <c r="FCQ8" s="3"/>
      <c r="FCR8" s="3"/>
      <c r="FCS8" s="3"/>
      <c r="FCT8" s="3"/>
      <c r="FCU8" s="3"/>
      <c r="FCV8" s="3"/>
      <c r="FCW8" s="3"/>
      <c r="FCX8" s="3"/>
      <c r="FCY8" s="3"/>
      <c r="FCZ8" s="3"/>
      <c r="FDA8" s="3"/>
      <c r="FDB8" s="3"/>
      <c r="FDC8" s="3"/>
      <c r="FDD8" s="3"/>
      <c r="FDE8" s="3"/>
      <c r="FDF8" s="3"/>
      <c r="FDG8" s="3"/>
      <c r="FDH8" s="3"/>
      <c r="FDI8" s="3"/>
      <c r="FDJ8" s="3"/>
      <c r="FDK8" s="3"/>
      <c r="FDL8" s="3"/>
      <c r="FDM8" s="3"/>
      <c r="FDN8" s="3"/>
      <c r="FDO8" s="3"/>
      <c r="FDP8" s="3"/>
      <c r="FDQ8" s="3"/>
      <c r="FDR8" s="3"/>
      <c r="FDS8" s="3"/>
      <c r="FDT8" s="3"/>
      <c r="FDU8" s="3"/>
      <c r="FDV8" s="3"/>
      <c r="FDW8" s="3"/>
      <c r="FDX8" s="3"/>
      <c r="FDY8" s="3"/>
      <c r="FDZ8" s="3"/>
      <c r="FEA8" s="3"/>
      <c r="FEB8" s="3"/>
      <c r="FEC8" s="3"/>
      <c r="FED8" s="3"/>
      <c r="FEE8" s="3"/>
      <c r="FEF8" s="3"/>
      <c r="FEG8" s="3"/>
      <c r="FEH8" s="3"/>
      <c r="FEI8" s="3"/>
      <c r="FEJ8" s="3"/>
      <c r="FEK8" s="3"/>
      <c r="FEL8" s="3"/>
      <c r="FEM8" s="3"/>
      <c r="FEN8" s="3"/>
      <c r="FEO8" s="3"/>
      <c r="FEP8" s="3"/>
      <c r="FEQ8" s="3"/>
      <c r="FER8" s="3"/>
      <c r="FES8" s="3"/>
      <c r="FET8" s="3"/>
      <c r="FEU8" s="3"/>
      <c r="FEV8" s="3"/>
      <c r="FEW8" s="3"/>
      <c r="FEX8" s="3"/>
      <c r="FEY8" s="3"/>
      <c r="FEZ8" s="3"/>
      <c r="FFA8" s="3"/>
      <c r="FFB8" s="3"/>
      <c r="FFC8" s="3"/>
      <c r="FFD8" s="3"/>
      <c r="FFE8" s="3"/>
      <c r="FFF8" s="3"/>
      <c r="FFG8" s="3"/>
      <c r="FFH8" s="3"/>
      <c r="FFI8" s="3"/>
      <c r="FFJ8" s="3"/>
      <c r="FFK8" s="3"/>
      <c r="FFL8" s="3"/>
      <c r="FFM8" s="3"/>
      <c r="FFN8" s="3"/>
      <c r="FFO8" s="3"/>
      <c r="FFP8" s="3"/>
      <c r="FFQ8" s="3"/>
      <c r="FFR8" s="3"/>
      <c r="FFS8" s="3"/>
      <c r="FFT8" s="3"/>
      <c r="FFU8" s="3"/>
      <c r="FFV8" s="3"/>
      <c r="FFW8" s="3"/>
      <c r="FFX8" s="3"/>
      <c r="FFY8" s="3"/>
      <c r="FFZ8" s="3"/>
      <c r="FGA8" s="3"/>
      <c r="FGB8" s="3"/>
      <c r="FGC8" s="3"/>
      <c r="FGD8" s="3"/>
      <c r="FGE8" s="3"/>
      <c r="FGF8" s="3"/>
      <c r="FGG8" s="3"/>
      <c r="FGH8" s="3"/>
      <c r="FGI8" s="3"/>
      <c r="FGJ8" s="3"/>
      <c r="FGK8" s="3"/>
      <c r="FGL8" s="3"/>
      <c r="FGM8" s="3"/>
      <c r="FGN8" s="3"/>
      <c r="FGO8" s="3"/>
      <c r="FGP8" s="3"/>
      <c r="FGQ8" s="3"/>
      <c r="FGR8" s="3"/>
      <c r="FGS8" s="3"/>
      <c r="FGT8" s="3"/>
      <c r="FGU8" s="3"/>
      <c r="FGV8" s="3"/>
      <c r="FGW8" s="3"/>
      <c r="FGX8" s="3"/>
      <c r="FGY8" s="3"/>
      <c r="FGZ8" s="3"/>
      <c r="FHA8" s="3"/>
      <c r="FHB8" s="3"/>
      <c r="FHC8" s="3"/>
      <c r="FHD8" s="3"/>
      <c r="FHE8" s="3"/>
      <c r="FHF8" s="3"/>
      <c r="FHG8" s="3"/>
      <c r="FHH8" s="3"/>
      <c r="FHI8" s="3"/>
      <c r="FHJ8" s="3"/>
      <c r="FHK8" s="3"/>
      <c r="FHL8" s="3"/>
      <c r="FHM8" s="3"/>
      <c r="FHN8" s="3"/>
      <c r="FHO8" s="3"/>
      <c r="FHP8" s="3"/>
      <c r="FHQ8" s="3"/>
      <c r="FHR8" s="3"/>
      <c r="FHS8" s="3"/>
      <c r="FHT8" s="3"/>
      <c r="FHU8" s="3"/>
      <c r="FHV8" s="3"/>
      <c r="FHW8" s="3"/>
      <c r="FHX8" s="3"/>
      <c r="FHY8" s="3"/>
      <c r="FHZ8" s="3"/>
      <c r="FIA8" s="3"/>
      <c r="FIB8" s="3"/>
      <c r="FIC8" s="3"/>
      <c r="FID8" s="3"/>
      <c r="FIE8" s="3"/>
      <c r="FIF8" s="3"/>
      <c r="FIG8" s="3"/>
      <c r="FIH8" s="3"/>
      <c r="FII8" s="3"/>
      <c r="FIJ8" s="3"/>
      <c r="FIK8" s="3"/>
      <c r="FIL8" s="3"/>
      <c r="FIM8" s="3"/>
      <c r="FIN8" s="3"/>
      <c r="FIO8" s="3"/>
      <c r="FIP8" s="3"/>
      <c r="FIQ8" s="3"/>
      <c r="FIR8" s="3"/>
      <c r="FIS8" s="3"/>
      <c r="FIT8" s="3"/>
      <c r="FIU8" s="3"/>
      <c r="FIV8" s="3"/>
      <c r="FIW8" s="3"/>
      <c r="FIX8" s="3"/>
      <c r="FIY8" s="3"/>
      <c r="FIZ8" s="3"/>
      <c r="FJA8" s="3"/>
      <c r="FJB8" s="3"/>
      <c r="FJC8" s="3"/>
      <c r="FJD8" s="3"/>
      <c r="FJE8" s="3"/>
      <c r="FJF8" s="3"/>
      <c r="FJG8" s="3"/>
      <c r="FJH8" s="3"/>
      <c r="FJI8" s="3"/>
      <c r="FJJ8" s="3"/>
      <c r="FJK8" s="3"/>
      <c r="FJL8" s="3"/>
      <c r="FJM8" s="3"/>
      <c r="FJN8" s="3"/>
      <c r="FJO8" s="3"/>
      <c r="FJP8" s="3"/>
      <c r="FJQ8" s="3"/>
      <c r="FJR8" s="3"/>
      <c r="FJS8" s="3"/>
      <c r="FJT8" s="3"/>
      <c r="FJU8" s="3"/>
      <c r="FJV8" s="3"/>
      <c r="FJW8" s="3"/>
      <c r="FJX8" s="3"/>
      <c r="FJY8" s="3"/>
      <c r="FJZ8" s="3"/>
      <c r="FKA8" s="3"/>
      <c r="FKB8" s="3"/>
      <c r="FKC8" s="3"/>
      <c r="FKD8" s="3"/>
      <c r="FKE8" s="3"/>
      <c r="FKF8" s="3"/>
      <c r="FKG8" s="3"/>
      <c r="FKH8" s="3"/>
      <c r="FKI8" s="3"/>
      <c r="FKJ8" s="3"/>
      <c r="FKK8" s="3"/>
      <c r="FKL8" s="3"/>
      <c r="FKM8" s="3"/>
      <c r="FKN8" s="3"/>
      <c r="FKO8" s="3"/>
      <c r="FKP8" s="3"/>
      <c r="FKQ8" s="3"/>
      <c r="FKR8" s="3"/>
      <c r="FKS8" s="3"/>
      <c r="FKT8" s="3"/>
      <c r="FKU8" s="3"/>
      <c r="FKV8" s="3"/>
      <c r="FKW8" s="3"/>
      <c r="FKX8" s="3"/>
      <c r="FKY8" s="3"/>
      <c r="FKZ8" s="3"/>
      <c r="FLA8" s="3"/>
      <c r="FLB8" s="3"/>
      <c r="FLC8" s="3"/>
      <c r="FLD8" s="3"/>
      <c r="FLE8" s="3"/>
      <c r="FLF8" s="3"/>
      <c r="FLG8" s="3"/>
      <c r="FLH8" s="3"/>
      <c r="FLI8" s="3"/>
      <c r="FLJ8" s="3"/>
      <c r="FLK8" s="3"/>
      <c r="FLL8" s="3"/>
      <c r="FLM8" s="3"/>
      <c r="FLN8" s="3"/>
      <c r="FLO8" s="3"/>
      <c r="FLP8" s="3"/>
      <c r="FLQ8" s="3"/>
      <c r="FLR8" s="3"/>
      <c r="FLS8" s="3"/>
      <c r="FLT8" s="3"/>
      <c r="FLU8" s="3"/>
      <c r="FLV8" s="3"/>
      <c r="FLW8" s="3"/>
      <c r="FLX8" s="3"/>
      <c r="FLY8" s="3"/>
      <c r="FLZ8" s="3"/>
      <c r="FMA8" s="3"/>
      <c r="FMB8" s="3"/>
      <c r="FMC8" s="3"/>
      <c r="FMD8" s="3"/>
      <c r="FME8" s="3"/>
      <c r="FMF8" s="3"/>
      <c r="FMG8" s="3"/>
      <c r="FMH8" s="3"/>
      <c r="FMI8" s="3"/>
      <c r="FMJ8" s="3"/>
      <c r="FMK8" s="3"/>
      <c r="FML8" s="3"/>
      <c r="FMM8" s="3"/>
      <c r="FMN8" s="3"/>
      <c r="FMO8" s="3"/>
      <c r="FMP8" s="3"/>
      <c r="FMQ8" s="3"/>
      <c r="FMR8" s="3"/>
      <c r="FMS8" s="3"/>
      <c r="FMT8" s="3"/>
      <c r="FMU8" s="3"/>
      <c r="FMV8" s="3"/>
      <c r="FMW8" s="3"/>
      <c r="FMX8" s="3"/>
      <c r="FMY8" s="3"/>
      <c r="FMZ8" s="3"/>
      <c r="FNA8" s="3"/>
      <c r="FNB8" s="3"/>
      <c r="FNC8" s="3"/>
      <c r="FND8" s="3"/>
      <c r="FNE8" s="3"/>
      <c r="FNF8" s="3"/>
      <c r="FNG8" s="3"/>
      <c r="FNH8" s="3"/>
      <c r="FNI8" s="3"/>
      <c r="FNJ8" s="3"/>
      <c r="FNK8" s="3"/>
      <c r="FNL8" s="3"/>
      <c r="FNM8" s="3"/>
      <c r="FNN8" s="3"/>
      <c r="FNO8" s="3"/>
      <c r="FNP8" s="3"/>
      <c r="FNQ8" s="3"/>
      <c r="FNR8" s="3"/>
      <c r="FNS8" s="3"/>
      <c r="FNT8" s="3"/>
      <c r="FNU8" s="3"/>
      <c r="FNV8" s="3"/>
      <c r="FNW8" s="3"/>
      <c r="FNX8" s="3"/>
      <c r="FNY8" s="3"/>
      <c r="FNZ8" s="3"/>
      <c r="FOA8" s="3"/>
      <c r="FOB8" s="3"/>
      <c r="FOC8" s="3"/>
      <c r="FOD8" s="3"/>
      <c r="FOE8" s="3"/>
      <c r="FOF8" s="3"/>
      <c r="FOG8" s="3"/>
      <c r="FOH8" s="3"/>
      <c r="FOI8" s="3"/>
      <c r="FOJ8" s="3"/>
      <c r="FOK8" s="3"/>
      <c r="FOL8" s="3"/>
      <c r="FOM8" s="3"/>
      <c r="FON8" s="3"/>
      <c r="FOO8" s="3"/>
      <c r="FOP8" s="3"/>
      <c r="FOQ8" s="3"/>
      <c r="FOR8" s="3"/>
      <c r="FOS8" s="3"/>
      <c r="FOT8" s="3"/>
      <c r="FOU8" s="3"/>
      <c r="FOV8" s="3"/>
      <c r="FOW8" s="3"/>
      <c r="FOX8" s="3"/>
      <c r="FOY8" s="3"/>
      <c r="FOZ8" s="3"/>
      <c r="FPA8" s="3"/>
      <c r="FPB8" s="3"/>
      <c r="FPC8" s="3"/>
      <c r="FPD8" s="3"/>
      <c r="FPE8" s="3"/>
      <c r="FPF8" s="3"/>
      <c r="FPG8" s="3"/>
      <c r="FPH8" s="3"/>
      <c r="FPI8" s="3"/>
      <c r="FPJ8" s="3"/>
      <c r="FPK8" s="3"/>
      <c r="FPL8" s="3"/>
      <c r="FPM8" s="3"/>
      <c r="FPN8" s="3"/>
      <c r="FPO8" s="3"/>
      <c r="FPP8" s="3"/>
      <c r="FPQ8" s="3"/>
      <c r="FPR8" s="3"/>
      <c r="FPS8" s="3"/>
      <c r="FPT8" s="3"/>
      <c r="FPU8" s="3"/>
      <c r="FPV8" s="3"/>
      <c r="FPW8" s="3"/>
      <c r="FPX8" s="3"/>
      <c r="FPY8" s="3"/>
      <c r="FPZ8" s="3"/>
      <c r="FQA8" s="3"/>
      <c r="FQB8" s="3"/>
      <c r="FQC8" s="3"/>
      <c r="FQD8" s="3"/>
      <c r="FQE8" s="3"/>
      <c r="FQF8" s="3"/>
      <c r="FQG8" s="3"/>
      <c r="FQH8" s="3"/>
      <c r="FQI8" s="3"/>
      <c r="FQJ8" s="3"/>
      <c r="FQK8" s="3"/>
      <c r="FQL8" s="3"/>
      <c r="FQM8" s="3"/>
      <c r="FQN8" s="3"/>
      <c r="FQO8" s="3"/>
      <c r="FQP8" s="3"/>
      <c r="FQQ8" s="3"/>
      <c r="FQR8" s="3"/>
      <c r="FQS8" s="3"/>
      <c r="FQT8" s="3"/>
      <c r="FQU8" s="3"/>
      <c r="FQV8" s="3"/>
      <c r="FQW8" s="3"/>
      <c r="FQX8" s="3"/>
      <c r="FQY8" s="3"/>
      <c r="FQZ8" s="3"/>
      <c r="FRA8" s="3"/>
      <c r="FRB8" s="3"/>
      <c r="FRC8" s="3"/>
      <c r="FRD8" s="3"/>
      <c r="FRE8" s="3"/>
      <c r="FRF8" s="3"/>
      <c r="FRG8" s="3"/>
      <c r="FRH8" s="3"/>
      <c r="FRI8" s="3"/>
      <c r="FRJ8" s="3"/>
      <c r="FRK8" s="3"/>
      <c r="FRL8" s="3"/>
      <c r="FRM8" s="3"/>
      <c r="FRN8" s="3"/>
      <c r="FRO8" s="3"/>
      <c r="FRP8" s="3"/>
      <c r="FRQ8" s="3"/>
      <c r="FRR8" s="3"/>
      <c r="FRS8" s="3"/>
      <c r="FRT8" s="3"/>
      <c r="FRU8" s="3"/>
      <c r="FRV8" s="3"/>
      <c r="FRW8" s="3"/>
      <c r="FRX8" s="3"/>
      <c r="FRY8" s="3"/>
      <c r="FRZ8" s="3"/>
      <c r="FSA8" s="3"/>
      <c r="FSB8" s="3"/>
      <c r="FSC8" s="3"/>
      <c r="FSD8" s="3"/>
      <c r="FSE8" s="3"/>
      <c r="FSF8" s="3"/>
      <c r="FSG8" s="3"/>
      <c r="FSH8" s="3"/>
      <c r="FSI8" s="3"/>
      <c r="FSJ8" s="3"/>
      <c r="FSK8" s="3"/>
      <c r="FSL8" s="3"/>
      <c r="FSM8" s="3"/>
      <c r="FSN8" s="3"/>
      <c r="FSO8" s="3"/>
      <c r="FSP8" s="3"/>
      <c r="FSQ8" s="3"/>
      <c r="FSR8" s="3"/>
      <c r="FSS8" s="3"/>
      <c r="FST8" s="3"/>
      <c r="FSU8" s="3"/>
      <c r="FSV8" s="3"/>
      <c r="FSW8" s="3"/>
      <c r="FSX8" s="3"/>
      <c r="FSY8" s="3"/>
      <c r="FSZ8" s="3"/>
      <c r="FTA8" s="3"/>
      <c r="FTB8" s="3"/>
      <c r="FTC8" s="3"/>
      <c r="FTD8" s="3"/>
      <c r="FTE8" s="3"/>
      <c r="FTF8" s="3"/>
      <c r="FTG8" s="3"/>
      <c r="FTH8" s="3"/>
      <c r="FTI8" s="3"/>
      <c r="FTJ8" s="3"/>
      <c r="FTK8" s="3"/>
      <c r="FTL8" s="3"/>
      <c r="FTM8" s="3"/>
      <c r="FTN8" s="3"/>
      <c r="FTO8" s="3"/>
      <c r="FTP8" s="3"/>
      <c r="FTQ8" s="3"/>
      <c r="FTR8" s="3"/>
      <c r="FTS8" s="3"/>
      <c r="FTT8" s="3"/>
      <c r="FTU8" s="3"/>
      <c r="FTV8" s="3"/>
      <c r="FTW8" s="3"/>
      <c r="FTX8" s="3"/>
      <c r="FTY8" s="3"/>
      <c r="FTZ8" s="3"/>
      <c r="FUA8" s="3"/>
      <c r="FUB8" s="3"/>
      <c r="FUC8" s="3"/>
      <c r="FUD8" s="3"/>
      <c r="FUE8" s="3"/>
      <c r="FUF8" s="3"/>
      <c r="FUG8" s="3"/>
      <c r="FUH8" s="3"/>
      <c r="FUI8" s="3"/>
      <c r="FUJ8" s="3"/>
      <c r="FUK8" s="3"/>
      <c r="FUL8" s="3"/>
      <c r="FUM8" s="3"/>
      <c r="FUN8" s="3"/>
      <c r="FUO8" s="3"/>
      <c r="FUP8" s="3"/>
      <c r="FUQ8" s="3"/>
      <c r="FUR8" s="3"/>
      <c r="FUS8" s="3"/>
      <c r="FUT8" s="3"/>
      <c r="FUU8" s="3"/>
      <c r="FUV8" s="3"/>
      <c r="FUW8" s="3"/>
      <c r="FUX8" s="3"/>
      <c r="FUY8" s="3"/>
      <c r="FUZ8" s="3"/>
      <c r="FVA8" s="3"/>
      <c r="FVB8" s="3"/>
      <c r="FVC8" s="3"/>
      <c r="FVD8" s="3"/>
      <c r="FVE8" s="3"/>
      <c r="FVF8" s="3"/>
      <c r="FVG8" s="3"/>
      <c r="FVH8" s="3"/>
      <c r="FVI8" s="3"/>
      <c r="FVJ8" s="3"/>
      <c r="FVK8" s="3"/>
      <c r="FVL8" s="3"/>
      <c r="FVM8" s="3"/>
      <c r="FVN8" s="3"/>
      <c r="FVO8" s="3"/>
      <c r="FVP8" s="3"/>
      <c r="FVQ8" s="3"/>
      <c r="FVR8" s="3"/>
      <c r="FVS8" s="3"/>
      <c r="FVT8" s="3"/>
      <c r="FVU8" s="3"/>
      <c r="FVV8" s="3"/>
      <c r="FVW8" s="3"/>
      <c r="FVX8" s="3"/>
      <c r="FVY8" s="3"/>
      <c r="FVZ8" s="3"/>
      <c r="FWA8" s="3"/>
      <c r="FWB8" s="3"/>
      <c r="FWC8" s="3"/>
      <c r="FWD8" s="3"/>
      <c r="FWE8" s="3"/>
      <c r="FWF8" s="3"/>
      <c r="FWG8" s="3"/>
      <c r="FWH8" s="3"/>
      <c r="FWI8" s="3"/>
      <c r="FWJ8" s="3"/>
      <c r="FWK8" s="3"/>
      <c r="FWL8" s="3"/>
      <c r="FWM8" s="3"/>
      <c r="FWN8" s="3"/>
      <c r="FWO8" s="3"/>
      <c r="FWP8" s="3"/>
      <c r="FWQ8" s="3"/>
      <c r="FWR8" s="3"/>
      <c r="FWS8" s="3"/>
      <c r="FWT8" s="3"/>
      <c r="FWU8" s="3"/>
      <c r="FWV8" s="3"/>
      <c r="FWW8" s="3"/>
      <c r="FWX8" s="3"/>
      <c r="FWY8" s="3"/>
      <c r="FWZ8" s="3"/>
      <c r="FXA8" s="3"/>
      <c r="FXB8" s="3"/>
      <c r="FXC8" s="3"/>
      <c r="FXD8" s="3"/>
      <c r="FXE8" s="3"/>
      <c r="FXF8" s="3"/>
      <c r="FXG8" s="3"/>
      <c r="FXH8" s="3"/>
      <c r="FXI8" s="3"/>
      <c r="FXJ8" s="3"/>
      <c r="FXK8" s="3"/>
      <c r="FXL8" s="3"/>
      <c r="FXM8" s="3"/>
      <c r="FXN8" s="3"/>
      <c r="FXO8" s="3"/>
      <c r="FXP8" s="3"/>
      <c r="FXQ8" s="3"/>
      <c r="FXR8" s="3"/>
      <c r="FXS8" s="3"/>
      <c r="FXT8" s="3"/>
      <c r="FXU8" s="3"/>
      <c r="FXV8" s="3"/>
      <c r="FXW8" s="3"/>
      <c r="FXX8" s="3"/>
      <c r="FXY8" s="3"/>
      <c r="FXZ8" s="3"/>
      <c r="FYA8" s="3"/>
      <c r="FYB8" s="3"/>
      <c r="FYC8" s="3"/>
      <c r="FYD8" s="3"/>
      <c r="FYE8" s="3"/>
      <c r="FYF8" s="3"/>
      <c r="FYG8" s="3"/>
      <c r="FYH8" s="3"/>
      <c r="FYI8" s="3"/>
      <c r="FYJ8" s="3"/>
      <c r="FYK8" s="3"/>
      <c r="FYL8" s="3"/>
      <c r="FYM8" s="3"/>
      <c r="FYN8" s="3"/>
      <c r="FYO8" s="3"/>
      <c r="FYP8" s="3"/>
      <c r="FYQ8" s="3"/>
      <c r="FYR8" s="3"/>
      <c r="FYS8" s="3"/>
      <c r="FYT8" s="3"/>
      <c r="FYU8" s="3"/>
      <c r="FYV8" s="3"/>
      <c r="FYW8" s="3"/>
      <c r="FYX8" s="3"/>
      <c r="FYY8" s="3"/>
      <c r="FYZ8" s="3"/>
      <c r="FZA8" s="3"/>
      <c r="FZB8" s="3"/>
      <c r="FZC8" s="3"/>
      <c r="FZD8" s="3"/>
      <c r="FZE8" s="3"/>
      <c r="FZF8" s="3"/>
      <c r="FZG8" s="3"/>
      <c r="FZH8" s="3"/>
      <c r="FZI8" s="3"/>
      <c r="FZJ8" s="3"/>
      <c r="FZK8" s="3"/>
      <c r="FZL8" s="3"/>
      <c r="FZM8" s="3"/>
      <c r="FZN8" s="3"/>
      <c r="FZO8" s="3"/>
      <c r="FZP8" s="3"/>
      <c r="FZQ8" s="3"/>
      <c r="FZR8" s="3"/>
      <c r="FZS8" s="3"/>
      <c r="FZT8" s="3"/>
      <c r="FZU8" s="3"/>
      <c r="FZV8" s="3"/>
      <c r="FZW8" s="3"/>
      <c r="FZX8" s="3"/>
      <c r="FZY8" s="3"/>
      <c r="FZZ8" s="3"/>
      <c r="GAA8" s="3"/>
      <c r="GAB8" s="3"/>
      <c r="GAC8" s="3"/>
      <c r="GAD8" s="3"/>
      <c r="GAE8" s="3"/>
      <c r="GAF8" s="3"/>
      <c r="GAG8" s="3"/>
      <c r="GAH8" s="3"/>
      <c r="GAI8" s="3"/>
      <c r="GAJ8" s="3"/>
      <c r="GAK8" s="3"/>
      <c r="GAL8" s="3"/>
      <c r="GAM8" s="3"/>
      <c r="GAN8" s="3"/>
      <c r="GAO8" s="3"/>
      <c r="GAP8" s="3"/>
      <c r="GAQ8" s="3"/>
      <c r="GAR8" s="3"/>
      <c r="GAS8" s="3"/>
      <c r="GAT8" s="3"/>
      <c r="GAU8" s="3"/>
      <c r="GAV8" s="3"/>
      <c r="GAW8" s="3"/>
      <c r="GAX8" s="3"/>
      <c r="GAY8" s="3"/>
      <c r="GAZ8" s="3"/>
      <c r="GBA8" s="3"/>
      <c r="GBB8" s="3"/>
      <c r="GBC8" s="3"/>
      <c r="GBD8" s="3"/>
      <c r="GBE8" s="3"/>
      <c r="GBF8" s="3"/>
      <c r="GBG8" s="3"/>
      <c r="GBH8" s="3"/>
      <c r="GBI8" s="3"/>
      <c r="GBJ8" s="3"/>
      <c r="GBK8" s="3"/>
      <c r="GBL8" s="3"/>
      <c r="GBM8" s="3"/>
      <c r="GBN8" s="3"/>
      <c r="GBO8" s="3"/>
      <c r="GBP8" s="3"/>
      <c r="GBQ8" s="3"/>
      <c r="GBR8" s="3"/>
      <c r="GBS8" s="3"/>
      <c r="GBT8" s="3"/>
      <c r="GBU8" s="3"/>
      <c r="GBV8" s="3"/>
      <c r="GBW8" s="3"/>
      <c r="GBX8" s="3"/>
      <c r="GBY8" s="3"/>
      <c r="GBZ8" s="3"/>
      <c r="GCA8" s="3"/>
      <c r="GCB8" s="3"/>
      <c r="GCC8" s="3"/>
      <c r="GCD8" s="3"/>
      <c r="GCE8" s="3"/>
      <c r="GCF8" s="3"/>
      <c r="GCG8" s="3"/>
      <c r="GCH8" s="3"/>
      <c r="GCI8" s="3"/>
      <c r="GCJ8" s="3"/>
      <c r="GCK8" s="3"/>
      <c r="GCL8" s="3"/>
      <c r="GCM8" s="3"/>
      <c r="GCN8" s="3"/>
      <c r="GCO8" s="3"/>
      <c r="GCP8" s="3"/>
      <c r="GCQ8" s="3"/>
      <c r="GCR8" s="3"/>
      <c r="GCS8" s="3"/>
      <c r="GCT8" s="3"/>
      <c r="GCU8" s="3"/>
      <c r="GCV8" s="3"/>
      <c r="GCW8" s="3"/>
      <c r="GCX8" s="3"/>
      <c r="GCY8" s="3"/>
      <c r="GCZ8" s="3"/>
      <c r="GDA8" s="3"/>
      <c r="GDB8" s="3"/>
      <c r="GDC8" s="3"/>
      <c r="GDD8" s="3"/>
      <c r="GDE8" s="3"/>
      <c r="GDF8" s="3"/>
      <c r="GDG8" s="3"/>
      <c r="GDH8" s="3"/>
      <c r="GDI8" s="3"/>
      <c r="GDJ8" s="3"/>
      <c r="GDK8" s="3"/>
      <c r="GDL8" s="3"/>
      <c r="GDM8" s="3"/>
      <c r="GDN8" s="3"/>
      <c r="GDO8" s="3"/>
      <c r="GDP8" s="3"/>
      <c r="GDQ8" s="3"/>
      <c r="GDR8" s="3"/>
      <c r="GDS8" s="3"/>
      <c r="GDT8" s="3"/>
      <c r="GDU8" s="3"/>
      <c r="GDV8" s="3"/>
      <c r="GDW8" s="3"/>
      <c r="GDX8" s="3"/>
      <c r="GDY8" s="3"/>
      <c r="GDZ8" s="3"/>
      <c r="GEA8" s="3"/>
      <c r="GEB8" s="3"/>
      <c r="GEC8" s="3"/>
      <c r="GED8" s="3"/>
      <c r="GEE8" s="3"/>
      <c r="GEF8" s="3"/>
      <c r="GEG8" s="3"/>
      <c r="GEH8" s="3"/>
      <c r="GEI8" s="3"/>
      <c r="GEJ8" s="3"/>
      <c r="GEK8" s="3"/>
      <c r="GEL8" s="3"/>
      <c r="GEM8" s="3"/>
      <c r="GEN8" s="3"/>
      <c r="GEO8" s="3"/>
      <c r="GEP8" s="3"/>
      <c r="GEQ8" s="3"/>
      <c r="GER8" s="3"/>
      <c r="GES8" s="3"/>
      <c r="GET8" s="3"/>
      <c r="GEU8" s="3"/>
      <c r="GEV8" s="3"/>
      <c r="GEW8" s="3"/>
      <c r="GEX8" s="3"/>
      <c r="GEY8" s="3"/>
      <c r="GEZ8" s="3"/>
      <c r="GFA8" s="3"/>
      <c r="GFB8" s="3"/>
      <c r="GFC8" s="3"/>
      <c r="GFD8" s="3"/>
      <c r="GFE8" s="3"/>
      <c r="GFF8" s="3"/>
      <c r="GFG8" s="3"/>
      <c r="GFH8" s="3"/>
      <c r="GFI8" s="3"/>
      <c r="GFJ8" s="3"/>
      <c r="GFK8" s="3"/>
      <c r="GFL8" s="3"/>
      <c r="GFM8" s="3"/>
      <c r="GFN8" s="3"/>
      <c r="GFO8" s="3"/>
      <c r="GFP8" s="3"/>
      <c r="GFQ8" s="3"/>
      <c r="GFR8" s="3"/>
      <c r="GFS8" s="3"/>
      <c r="GFT8" s="3"/>
      <c r="GFU8" s="3"/>
      <c r="GFV8" s="3"/>
      <c r="GFW8" s="3"/>
      <c r="GFX8" s="3"/>
      <c r="GFY8" s="3"/>
      <c r="GFZ8" s="3"/>
      <c r="GGA8" s="3"/>
      <c r="GGB8" s="3"/>
      <c r="GGC8" s="3"/>
      <c r="GGD8" s="3"/>
      <c r="GGE8" s="3"/>
      <c r="GGF8" s="3"/>
      <c r="GGG8" s="3"/>
      <c r="GGH8" s="3"/>
      <c r="GGI8" s="3"/>
      <c r="GGJ8" s="3"/>
      <c r="GGK8" s="3"/>
      <c r="GGL8" s="3"/>
      <c r="GGM8" s="3"/>
      <c r="GGN8" s="3"/>
      <c r="GGO8" s="3"/>
      <c r="GGP8" s="3"/>
      <c r="GGQ8" s="3"/>
      <c r="GGR8" s="3"/>
      <c r="GGS8" s="3"/>
      <c r="GGT8" s="3"/>
      <c r="GGU8" s="3"/>
      <c r="GGV8" s="3"/>
      <c r="GGW8" s="3"/>
      <c r="GGX8" s="3"/>
      <c r="GGY8" s="3"/>
      <c r="GGZ8" s="3"/>
      <c r="GHA8" s="3"/>
      <c r="GHB8" s="3"/>
      <c r="GHC8" s="3"/>
      <c r="GHD8" s="3"/>
      <c r="GHE8" s="3"/>
      <c r="GHF8" s="3"/>
      <c r="GHG8" s="3"/>
      <c r="GHH8" s="3"/>
      <c r="GHI8" s="3"/>
      <c r="GHJ8" s="3"/>
      <c r="GHK8" s="3"/>
      <c r="GHL8" s="3"/>
      <c r="GHM8" s="3"/>
      <c r="GHN8" s="3"/>
      <c r="GHO8" s="3"/>
      <c r="GHP8" s="3"/>
      <c r="GHQ8" s="3"/>
      <c r="GHR8" s="3"/>
      <c r="GHS8" s="3"/>
      <c r="GHT8" s="3"/>
      <c r="GHU8" s="3"/>
      <c r="GHV8" s="3"/>
      <c r="GHW8" s="3"/>
      <c r="GHX8" s="3"/>
      <c r="GHY8" s="3"/>
      <c r="GHZ8" s="3"/>
      <c r="GIA8" s="3"/>
      <c r="GIB8" s="3"/>
      <c r="GIC8" s="3"/>
      <c r="GID8" s="3"/>
      <c r="GIE8" s="3"/>
      <c r="GIF8" s="3"/>
      <c r="GIG8" s="3"/>
      <c r="GIH8" s="3"/>
      <c r="GII8" s="3"/>
      <c r="GIJ8" s="3"/>
      <c r="GIK8" s="3"/>
      <c r="GIL8" s="3"/>
      <c r="GIM8" s="3"/>
      <c r="GIN8" s="3"/>
      <c r="GIO8" s="3"/>
      <c r="GIP8" s="3"/>
      <c r="GIQ8" s="3"/>
      <c r="GIR8" s="3"/>
      <c r="GIS8" s="3"/>
      <c r="GIT8" s="3"/>
      <c r="GIU8" s="3"/>
      <c r="GIV8" s="3"/>
      <c r="GIW8" s="3"/>
      <c r="GIX8" s="3"/>
      <c r="GIY8" s="3"/>
      <c r="GIZ8" s="3"/>
      <c r="GJA8" s="3"/>
      <c r="GJB8" s="3"/>
      <c r="GJC8" s="3"/>
      <c r="GJD8" s="3"/>
      <c r="GJE8" s="3"/>
      <c r="GJF8" s="3"/>
      <c r="GJG8" s="3"/>
      <c r="GJH8" s="3"/>
      <c r="GJI8" s="3"/>
      <c r="GJJ8" s="3"/>
      <c r="GJK8" s="3"/>
      <c r="GJL8" s="3"/>
      <c r="GJM8" s="3"/>
      <c r="GJN8" s="3"/>
      <c r="GJO8" s="3"/>
      <c r="GJP8" s="3"/>
      <c r="GJQ8" s="3"/>
      <c r="GJR8" s="3"/>
      <c r="GJS8" s="3"/>
      <c r="GJT8" s="3"/>
      <c r="GJU8" s="3"/>
      <c r="GJV8" s="3"/>
      <c r="GJW8" s="3"/>
      <c r="GJX8" s="3"/>
      <c r="GJY8" s="3"/>
      <c r="GJZ8" s="3"/>
      <c r="GKA8" s="3"/>
      <c r="GKB8" s="3"/>
      <c r="GKC8" s="3"/>
      <c r="GKD8" s="3"/>
      <c r="GKE8" s="3"/>
      <c r="GKF8" s="3"/>
      <c r="GKG8" s="3"/>
      <c r="GKH8" s="3"/>
      <c r="GKI8" s="3"/>
      <c r="GKJ8" s="3"/>
      <c r="GKK8" s="3"/>
      <c r="GKL8" s="3"/>
      <c r="GKM8" s="3"/>
      <c r="GKN8" s="3"/>
      <c r="GKO8" s="3"/>
      <c r="GKP8" s="3"/>
      <c r="GKQ8" s="3"/>
      <c r="GKR8" s="3"/>
      <c r="GKS8" s="3"/>
      <c r="GKT8" s="3"/>
      <c r="GKU8" s="3"/>
      <c r="GKV8" s="3"/>
      <c r="GKW8" s="3"/>
      <c r="GKX8" s="3"/>
      <c r="GKY8" s="3"/>
      <c r="GKZ8" s="3"/>
      <c r="GLA8" s="3"/>
      <c r="GLB8" s="3"/>
      <c r="GLC8" s="3"/>
      <c r="GLD8" s="3"/>
      <c r="GLE8" s="3"/>
      <c r="GLF8" s="3"/>
      <c r="GLG8" s="3"/>
      <c r="GLH8" s="3"/>
      <c r="GLI8" s="3"/>
      <c r="GLJ8" s="3"/>
      <c r="GLK8" s="3"/>
      <c r="GLL8" s="3"/>
      <c r="GLM8" s="3"/>
      <c r="GLN8" s="3"/>
      <c r="GLO8" s="3"/>
      <c r="GLP8" s="3"/>
      <c r="GLQ8" s="3"/>
      <c r="GLR8" s="3"/>
      <c r="GLS8" s="3"/>
      <c r="GLT8" s="3"/>
      <c r="GLU8" s="3"/>
      <c r="GLV8" s="3"/>
      <c r="GLW8" s="3"/>
      <c r="GLX8" s="3"/>
      <c r="GLY8" s="3"/>
      <c r="GLZ8" s="3"/>
      <c r="GMA8" s="3"/>
      <c r="GMB8" s="3"/>
      <c r="GMC8" s="3"/>
      <c r="GMD8" s="3"/>
      <c r="GME8" s="3"/>
      <c r="GMF8" s="3"/>
      <c r="GMG8" s="3"/>
      <c r="GMH8" s="3"/>
      <c r="GMI8" s="3"/>
      <c r="GMJ8" s="3"/>
      <c r="GMK8" s="3"/>
      <c r="GML8" s="3"/>
      <c r="GMM8" s="3"/>
      <c r="GMN8" s="3"/>
      <c r="GMO8" s="3"/>
      <c r="GMP8" s="3"/>
      <c r="GMQ8" s="3"/>
      <c r="GMR8" s="3"/>
      <c r="GMS8" s="3"/>
      <c r="GMT8" s="3"/>
      <c r="GMU8" s="3"/>
      <c r="GMV8" s="3"/>
      <c r="GMW8" s="3"/>
      <c r="GMX8" s="3"/>
      <c r="GMY8" s="3"/>
      <c r="GMZ8" s="3"/>
      <c r="GNA8" s="3"/>
      <c r="GNB8" s="3"/>
      <c r="GNC8" s="3"/>
      <c r="GND8" s="3"/>
      <c r="GNE8" s="3"/>
      <c r="GNF8" s="3"/>
      <c r="GNG8" s="3"/>
      <c r="GNH8" s="3"/>
      <c r="GNI8" s="3"/>
      <c r="GNJ8" s="3"/>
      <c r="GNK8" s="3"/>
      <c r="GNL8" s="3"/>
      <c r="GNM8" s="3"/>
      <c r="GNN8" s="3"/>
      <c r="GNO8" s="3"/>
      <c r="GNP8" s="3"/>
      <c r="GNQ8" s="3"/>
      <c r="GNR8" s="3"/>
      <c r="GNS8" s="3"/>
      <c r="GNT8" s="3"/>
      <c r="GNU8" s="3"/>
      <c r="GNV8" s="3"/>
      <c r="GNW8" s="3"/>
      <c r="GNX8" s="3"/>
      <c r="GNY8" s="3"/>
      <c r="GNZ8" s="3"/>
      <c r="GOA8" s="3"/>
      <c r="GOB8" s="3"/>
      <c r="GOC8" s="3"/>
      <c r="GOD8" s="3"/>
      <c r="GOE8" s="3"/>
      <c r="GOF8" s="3"/>
      <c r="GOG8" s="3"/>
      <c r="GOH8" s="3"/>
      <c r="GOI8" s="3"/>
      <c r="GOJ8" s="3"/>
      <c r="GOK8" s="3"/>
      <c r="GOL8" s="3"/>
      <c r="GOM8" s="3"/>
      <c r="GON8" s="3"/>
      <c r="GOO8" s="3"/>
      <c r="GOP8" s="3"/>
      <c r="GOQ8" s="3"/>
      <c r="GOR8" s="3"/>
      <c r="GOS8" s="3"/>
      <c r="GOT8" s="3"/>
      <c r="GOU8" s="3"/>
      <c r="GOV8" s="3"/>
      <c r="GOW8" s="3"/>
      <c r="GOX8" s="3"/>
      <c r="GOY8" s="3"/>
      <c r="GOZ8" s="3"/>
      <c r="GPA8" s="3"/>
      <c r="GPB8" s="3"/>
      <c r="GPC8" s="3"/>
      <c r="GPD8" s="3"/>
      <c r="GPE8" s="3"/>
      <c r="GPF8" s="3"/>
      <c r="GPG8" s="3"/>
      <c r="GPH8" s="3"/>
      <c r="GPI8" s="3"/>
      <c r="GPJ8" s="3"/>
      <c r="GPK8" s="3"/>
      <c r="GPL8" s="3"/>
      <c r="GPM8" s="3"/>
      <c r="GPN8" s="3"/>
      <c r="GPO8" s="3"/>
      <c r="GPP8" s="3"/>
      <c r="GPQ8" s="3"/>
      <c r="GPR8" s="3"/>
      <c r="GPS8" s="3"/>
      <c r="GPT8" s="3"/>
      <c r="GPU8" s="3"/>
      <c r="GPV8" s="3"/>
      <c r="GPW8" s="3"/>
      <c r="GPX8" s="3"/>
      <c r="GPY8" s="3"/>
      <c r="GPZ8" s="3"/>
      <c r="GQA8" s="3"/>
      <c r="GQB8" s="3"/>
      <c r="GQC8" s="3"/>
      <c r="GQD8" s="3"/>
      <c r="GQE8" s="3"/>
      <c r="GQF8" s="3"/>
      <c r="GQG8" s="3"/>
      <c r="GQH8" s="3"/>
      <c r="GQI8" s="3"/>
      <c r="GQJ8" s="3"/>
      <c r="GQK8" s="3"/>
      <c r="GQL8" s="3"/>
      <c r="GQM8" s="3"/>
      <c r="GQN8" s="3"/>
      <c r="GQO8" s="3"/>
      <c r="GQP8" s="3"/>
      <c r="GQQ8" s="3"/>
      <c r="GQR8" s="3"/>
      <c r="GQS8" s="3"/>
      <c r="GQT8" s="3"/>
      <c r="GQU8" s="3"/>
      <c r="GQV8" s="3"/>
      <c r="GQW8" s="3"/>
      <c r="GQX8" s="3"/>
      <c r="GQY8" s="3"/>
      <c r="GQZ8" s="3"/>
      <c r="GRA8" s="3"/>
      <c r="GRB8" s="3"/>
      <c r="GRC8" s="3"/>
      <c r="GRD8" s="3"/>
      <c r="GRE8" s="3"/>
      <c r="GRF8" s="3"/>
      <c r="GRG8" s="3"/>
      <c r="GRH8" s="3"/>
      <c r="GRI8" s="3"/>
      <c r="GRJ8" s="3"/>
      <c r="GRK8" s="3"/>
      <c r="GRL8" s="3"/>
      <c r="GRM8" s="3"/>
      <c r="GRN8" s="3"/>
      <c r="GRO8" s="3"/>
      <c r="GRP8" s="3"/>
      <c r="GRQ8" s="3"/>
      <c r="GRR8" s="3"/>
      <c r="GRS8" s="3"/>
      <c r="GRT8" s="3"/>
      <c r="GRU8" s="3"/>
      <c r="GRV8" s="3"/>
      <c r="GRW8" s="3"/>
      <c r="GRX8" s="3"/>
      <c r="GRY8" s="3"/>
      <c r="GRZ8" s="3"/>
      <c r="GSA8" s="3"/>
      <c r="GSB8" s="3"/>
      <c r="GSC8" s="3"/>
      <c r="GSD8" s="3"/>
      <c r="GSE8" s="3"/>
      <c r="GSF8" s="3"/>
      <c r="GSG8" s="3"/>
      <c r="GSH8" s="3"/>
      <c r="GSI8" s="3"/>
      <c r="GSJ8" s="3"/>
      <c r="GSK8" s="3"/>
      <c r="GSL8" s="3"/>
      <c r="GSM8" s="3"/>
      <c r="GSN8" s="3"/>
      <c r="GSO8" s="3"/>
      <c r="GSP8" s="3"/>
      <c r="GSQ8" s="3"/>
      <c r="GSR8" s="3"/>
      <c r="GSS8" s="3"/>
      <c r="GST8" s="3"/>
      <c r="GSU8" s="3"/>
      <c r="GSV8" s="3"/>
      <c r="GSW8" s="3"/>
      <c r="GSX8" s="3"/>
      <c r="GSY8" s="3"/>
      <c r="GSZ8" s="3"/>
      <c r="GTA8" s="3"/>
      <c r="GTB8" s="3"/>
      <c r="GTC8" s="3"/>
      <c r="GTD8" s="3"/>
      <c r="GTE8" s="3"/>
      <c r="GTF8" s="3"/>
      <c r="GTG8" s="3"/>
      <c r="GTH8" s="3"/>
      <c r="GTI8" s="3"/>
      <c r="GTJ8" s="3"/>
      <c r="GTK8" s="3"/>
      <c r="GTL8" s="3"/>
      <c r="GTM8" s="3"/>
      <c r="GTN8" s="3"/>
      <c r="GTO8" s="3"/>
      <c r="GTP8" s="3"/>
      <c r="GTQ8" s="3"/>
      <c r="GTR8" s="3"/>
      <c r="GTS8" s="3"/>
      <c r="GTT8" s="3"/>
      <c r="GTU8" s="3"/>
      <c r="GTV8" s="3"/>
      <c r="GTW8" s="3"/>
      <c r="GTX8" s="3"/>
      <c r="GTY8" s="3"/>
      <c r="GTZ8" s="3"/>
      <c r="GUA8" s="3"/>
      <c r="GUB8" s="3"/>
      <c r="GUC8" s="3"/>
      <c r="GUD8" s="3"/>
      <c r="GUE8" s="3"/>
      <c r="GUF8" s="3"/>
      <c r="GUG8" s="3"/>
      <c r="GUH8" s="3"/>
      <c r="GUI8" s="3"/>
      <c r="GUJ8" s="3"/>
      <c r="GUK8" s="3"/>
      <c r="GUL8" s="3"/>
      <c r="GUM8" s="3"/>
      <c r="GUN8" s="3"/>
      <c r="GUO8" s="3"/>
      <c r="GUP8" s="3"/>
      <c r="GUQ8" s="3"/>
      <c r="GUR8" s="3"/>
      <c r="GUS8" s="3"/>
      <c r="GUT8" s="3"/>
      <c r="GUU8" s="3"/>
      <c r="GUV8" s="3"/>
      <c r="GUW8" s="3"/>
      <c r="GUX8" s="3"/>
      <c r="GUY8" s="3"/>
      <c r="GUZ8" s="3"/>
      <c r="GVA8" s="3"/>
      <c r="GVB8" s="3"/>
      <c r="GVC8" s="3"/>
      <c r="GVD8" s="3"/>
      <c r="GVE8" s="3"/>
      <c r="GVF8" s="3"/>
      <c r="GVG8" s="3"/>
      <c r="GVH8" s="3"/>
      <c r="GVI8" s="3"/>
      <c r="GVJ8" s="3"/>
      <c r="GVK8" s="3"/>
      <c r="GVL8" s="3"/>
      <c r="GVM8" s="3"/>
      <c r="GVN8" s="3"/>
      <c r="GVO8" s="3"/>
      <c r="GVP8" s="3"/>
      <c r="GVQ8" s="3"/>
      <c r="GVR8" s="3"/>
      <c r="GVS8" s="3"/>
      <c r="GVT8" s="3"/>
      <c r="GVU8" s="3"/>
      <c r="GVV8" s="3"/>
      <c r="GVW8" s="3"/>
      <c r="GVX8" s="3"/>
      <c r="GVY8" s="3"/>
      <c r="GVZ8" s="3"/>
      <c r="GWA8" s="3"/>
      <c r="GWB8" s="3"/>
      <c r="GWC8" s="3"/>
      <c r="GWD8" s="3"/>
      <c r="GWE8" s="3"/>
      <c r="GWF8" s="3"/>
      <c r="GWG8" s="3"/>
      <c r="GWH8" s="3"/>
      <c r="GWI8" s="3"/>
      <c r="GWJ8" s="3"/>
      <c r="GWK8" s="3"/>
      <c r="GWL8" s="3"/>
      <c r="GWM8" s="3"/>
      <c r="GWN8" s="3"/>
      <c r="GWO8" s="3"/>
      <c r="GWP8" s="3"/>
      <c r="GWQ8" s="3"/>
      <c r="GWR8" s="3"/>
      <c r="GWS8" s="3"/>
      <c r="GWT8" s="3"/>
      <c r="GWU8" s="3"/>
      <c r="GWV8" s="3"/>
      <c r="GWW8" s="3"/>
      <c r="GWX8" s="3"/>
      <c r="GWY8" s="3"/>
      <c r="GWZ8" s="3"/>
      <c r="GXA8" s="3"/>
      <c r="GXB8" s="3"/>
      <c r="GXC8" s="3"/>
      <c r="GXD8" s="3"/>
      <c r="GXE8" s="3"/>
      <c r="GXF8" s="3"/>
      <c r="GXG8" s="3"/>
      <c r="GXH8" s="3"/>
      <c r="GXI8" s="3"/>
      <c r="GXJ8" s="3"/>
      <c r="GXK8" s="3"/>
      <c r="GXL8" s="3"/>
      <c r="GXM8" s="3"/>
      <c r="GXN8" s="3"/>
      <c r="GXO8" s="3"/>
      <c r="GXP8" s="3"/>
      <c r="GXQ8" s="3"/>
      <c r="GXR8" s="3"/>
      <c r="GXS8" s="3"/>
      <c r="GXT8" s="3"/>
      <c r="GXU8" s="3"/>
      <c r="GXV8" s="3"/>
      <c r="GXW8" s="3"/>
      <c r="GXX8" s="3"/>
      <c r="GXY8" s="3"/>
      <c r="GXZ8" s="3"/>
      <c r="GYA8" s="3"/>
      <c r="GYB8" s="3"/>
      <c r="GYC8" s="3"/>
      <c r="GYD8" s="3"/>
      <c r="GYE8" s="3"/>
      <c r="GYF8" s="3"/>
      <c r="GYG8" s="3"/>
      <c r="GYH8" s="3"/>
      <c r="GYI8" s="3"/>
      <c r="GYJ8" s="3"/>
      <c r="GYK8" s="3"/>
      <c r="GYL8" s="3"/>
      <c r="GYM8" s="3"/>
      <c r="GYN8" s="3"/>
      <c r="GYO8" s="3"/>
      <c r="GYP8" s="3"/>
      <c r="GYQ8" s="3"/>
      <c r="GYR8" s="3"/>
      <c r="GYS8" s="3"/>
      <c r="GYT8" s="3"/>
      <c r="GYU8" s="3"/>
      <c r="GYV8" s="3"/>
      <c r="GYW8" s="3"/>
      <c r="GYX8" s="3"/>
      <c r="GYY8" s="3"/>
      <c r="GYZ8" s="3"/>
      <c r="GZA8" s="3"/>
      <c r="GZB8" s="3"/>
      <c r="GZC8" s="3"/>
      <c r="GZD8" s="3"/>
      <c r="GZE8" s="3"/>
      <c r="GZF8" s="3"/>
      <c r="GZG8" s="3"/>
      <c r="GZH8" s="3"/>
      <c r="GZI8" s="3"/>
      <c r="GZJ8" s="3"/>
      <c r="GZK8" s="3"/>
      <c r="GZL8" s="3"/>
      <c r="GZM8" s="3"/>
      <c r="GZN8" s="3"/>
      <c r="GZO8" s="3"/>
      <c r="GZP8" s="3"/>
      <c r="GZQ8" s="3"/>
      <c r="GZR8" s="3"/>
      <c r="GZS8" s="3"/>
      <c r="GZT8" s="3"/>
      <c r="GZU8" s="3"/>
      <c r="GZV8" s="3"/>
      <c r="GZW8" s="3"/>
      <c r="GZX8" s="3"/>
      <c r="GZY8" s="3"/>
      <c r="GZZ8" s="3"/>
      <c r="HAA8" s="3"/>
      <c r="HAB8" s="3"/>
      <c r="HAC8" s="3"/>
      <c r="HAD8" s="3"/>
      <c r="HAE8" s="3"/>
      <c r="HAF8" s="3"/>
      <c r="HAG8" s="3"/>
      <c r="HAH8" s="3"/>
      <c r="HAI8" s="3"/>
      <c r="HAJ8" s="3"/>
      <c r="HAK8" s="3"/>
      <c r="HAL8" s="3"/>
      <c r="HAM8" s="3"/>
      <c r="HAN8" s="3"/>
      <c r="HAO8" s="3"/>
      <c r="HAP8" s="3"/>
      <c r="HAQ8" s="3"/>
      <c r="HAR8" s="3"/>
      <c r="HAS8" s="3"/>
      <c r="HAT8" s="3"/>
      <c r="HAU8" s="3"/>
      <c r="HAV8" s="3"/>
      <c r="HAW8" s="3"/>
      <c r="HAX8" s="3"/>
      <c r="HAY8" s="3"/>
      <c r="HAZ8" s="3"/>
      <c r="HBA8" s="3"/>
      <c r="HBB8" s="3"/>
      <c r="HBC8" s="3"/>
      <c r="HBD8" s="3"/>
      <c r="HBE8" s="3"/>
      <c r="HBF8" s="3"/>
      <c r="HBG8" s="3"/>
      <c r="HBH8" s="3"/>
      <c r="HBI8" s="3"/>
      <c r="HBJ8" s="3"/>
      <c r="HBK8" s="3"/>
      <c r="HBL8" s="3"/>
      <c r="HBM8" s="3"/>
      <c r="HBN8" s="3"/>
      <c r="HBO8" s="3"/>
      <c r="HBP8" s="3"/>
      <c r="HBQ8" s="3"/>
      <c r="HBR8" s="3"/>
      <c r="HBS8" s="3"/>
      <c r="HBT8" s="3"/>
      <c r="HBU8" s="3"/>
      <c r="HBV8" s="3"/>
      <c r="HBW8" s="3"/>
      <c r="HBX8" s="3"/>
      <c r="HBY8" s="3"/>
      <c r="HBZ8" s="3"/>
      <c r="HCA8" s="3"/>
      <c r="HCB8" s="3"/>
      <c r="HCC8" s="3"/>
      <c r="HCD8" s="3"/>
      <c r="HCE8" s="3"/>
      <c r="HCF8" s="3"/>
      <c r="HCG8" s="3"/>
      <c r="HCH8" s="3"/>
      <c r="HCI8" s="3"/>
      <c r="HCJ8" s="3"/>
      <c r="HCK8" s="3"/>
      <c r="HCL8" s="3"/>
      <c r="HCM8" s="3"/>
      <c r="HCN8" s="3"/>
      <c r="HCO8" s="3"/>
      <c r="HCP8" s="3"/>
      <c r="HCQ8" s="3"/>
      <c r="HCR8" s="3"/>
      <c r="HCS8" s="3"/>
      <c r="HCT8" s="3"/>
      <c r="HCU8" s="3"/>
      <c r="HCV8" s="3"/>
      <c r="HCW8" s="3"/>
      <c r="HCX8" s="3"/>
      <c r="HCY8" s="3"/>
      <c r="HCZ8" s="3"/>
      <c r="HDA8" s="3"/>
      <c r="HDB8" s="3"/>
      <c r="HDC8" s="3"/>
      <c r="HDD8" s="3"/>
      <c r="HDE8" s="3"/>
      <c r="HDF8" s="3"/>
      <c r="HDG8" s="3"/>
      <c r="HDH8" s="3"/>
      <c r="HDI8" s="3"/>
      <c r="HDJ8" s="3"/>
      <c r="HDK8" s="3"/>
      <c r="HDL8" s="3"/>
      <c r="HDM8" s="3"/>
      <c r="HDN8" s="3"/>
      <c r="HDO8" s="3"/>
      <c r="HDP8" s="3"/>
      <c r="HDQ8" s="3"/>
      <c r="HDR8" s="3"/>
      <c r="HDS8" s="3"/>
      <c r="HDT8" s="3"/>
      <c r="HDU8" s="3"/>
      <c r="HDV8" s="3"/>
      <c r="HDW8" s="3"/>
      <c r="HDX8" s="3"/>
      <c r="HDY8" s="3"/>
      <c r="HDZ8" s="3"/>
      <c r="HEA8" s="3"/>
      <c r="HEB8" s="3"/>
      <c r="HEC8" s="3"/>
      <c r="HED8" s="3"/>
      <c r="HEE8" s="3"/>
      <c r="HEF8" s="3"/>
      <c r="HEG8" s="3"/>
      <c r="HEH8" s="3"/>
      <c r="HEI8" s="3"/>
      <c r="HEJ8" s="3"/>
      <c r="HEK8" s="3"/>
      <c r="HEL8" s="3"/>
      <c r="HEM8" s="3"/>
      <c r="HEN8" s="3"/>
      <c r="HEO8" s="3"/>
      <c r="HEP8" s="3"/>
      <c r="HEQ8" s="3"/>
      <c r="HER8" s="3"/>
      <c r="HES8" s="3"/>
      <c r="HET8" s="3"/>
      <c r="HEU8" s="3"/>
      <c r="HEV8" s="3"/>
      <c r="HEW8" s="3"/>
      <c r="HEX8" s="3"/>
      <c r="HEY8" s="3"/>
      <c r="HEZ8" s="3"/>
      <c r="HFA8" s="3"/>
      <c r="HFB8" s="3"/>
      <c r="HFC8" s="3"/>
      <c r="HFD8" s="3"/>
      <c r="HFE8" s="3"/>
      <c r="HFF8" s="3"/>
      <c r="HFG8" s="3"/>
      <c r="HFH8" s="3"/>
      <c r="HFI8" s="3"/>
      <c r="HFJ8" s="3"/>
      <c r="HFK8" s="3"/>
      <c r="HFL8" s="3"/>
      <c r="HFM8" s="3"/>
      <c r="HFN8" s="3"/>
      <c r="HFO8" s="3"/>
      <c r="HFP8" s="3"/>
      <c r="HFQ8" s="3"/>
      <c r="HFR8" s="3"/>
      <c r="HFS8" s="3"/>
      <c r="HFT8" s="3"/>
      <c r="HFU8" s="3"/>
      <c r="HFV8" s="3"/>
      <c r="HFW8" s="3"/>
      <c r="HFX8" s="3"/>
      <c r="HFY8" s="3"/>
      <c r="HFZ8" s="3"/>
      <c r="HGA8" s="3"/>
      <c r="HGB8" s="3"/>
      <c r="HGC8" s="3"/>
      <c r="HGD8" s="3"/>
      <c r="HGE8" s="3"/>
      <c r="HGF8" s="3"/>
      <c r="HGG8" s="3"/>
      <c r="HGH8" s="3"/>
      <c r="HGI8" s="3"/>
      <c r="HGJ8" s="3"/>
      <c r="HGK8" s="3"/>
      <c r="HGL8" s="3"/>
      <c r="HGM8" s="3"/>
      <c r="HGN8" s="3"/>
      <c r="HGO8" s="3"/>
      <c r="HGP8" s="3"/>
      <c r="HGQ8" s="3"/>
      <c r="HGR8" s="3"/>
      <c r="HGS8" s="3"/>
      <c r="HGT8" s="3"/>
      <c r="HGU8" s="3"/>
      <c r="HGV8" s="3"/>
      <c r="HGW8" s="3"/>
      <c r="HGX8" s="3"/>
      <c r="HGY8" s="3"/>
      <c r="HGZ8" s="3"/>
      <c r="HHA8" s="3"/>
      <c r="HHB8" s="3"/>
      <c r="HHC8" s="3"/>
      <c r="HHD8" s="3"/>
      <c r="HHE8" s="3"/>
      <c r="HHF8" s="3"/>
      <c r="HHG8" s="3"/>
      <c r="HHH8" s="3"/>
      <c r="HHI8" s="3"/>
      <c r="HHJ8" s="3"/>
      <c r="HHK8" s="3"/>
      <c r="HHL8" s="3"/>
      <c r="HHM8" s="3"/>
      <c r="HHN8" s="3"/>
      <c r="HHO8" s="3"/>
      <c r="HHP8" s="3"/>
      <c r="HHQ8" s="3"/>
      <c r="HHR8" s="3"/>
      <c r="HHS8" s="3"/>
      <c r="HHT8" s="3"/>
      <c r="HHU8" s="3"/>
      <c r="HHV8" s="3"/>
      <c r="HHW8" s="3"/>
      <c r="HHX8" s="3"/>
      <c r="HHY8" s="3"/>
      <c r="HHZ8" s="3"/>
      <c r="HIA8" s="3"/>
      <c r="HIB8" s="3"/>
      <c r="HIC8" s="3"/>
      <c r="HID8" s="3"/>
      <c r="HIE8" s="3"/>
      <c r="HIF8" s="3"/>
      <c r="HIG8" s="3"/>
      <c r="HIH8" s="3"/>
      <c r="HII8" s="3"/>
      <c r="HIJ8" s="3"/>
      <c r="HIK8" s="3"/>
      <c r="HIL8" s="3"/>
      <c r="HIM8" s="3"/>
      <c r="HIN8" s="3"/>
      <c r="HIO8" s="3"/>
      <c r="HIP8" s="3"/>
      <c r="HIQ8" s="3"/>
      <c r="HIR8" s="3"/>
      <c r="HIS8" s="3"/>
      <c r="HIT8" s="3"/>
      <c r="HIU8" s="3"/>
      <c r="HIV8" s="3"/>
      <c r="HIW8" s="3"/>
      <c r="HIX8" s="3"/>
      <c r="HIY8" s="3"/>
      <c r="HIZ8" s="3"/>
      <c r="HJA8" s="3"/>
      <c r="HJB8" s="3"/>
      <c r="HJC8" s="3"/>
      <c r="HJD8" s="3"/>
      <c r="HJE8" s="3"/>
      <c r="HJF8" s="3"/>
      <c r="HJG8" s="3"/>
      <c r="HJH8" s="3"/>
      <c r="HJI8" s="3"/>
      <c r="HJJ8" s="3"/>
      <c r="HJK8" s="3"/>
      <c r="HJL8" s="3"/>
      <c r="HJM8" s="3"/>
      <c r="HJN8" s="3"/>
      <c r="HJO8" s="3"/>
      <c r="HJP8" s="3"/>
      <c r="HJQ8" s="3"/>
      <c r="HJR8" s="3"/>
      <c r="HJS8" s="3"/>
      <c r="HJT8" s="3"/>
      <c r="HJU8" s="3"/>
      <c r="HJV8" s="3"/>
      <c r="HJW8" s="3"/>
      <c r="HJX8" s="3"/>
      <c r="HJY8" s="3"/>
      <c r="HJZ8" s="3"/>
      <c r="HKA8" s="3"/>
      <c r="HKB8" s="3"/>
      <c r="HKC8" s="3"/>
      <c r="HKD8" s="3"/>
      <c r="HKE8" s="3"/>
      <c r="HKF8" s="3"/>
      <c r="HKG8" s="3"/>
      <c r="HKH8" s="3"/>
      <c r="HKI8" s="3"/>
      <c r="HKJ8" s="3"/>
      <c r="HKK8" s="3"/>
      <c r="HKL8" s="3"/>
      <c r="HKM8" s="3"/>
      <c r="HKN8" s="3"/>
      <c r="HKO8" s="3"/>
      <c r="HKP8" s="3"/>
      <c r="HKQ8" s="3"/>
      <c r="HKR8" s="3"/>
      <c r="HKS8" s="3"/>
      <c r="HKT8" s="3"/>
      <c r="HKU8" s="3"/>
      <c r="HKV8" s="3"/>
      <c r="HKW8" s="3"/>
      <c r="HKX8" s="3"/>
      <c r="HKY8" s="3"/>
      <c r="HKZ8" s="3"/>
      <c r="HLA8" s="3"/>
      <c r="HLB8" s="3"/>
      <c r="HLC8" s="3"/>
      <c r="HLD8" s="3"/>
      <c r="HLE8" s="3"/>
      <c r="HLF8" s="3"/>
      <c r="HLG8" s="3"/>
      <c r="HLH8" s="3"/>
      <c r="HLI8" s="3"/>
      <c r="HLJ8" s="3"/>
      <c r="HLK8" s="3"/>
      <c r="HLL8" s="3"/>
      <c r="HLM8" s="3"/>
      <c r="HLN8" s="3"/>
      <c r="HLO8" s="3"/>
      <c r="HLP8" s="3"/>
      <c r="HLQ8" s="3"/>
      <c r="HLR8" s="3"/>
      <c r="HLS8" s="3"/>
      <c r="HLT8" s="3"/>
      <c r="HLU8" s="3"/>
      <c r="HLV8" s="3"/>
      <c r="HLW8" s="3"/>
      <c r="HLX8" s="3"/>
      <c r="HLY8" s="3"/>
      <c r="HLZ8" s="3"/>
      <c r="HMA8" s="3"/>
      <c r="HMB8" s="3"/>
      <c r="HMC8" s="3"/>
      <c r="HMD8" s="3"/>
      <c r="HME8" s="3"/>
      <c r="HMF8" s="3"/>
      <c r="HMG8" s="3"/>
      <c r="HMH8" s="3"/>
      <c r="HMI8" s="3"/>
      <c r="HMJ8" s="3"/>
      <c r="HMK8" s="3"/>
      <c r="HML8" s="3"/>
      <c r="HMM8" s="3"/>
      <c r="HMN8" s="3"/>
      <c r="HMO8" s="3"/>
      <c r="HMP8" s="3"/>
      <c r="HMQ8" s="3"/>
      <c r="HMR8" s="3"/>
      <c r="HMS8" s="3"/>
      <c r="HMT8" s="3"/>
      <c r="HMU8" s="3"/>
      <c r="HMV8" s="3"/>
      <c r="HMW8" s="3"/>
      <c r="HMX8" s="3"/>
      <c r="HMY8" s="3"/>
      <c r="HMZ8" s="3"/>
      <c r="HNA8" s="3"/>
      <c r="HNB8" s="3"/>
      <c r="HNC8" s="3"/>
      <c r="HND8" s="3"/>
      <c r="HNE8" s="3"/>
      <c r="HNF8" s="3"/>
      <c r="HNG8" s="3"/>
      <c r="HNH8" s="3"/>
      <c r="HNI8" s="3"/>
      <c r="HNJ8" s="3"/>
      <c r="HNK8" s="3"/>
      <c r="HNL8" s="3"/>
      <c r="HNM8" s="3"/>
      <c r="HNN8" s="3"/>
      <c r="HNO8" s="3"/>
      <c r="HNP8" s="3"/>
      <c r="HNQ8" s="3"/>
      <c r="HNR8" s="3"/>
      <c r="HNS8" s="3"/>
      <c r="HNT8" s="3"/>
      <c r="HNU8" s="3"/>
      <c r="HNV8" s="3"/>
      <c r="HNW8" s="3"/>
      <c r="HNX8" s="3"/>
      <c r="HNY8" s="3"/>
      <c r="HNZ8" s="3"/>
      <c r="HOA8" s="3"/>
      <c r="HOB8" s="3"/>
      <c r="HOC8" s="3"/>
      <c r="HOD8" s="3"/>
      <c r="HOE8" s="3"/>
      <c r="HOF8" s="3"/>
      <c r="HOG8" s="3"/>
      <c r="HOH8" s="3"/>
      <c r="HOI8" s="3"/>
      <c r="HOJ8" s="3"/>
      <c r="HOK8" s="3"/>
      <c r="HOL8" s="3"/>
      <c r="HOM8" s="3"/>
      <c r="HON8" s="3"/>
      <c r="HOO8" s="3"/>
      <c r="HOP8" s="3"/>
      <c r="HOQ8" s="3"/>
      <c r="HOR8" s="3"/>
      <c r="HOS8" s="3"/>
      <c r="HOT8" s="3"/>
      <c r="HOU8" s="3"/>
      <c r="HOV8" s="3"/>
      <c r="HOW8" s="3"/>
      <c r="HOX8" s="3"/>
      <c r="HOY8" s="3"/>
      <c r="HOZ8" s="3"/>
      <c r="HPA8" s="3"/>
      <c r="HPB8" s="3"/>
      <c r="HPC8" s="3"/>
      <c r="HPD8" s="3"/>
      <c r="HPE8" s="3"/>
      <c r="HPF8" s="3"/>
      <c r="HPG8" s="3"/>
      <c r="HPH8" s="3"/>
      <c r="HPI8" s="3"/>
      <c r="HPJ8" s="3"/>
      <c r="HPK8" s="3"/>
      <c r="HPL8" s="3"/>
      <c r="HPM8" s="3"/>
      <c r="HPN8" s="3"/>
      <c r="HPO8" s="3"/>
      <c r="HPP8" s="3"/>
      <c r="HPQ8" s="3"/>
      <c r="HPR8" s="3"/>
      <c r="HPS8" s="3"/>
      <c r="HPT8" s="3"/>
      <c r="HPU8" s="3"/>
      <c r="HPV8" s="3"/>
      <c r="HPW8" s="3"/>
      <c r="HPX8" s="3"/>
      <c r="HPY8" s="3"/>
      <c r="HPZ8" s="3"/>
      <c r="HQA8" s="3"/>
      <c r="HQB8" s="3"/>
      <c r="HQC8" s="3"/>
      <c r="HQD8" s="3"/>
      <c r="HQE8" s="3"/>
      <c r="HQF8" s="3"/>
      <c r="HQG8" s="3"/>
      <c r="HQH8" s="3"/>
      <c r="HQI8" s="3"/>
      <c r="HQJ8" s="3"/>
      <c r="HQK8" s="3"/>
      <c r="HQL8" s="3"/>
      <c r="HQM8" s="3"/>
      <c r="HQN8" s="3"/>
      <c r="HQO8" s="3"/>
      <c r="HQP8" s="3"/>
      <c r="HQQ8" s="3"/>
      <c r="HQR8" s="3"/>
      <c r="HQS8" s="3"/>
      <c r="HQT8" s="3"/>
      <c r="HQU8" s="3"/>
      <c r="HQV8" s="3"/>
      <c r="HQW8" s="3"/>
      <c r="HQX8" s="3"/>
      <c r="HQY8" s="3"/>
      <c r="HQZ8" s="3"/>
      <c r="HRA8" s="3"/>
      <c r="HRB8" s="3"/>
      <c r="HRC8" s="3"/>
      <c r="HRD8" s="3"/>
      <c r="HRE8" s="3"/>
      <c r="HRF8" s="3"/>
      <c r="HRG8" s="3"/>
      <c r="HRH8" s="3"/>
      <c r="HRI8" s="3"/>
      <c r="HRJ8" s="3"/>
      <c r="HRK8" s="3"/>
      <c r="HRL8" s="3"/>
      <c r="HRM8" s="3"/>
      <c r="HRN8" s="3"/>
      <c r="HRO8" s="3"/>
      <c r="HRP8" s="3"/>
      <c r="HRQ8" s="3"/>
      <c r="HRR8" s="3"/>
      <c r="HRS8" s="3"/>
      <c r="HRT8" s="3"/>
      <c r="HRU8" s="3"/>
      <c r="HRV8" s="3"/>
      <c r="HRW8" s="3"/>
      <c r="HRX8" s="3"/>
      <c r="HRY8" s="3"/>
      <c r="HRZ8" s="3"/>
      <c r="HSA8" s="3"/>
      <c r="HSB8" s="3"/>
      <c r="HSC8" s="3"/>
      <c r="HSD8" s="3"/>
      <c r="HSE8" s="3"/>
      <c r="HSF8" s="3"/>
      <c r="HSG8" s="3"/>
      <c r="HSH8" s="3"/>
      <c r="HSI8" s="3"/>
      <c r="HSJ8" s="3"/>
      <c r="HSK8" s="3"/>
      <c r="HSL8" s="3"/>
      <c r="HSM8" s="3"/>
      <c r="HSN8" s="3"/>
      <c r="HSO8" s="3"/>
      <c r="HSP8" s="3"/>
      <c r="HSQ8" s="3"/>
      <c r="HSR8" s="3"/>
      <c r="HSS8" s="3"/>
      <c r="HST8" s="3"/>
      <c r="HSU8" s="3"/>
      <c r="HSV8" s="3"/>
      <c r="HSW8" s="3"/>
      <c r="HSX8" s="3"/>
      <c r="HSY8" s="3"/>
      <c r="HSZ8" s="3"/>
      <c r="HTA8" s="3"/>
      <c r="HTB8" s="3"/>
      <c r="HTC8" s="3"/>
      <c r="HTD8" s="3"/>
      <c r="HTE8" s="3"/>
      <c r="HTF8" s="3"/>
      <c r="HTG8" s="3"/>
      <c r="HTH8" s="3"/>
      <c r="HTI8" s="3"/>
      <c r="HTJ8" s="3"/>
      <c r="HTK8" s="3"/>
      <c r="HTL8" s="3"/>
      <c r="HTM8" s="3"/>
      <c r="HTN8" s="3"/>
      <c r="HTO8" s="3"/>
      <c r="HTP8" s="3"/>
      <c r="HTQ8" s="3"/>
      <c r="HTR8" s="3"/>
      <c r="HTS8" s="3"/>
      <c r="HTT8" s="3"/>
      <c r="HTU8" s="3"/>
      <c r="HTV8" s="3"/>
      <c r="HTW8" s="3"/>
      <c r="HTX8" s="3"/>
      <c r="HTY8" s="3"/>
      <c r="HTZ8" s="3"/>
      <c r="HUA8" s="3"/>
      <c r="HUB8" s="3"/>
      <c r="HUC8" s="3"/>
      <c r="HUD8" s="3"/>
      <c r="HUE8" s="3"/>
      <c r="HUF8" s="3"/>
      <c r="HUG8" s="3"/>
      <c r="HUH8" s="3"/>
      <c r="HUI8" s="3"/>
      <c r="HUJ8" s="3"/>
      <c r="HUK8" s="3"/>
      <c r="HUL8" s="3"/>
      <c r="HUM8" s="3"/>
      <c r="HUN8" s="3"/>
      <c r="HUO8" s="3"/>
      <c r="HUP8" s="3"/>
      <c r="HUQ8" s="3"/>
      <c r="HUR8" s="3"/>
      <c r="HUS8" s="3"/>
      <c r="HUT8" s="3"/>
      <c r="HUU8" s="3"/>
      <c r="HUV8" s="3"/>
      <c r="HUW8" s="3"/>
      <c r="HUX8" s="3"/>
      <c r="HUY8" s="3"/>
      <c r="HUZ8" s="3"/>
      <c r="HVA8" s="3"/>
      <c r="HVB8" s="3"/>
      <c r="HVC8" s="3"/>
      <c r="HVD8" s="3"/>
      <c r="HVE8" s="3"/>
      <c r="HVF8" s="3"/>
      <c r="HVG8" s="3"/>
      <c r="HVH8" s="3"/>
      <c r="HVI8" s="3"/>
      <c r="HVJ8" s="3"/>
      <c r="HVK8" s="3"/>
      <c r="HVL8" s="3"/>
      <c r="HVM8" s="3"/>
      <c r="HVN8" s="3"/>
      <c r="HVO8" s="3"/>
      <c r="HVP8" s="3"/>
      <c r="HVQ8" s="3"/>
      <c r="HVR8" s="3"/>
      <c r="HVS8" s="3"/>
      <c r="HVT8" s="3"/>
      <c r="HVU8" s="3"/>
      <c r="HVV8" s="3"/>
      <c r="HVW8" s="3"/>
      <c r="HVX8" s="3"/>
      <c r="HVY8" s="3"/>
      <c r="HVZ8" s="3"/>
      <c r="HWA8" s="3"/>
      <c r="HWB8" s="3"/>
      <c r="HWC8" s="3"/>
      <c r="HWD8" s="3"/>
      <c r="HWE8" s="3"/>
      <c r="HWF8" s="3"/>
      <c r="HWG8" s="3"/>
      <c r="HWH8" s="3"/>
      <c r="HWI8" s="3"/>
      <c r="HWJ8" s="3"/>
      <c r="HWK8" s="3"/>
      <c r="HWL8" s="3"/>
      <c r="HWM8" s="3"/>
      <c r="HWN8" s="3"/>
      <c r="HWO8" s="3"/>
      <c r="HWP8" s="3"/>
      <c r="HWQ8" s="3"/>
      <c r="HWR8" s="3"/>
      <c r="HWS8" s="3"/>
      <c r="HWT8" s="3"/>
      <c r="HWU8" s="3"/>
      <c r="HWV8" s="3"/>
      <c r="HWW8" s="3"/>
      <c r="HWX8" s="3"/>
      <c r="HWY8" s="3"/>
      <c r="HWZ8" s="3"/>
      <c r="HXA8" s="3"/>
      <c r="HXB8" s="3"/>
      <c r="HXC8" s="3"/>
      <c r="HXD8" s="3"/>
      <c r="HXE8" s="3"/>
      <c r="HXF8" s="3"/>
      <c r="HXG8" s="3"/>
      <c r="HXH8" s="3"/>
      <c r="HXI8" s="3"/>
      <c r="HXJ8" s="3"/>
      <c r="HXK8" s="3"/>
      <c r="HXL8" s="3"/>
      <c r="HXM8" s="3"/>
      <c r="HXN8" s="3"/>
      <c r="HXO8" s="3"/>
      <c r="HXP8" s="3"/>
      <c r="HXQ8" s="3"/>
      <c r="HXR8" s="3"/>
      <c r="HXS8" s="3"/>
      <c r="HXT8" s="3"/>
      <c r="HXU8" s="3"/>
      <c r="HXV8" s="3"/>
      <c r="HXW8" s="3"/>
      <c r="HXX8" s="3"/>
      <c r="HXY8" s="3"/>
      <c r="HXZ8" s="3"/>
      <c r="HYA8" s="3"/>
      <c r="HYB8" s="3"/>
      <c r="HYC8" s="3"/>
      <c r="HYD8" s="3"/>
      <c r="HYE8" s="3"/>
      <c r="HYF8" s="3"/>
      <c r="HYG8" s="3"/>
      <c r="HYH8" s="3"/>
      <c r="HYI8" s="3"/>
      <c r="HYJ8" s="3"/>
      <c r="HYK8" s="3"/>
      <c r="HYL8" s="3"/>
      <c r="HYM8" s="3"/>
      <c r="HYN8" s="3"/>
      <c r="HYO8" s="3"/>
      <c r="HYP8" s="3"/>
      <c r="HYQ8" s="3"/>
      <c r="HYR8" s="3"/>
      <c r="HYS8" s="3"/>
      <c r="HYT8" s="3"/>
      <c r="HYU8" s="3"/>
      <c r="HYV8" s="3"/>
      <c r="HYW8" s="3"/>
      <c r="HYX8" s="3"/>
      <c r="HYY8" s="3"/>
      <c r="HYZ8" s="3"/>
      <c r="HZA8" s="3"/>
      <c r="HZB8" s="3"/>
      <c r="HZC8" s="3"/>
      <c r="HZD8" s="3"/>
      <c r="HZE8" s="3"/>
      <c r="HZF8" s="3"/>
      <c r="HZG8" s="3"/>
      <c r="HZH8" s="3"/>
      <c r="HZI8" s="3"/>
      <c r="HZJ8" s="3"/>
      <c r="HZK8" s="3"/>
      <c r="HZL8" s="3"/>
      <c r="HZM8" s="3"/>
      <c r="HZN8" s="3"/>
      <c r="HZO8" s="3"/>
      <c r="HZP8" s="3"/>
      <c r="HZQ8" s="3"/>
      <c r="HZR8" s="3"/>
      <c r="HZS8" s="3"/>
      <c r="HZT8" s="3"/>
      <c r="HZU8" s="3"/>
      <c r="HZV8" s="3"/>
      <c r="HZW8" s="3"/>
      <c r="HZX8" s="3"/>
      <c r="HZY8" s="3"/>
      <c r="HZZ8" s="3"/>
      <c r="IAA8" s="3"/>
      <c r="IAB8" s="3"/>
      <c r="IAC8" s="3"/>
      <c r="IAD8" s="3"/>
      <c r="IAE8" s="3"/>
      <c r="IAF8" s="3"/>
      <c r="IAG8" s="3"/>
      <c r="IAH8" s="3"/>
      <c r="IAI8" s="3"/>
      <c r="IAJ8" s="3"/>
      <c r="IAK8" s="3"/>
      <c r="IAL8" s="3"/>
      <c r="IAM8" s="3"/>
      <c r="IAN8" s="3"/>
      <c r="IAO8" s="3"/>
      <c r="IAP8" s="3"/>
      <c r="IAQ8" s="3"/>
      <c r="IAR8" s="3"/>
      <c r="IAS8" s="3"/>
      <c r="IAT8" s="3"/>
      <c r="IAU8" s="3"/>
      <c r="IAV8" s="3"/>
      <c r="IAW8" s="3"/>
      <c r="IAX8" s="3"/>
      <c r="IAY8" s="3"/>
      <c r="IAZ8" s="3"/>
      <c r="IBA8" s="3"/>
      <c r="IBB8" s="3"/>
      <c r="IBC8" s="3"/>
      <c r="IBD8" s="3"/>
      <c r="IBE8" s="3"/>
      <c r="IBF8" s="3"/>
      <c r="IBG8" s="3"/>
      <c r="IBH8" s="3"/>
      <c r="IBI8" s="3"/>
      <c r="IBJ8" s="3"/>
      <c r="IBK8" s="3"/>
      <c r="IBL8" s="3"/>
      <c r="IBM8" s="3"/>
      <c r="IBN8" s="3"/>
      <c r="IBO8" s="3"/>
      <c r="IBP8" s="3"/>
      <c r="IBQ8" s="3"/>
      <c r="IBR8" s="3"/>
      <c r="IBS8" s="3"/>
      <c r="IBT8" s="3"/>
      <c r="IBU8" s="3"/>
      <c r="IBV8" s="3"/>
      <c r="IBW8" s="3"/>
      <c r="IBX8" s="3"/>
      <c r="IBY8" s="3"/>
      <c r="IBZ8" s="3"/>
      <c r="ICA8" s="3"/>
      <c r="ICB8" s="3"/>
      <c r="ICC8" s="3"/>
      <c r="ICD8" s="3"/>
      <c r="ICE8" s="3"/>
      <c r="ICF8" s="3"/>
      <c r="ICG8" s="3"/>
      <c r="ICH8" s="3"/>
      <c r="ICI8" s="3"/>
      <c r="ICJ8" s="3"/>
      <c r="ICK8" s="3"/>
      <c r="ICL8" s="3"/>
      <c r="ICM8" s="3"/>
      <c r="ICN8" s="3"/>
      <c r="ICO8" s="3"/>
      <c r="ICP8" s="3"/>
      <c r="ICQ8" s="3"/>
      <c r="ICR8" s="3"/>
      <c r="ICS8" s="3"/>
      <c r="ICT8" s="3"/>
      <c r="ICU8" s="3"/>
      <c r="ICV8" s="3"/>
      <c r="ICW8" s="3"/>
      <c r="ICX8" s="3"/>
      <c r="ICY8" s="3"/>
      <c r="ICZ8" s="3"/>
      <c r="IDA8" s="3"/>
      <c r="IDB8" s="3"/>
      <c r="IDC8" s="3"/>
      <c r="IDD8" s="3"/>
      <c r="IDE8" s="3"/>
      <c r="IDF8" s="3"/>
      <c r="IDG8" s="3"/>
      <c r="IDH8" s="3"/>
      <c r="IDI8" s="3"/>
      <c r="IDJ8" s="3"/>
      <c r="IDK8" s="3"/>
      <c r="IDL8" s="3"/>
      <c r="IDM8" s="3"/>
      <c r="IDN8" s="3"/>
      <c r="IDO8" s="3"/>
      <c r="IDP8" s="3"/>
      <c r="IDQ8" s="3"/>
      <c r="IDR8" s="3"/>
      <c r="IDS8" s="3"/>
      <c r="IDT8" s="3"/>
      <c r="IDU8" s="3"/>
      <c r="IDV8" s="3"/>
      <c r="IDW8" s="3"/>
      <c r="IDX8" s="3"/>
      <c r="IDY8" s="3"/>
      <c r="IDZ8" s="3"/>
      <c r="IEA8" s="3"/>
      <c r="IEB8" s="3"/>
      <c r="IEC8" s="3"/>
      <c r="IED8" s="3"/>
      <c r="IEE8" s="3"/>
      <c r="IEF8" s="3"/>
      <c r="IEG8" s="3"/>
      <c r="IEH8" s="3"/>
      <c r="IEI8" s="3"/>
      <c r="IEJ8" s="3"/>
      <c r="IEK8" s="3"/>
      <c r="IEL8" s="3"/>
      <c r="IEM8" s="3"/>
      <c r="IEN8" s="3"/>
      <c r="IEO8" s="3"/>
      <c r="IEP8" s="3"/>
      <c r="IEQ8" s="3"/>
      <c r="IER8" s="3"/>
      <c r="IES8" s="3"/>
      <c r="IET8" s="3"/>
      <c r="IEU8" s="3"/>
      <c r="IEV8" s="3"/>
      <c r="IEW8" s="3"/>
      <c r="IEX8" s="3"/>
      <c r="IEY8" s="3"/>
      <c r="IEZ8" s="3"/>
      <c r="IFA8" s="3"/>
      <c r="IFB8" s="3"/>
      <c r="IFC8" s="3"/>
      <c r="IFD8" s="3"/>
      <c r="IFE8" s="3"/>
      <c r="IFF8" s="3"/>
      <c r="IFG8" s="3"/>
      <c r="IFH8" s="3"/>
      <c r="IFI8" s="3"/>
      <c r="IFJ8" s="3"/>
      <c r="IFK8" s="3"/>
      <c r="IFL8" s="3"/>
      <c r="IFM8" s="3"/>
      <c r="IFN8" s="3"/>
      <c r="IFO8" s="3"/>
      <c r="IFP8" s="3"/>
      <c r="IFQ8" s="3"/>
      <c r="IFR8" s="3"/>
      <c r="IFS8" s="3"/>
      <c r="IFT8" s="3"/>
      <c r="IFU8" s="3"/>
      <c r="IFV8" s="3"/>
      <c r="IFW8" s="3"/>
      <c r="IFX8" s="3"/>
      <c r="IFY8" s="3"/>
      <c r="IFZ8" s="3"/>
      <c r="IGA8" s="3"/>
      <c r="IGB8" s="3"/>
      <c r="IGC8" s="3"/>
      <c r="IGD8" s="3"/>
      <c r="IGE8" s="3"/>
      <c r="IGF8" s="3"/>
      <c r="IGG8" s="3"/>
      <c r="IGH8" s="3"/>
      <c r="IGI8" s="3"/>
      <c r="IGJ8" s="3"/>
      <c r="IGK8" s="3"/>
      <c r="IGL8" s="3"/>
      <c r="IGM8" s="3"/>
      <c r="IGN8" s="3"/>
      <c r="IGO8" s="3"/>
      <c r="IGP8" s="3"/>
      <c r="IGQ8" s="3"/>
      <c r="IGR8" s="3"/>
      <c r="IGS8" s="3"/>
      <c r="IGT8" s="3"/>
      <c r="IGU8" s="3"/>
      <c r="IGV8" s="3"/>
      <c r="IGW8" s="3"/>
      <c r="IGX8" s="3"/>
      <c r="IGY8" s="3"/>
      <c r="IGZ8" s="3"/>
      <c r="IHA8" s="3"/>
      <c r="IHB8" s="3"/>
      <c r="IHC8" s="3"/>
      <c r="IHD8" s="3"/>
      <c r="IHE8" s="3"/>
      <c r="IHF8" s="3"/>
      <c r="IHG8" s="3"/>
      <c r="IHH8" s="3"/>
      <c r="IHI8" s="3"/>
      <c r="IHJ8" s="3"/>
      <c r="IHK8" s="3"/>
      <c r="IHL8" s="3"/>
      <c r="IHM8" s="3"/>
      <c r="IHN8" s="3"/>
      <c r="IHO8" s="3"/>
      <c r="IHP8" s="3"/>
      <c r="IHQ8" s="3"/>
      <c r="IHR8" s="3"/>
      <c r="IHS8" s="3"/>
      <c r="IHT8" s="3"/>
      <c r="IHU8" s="3"/>
      <c r="IHV8" s="3"/>
      <c r="IHW8" s="3"/>
      <c r="IHX8" s="3"/>
      <c r="IHY8" s="3"/>
      <c r="IHZ8" s="3"/>
      <c r="IIA8" s="3"/>
      <c r="IIB8" s="3"/>
      <c r="IIC8" s="3"/>
      <c r="IID8" s="3"/>
      <c r="IIE8" s="3"/>
      <c r="IIF8" s="3"/>
      <c r="IIG8" s="3"/>
      <c r="IIH8" s="3"/>
      <c r="III8" s="3"/>
      <c r="IIJ8" s="3"/>
      <c r="IIK8" s="3"/>
      <c r="IIL8" s="3"/>
      <c r="IIM8" s="3"/>
      <c r="IIN8" s="3"/>
      <c r="IIO8" s="3"/>
      <c r="IIP8" s="3"/>
      <c r="IIQ8" s="3"/>
      <c r="IIR8" s="3"/>
      <c r="IIS8" s="3"/>
      <c r="IIT8" s="3"/>
      <c r="IIU8" s="3"/>
      <c r="IIV8" s="3"/>
    </row>
    <row r="9" spans="1:6340" s="1" customFormat="1" ht="240">
      <c r="A9" s="411"/>
      <c r="B9" s="408"/>
      <c r="C9" s="418"/>
      <c r="D9" s="350"/>
      <c r="E9" s="71" t="s">
        <v>236</v>
      </c>
      <c r="F9" s="123" t="s">
        <v>333</v>
      </c>
      <c r="G9" s="123" t="s">
        <v>36</v>
      </c>
      <c r="H9" s="123" t="s">
        <v>320</v>
      </c>
      <c r="J9" s="123" t="s">
        <v>439</v>
      </c>
      <c r="K9" s="123">
        <v>6</v>
      </c>
      <c r="L9" s="123">
        <v>2</v>
      </c>
      <c r="M9" s="123">
        <f t="shared" si="0"/>
        <v>12</v>
      </c>
      <c r="N9" s="81" t="s">
        <v>245</v>
      </c>
      <c r="O9" s="72">
        <v>25</v>
      </c>
      <c r="P9" s="72">
        <f t="shared" si="1"/>
        <v>300</v>
      </c>
      <c r="Q9" s="123" t="s">
        <v>219</v>
      </c>
      <c r="R9" s="84" t="s">
        <v>233</v>
      </c>
      <c r="V9" s="71" t="s">
        <v>440</v>
      </c>
      <c r="W9" s="71"/>
      <c r="X9" s="123">
        <v>2</v>
      </c>
      <c r="Y9" s="123">
        <v>2</v>
      </c>
      <c r="Z9" s="123">
        <f t="shared" si="2"/>
        <v>4</v>
      </c>
      <c r="AA9" s="85" t="s">
        <v>243</v>
      </c>
      <c r="AB9" s="72">
        <v>10</v>
      </c>
      <c r="AC9" s="72">
        <f t="shared" si="3"/>
        <v>40</v>
      </c>
      <c r="AD9" s="123" t="s">
        <v>222</v>
      </c>
      <c r="AE9" s="84" t="s">
        <v>229</v>
      </c>
      <c r="AF9" s="86">
        <f t="shared" si="4"/>
        <v>86.666666666666671</v>
      </c>
      <c r="AG9" s="88">
        <v>400000</v>
      </c>
      <c r="AH9" s="123">
        <v>2</v>
      </c>
      <c r="AI9" s="123">
        <f t="shared" si="5"/>
        <v>130</v>
      </c>
      <c r="AJ9" s="123" t="s">
        <v>263</v>
      </c>
      <c r="AK9" s="123" t="s">
        <v>260</v>
      </c>
      <c r="AM9" s="188" t="s">
        <v>260</v>
      </c>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c r="AMY9" s="3"/>
      <c r="AMZ9" s="3"/>
      <c r="ANA9" s="3"/>
      <c r="ANB9" s="3"/>
      <c r="ANC9" s="3"/>
      <c r="AND9" s="3"/>
      <c r="ANE9" s="3"/>
      <c r="ANF9" s="3"/>
      <c r="ANG9" s="3"/>
      <c r="ANH9" s="3"/>
      <c r="ANI9" s="3"/>
      <c r="ANJ9" s="3"/>
      <c r="ANK9" s="3"/>
      <c r="ANL9" s="3"/>
      <c r="ANM9" s="3"/>
      <c r="ANN9" s="3"/>
      <c r="ANO9" s="3"/>
      <c r="ANP9" s="3"/>
      <c r="ANQ9" s="3"/>
      <c r="ANR9" s="3"/>
      <c r="ANS9" s="3"/>
      <c r="ANT9" s="3"/>
      <c r="ANU9" s="3"/>
      <c r="ANV9" s="3"/>
      <c r="ANW9" s="3"/>
      <c r="ANX9" s="3"/>
      <c r="ANY9" s="3"/>
      <c r="ANZ9" s="3"/>
      <c r="AOA9" s="3"/>
      <c r="AOB9" s="3"/>
      <c r="AOC9" s="3"/>
      <c r="AOD9" s="3"/>
      <c r="AOE9" s="3"/>
      <c r="AOF9" s="3"/>
      <c r="AOG9" s="3"/>
      <c r="AOH9" s="3"/>
      <c r="AOI9" s="3"/>
      <c r="AOJ9" s="3"/>
      <c r="AOK9" s="3"/>
      <c r="AOL9" s="3"/>
      <c r="AOM9" s="3"/>
      <c r="AON9" s="3"/>
      <c r="AOO9" s="3"/>
      <c r="AOP9" s="3"/>
      <c r="AOQ9" s="3"/>
      <c r="AOR9" s="3"/>
      <c r="AOS9" s="3"/>
      <c r="AOT9" s="3"/>
      <c r="AOU9" s="3"/>
      <c r="AOV9" s="3"/>
      <c r="AOW9" s="3"/>
      <c r="AOX9" s="3"/>
      <c r="AOY9" s="3"/>
      <c r="AOZ9" s="3"/>
      <c r="APA9" s="3"/>
      <c r="APB9" s="3"/>
      <c r="APC9" s="3"/>
      <c r="APD9" s="3"/>
      <c r="APE9" s="3"/>
      <c r="APF9" s="3"/>
      <c r="APG9" s="3"/>
      <c r="APH9" s="3"/>
      <c r="API9" s="3"/>
      <c r="APJ9" s="3"/>
      <c r="APK9" s="3"/>
      <c r="APL9" s="3"/>
      <c r="APM9" s="3"/>
      <c r="APN9" s="3"/>
      <c r="APO9" s="3"/>
      <c r="APP9" s="3"/>
      <c r="APQ9" s="3"/>
      <c r="APR9" s="3"/>
      <c r="APS9" s="3"/>
      <c r="APT9" s="3"/>
      <c r="APU9" s="3"/>
      <c r="APV9" s="3"/>
      <c r="APW9" s="3"/>
      <c r="APX9" s="3"/>
      <c r="APY9" s="3"/>
      <c r="APZ9" s="3"/>
      <c r="AQA9" s="3"/>
      <c r="AQB9" s="3"/>
      <c r="AQC9" s="3"/>
      <c r="AQD9" s="3"/>
      <c r="AQE9" s="3"/>
      <c r="AQF9" s="3"/>
      <c r="AQG9" s="3"/>
      <c r="AQH9" s="3"/>
      <c r="AQI9" s="3"/>
      <c r="AQJ9" s="3"/>
      <c r="AQK9" s="3"/>
      <c r="AQL9" s="3"/>
      <c r="AQM9" s="3"/>
      <c r="AQN9" s="3"/>
      <c r="AQO9" s="3"/>
      <c r="AQP9" s="3"/>
      <c r="AQQ9" s="3"/>
      <c r="AQR9" s="3"/>
      <c r="AQS9" s="3"/>
      <c r="AQT9" s="3"/>
      <c r="AQU9" s="3"/>
      <c r="AQV9" s="3"/>
      <c r="AQW9" s="3"/>
      <c r="AQX9" s="3"/>
      <c r="AQY9" s="3"/>
      <c r="AQZ9" s="3"/>
      <c r="ARA9" s="3"/>
      <c r="ARB9" s="3"/>
      <c r="ARC9" s="3"/>
      <c r="ARD9" s="3"/>
      <c r="ARE9" s="3"/>
      <c r="ARF9" s="3"/>
      <c r="ARG9" s="3"/>
      <c r="ARH9" s="3"/>
      <c r="ARI9" s="3"/>
      <c r="ARJ9" s="3"/>
      <c r="ARK9" s="3"/>
      <c r="ARL9" s="3"/>
      <c r="ARM9" s="3"/>
      <c r="ARN9" s="3"/>
      <c r="ARO9" s="3"/>
      <c r="ARP9" s="3"/>
      <c r="ARQ9" s="3"/>
      <c r="ARR9" s="3"/>
      <c r="ARS9" s="3"/>
      <c r="ART9" s="3"/>
      <c r="ARU9" s="3"/>
      <c r="ARV9" s="3"/>
      <c r="ARW9" s="3"/>
      <c r="ARX9" s="3"/>
      <c r="ARY9" s="3"/>
      <c r="ARZ9" s="3"/>
      <c r="ASA9" s="3"/>
      <c r="ASB9" s="3"/>
      <c r="ASC9" s="3"/>
      <c r="ASD9" s="3"/>
      <c r="ASE9" s="3"/>
      <c r="ASF9" s="3"/>
      <c r="ASG9" s="3"/>
      <c r="ASH9" s="3"/>
      <c r="ASI9" s="3"/>
      <c r="ASJ9" s="3"/>
      <c r="ASK9" s="3"/>
      <c r="ASL9" s="3"/>
      <c r="ASM9" s="3"/>
      <c r="ASN9" s="3"/>
      <c r="ASO9" s="3"/>
      <c r="ASP9" s="3"/>
      <c r="ASQ9" s="3"/>
      <c r="ASR9" s="3"/>
      <c r="ASS9" s="3"/>
      <c r="AST9" s="3"/>
      <c r="ASU9" s="3"/>
      <c r="ASV9" s="3"/>
      <c r="ASW9" s="3"/>
      <c r="ASX9" s="3"/>
      <c r="ASY9" s="3"/>
      <c r="ASZ9" s="3"/>
      <c r="ATA9" s="3"/>
      <c r="ATB9" s="3"/>
      <c r="ATC9" s="3"/>
      <c r="ATD9" s="3"/>
      <c r="ATE9" s="3"/>
      <c r="ATF9" s="3"/>
      <c r="ATG9" s="3"/>
      <c r="ATH9" s="3"/>
      <c r="ATI9" s="3"/>
      <c r="ATJ9" s="3"/>
      <c r="ATK9" s="3"/>
      <c r="ATL9" s="3"/>
      <c r="ATM9" s="3"/>
      <c r="ATN9" s="3"/>
      <c r="ATO9" s="3"/>
      <c r="ATP9" s="3"/>
      <c r="ATQ9" s="3"/>
      <c r="ATR9" s="3"/>
      <c r="ATS9" s="3"/>
      <c r="ATT9" s="3"/>
      <c r="ATU9" s="3"/>
      <c r="ATV9" s="3"/>
      <c r="ATW9" s="3"/>
      <c r="ATX9" s="3"/>
      <c r="ATY9" s="3"/>
      <c r="ATZ9" s="3"/>
      <c r="AUA9" s="3"/>
      <c r="AUB9" s="3"/>
      <c r="AUC9" s="3"/>
      <c r="AUD9" s="3"/>
      <c r="AUE9" s="3"/>
      <c r="AUF9" s="3"/>
      <c r="AUG9" s="3"/>
      <c r="AUH9" s="3"/>
      <c r="AUI9" s="3"/>
      <c r="AUJ9" s="3"/>
      <c r="AUK9" s="3"/>
      <c r="AUL9" s="3"/>
      <c r="AUM9" s="3"/>
      <c r="AUN9" s="3"/>
      <c r="AUO9" s="3"/>
      <c r="AUP9" s="3"/>
      <c r="AUQ9" s="3"/>
      <c r="AUR9" s="3"/>
      <c r="AUS9" s="3"/>
      <c r="AUT9" s="3"/>
      <c r="AUU9" s="3"/>
      <c r="AUV9" s="3"/>
      <c r="AUW9" s="3"/>
      <c r="AUX9" s="3"/>
      <c r="AUY9" s="3"/>
      <c r="AUZ9" s="3"/>
      <c r="AVA9" s="3"/>
      <c r="AVB9" s="3"/>
      <c r="AVC9" s="3"/>
      <c r="AVD9" s="3"/>
      <c r="AVE9" s="3"/>
      <c r="AVF9" s="3"/>
      <c r="AVG9" s="3"/>
      <c r="AVH9" s="3"/>
      <c r="AVI9" s="3"/>
      <c r="AVJ9" s="3"/>
      <c r="AVK9" s="3"/>
      <c r="AVL9" s="3"/>
      <c r="AVM9" s="3"/>
      <c r="AVN9" s="3"/>
      <c r="AVO9" s="3"/>
      <c r="AVP9" s="3"/>
      <c r="AVQ9" s="3"/>
      <c r="AVR9" s="3"/>
      <c r="AVS9" s="3"/>
      <c r="AVT9" s="3"/>
      <c r="AVU9" s="3"/>
      <c r="AVV9" s="3"/>
      <c r="AVW9" s="3"/>
      <c r="AVX9" s="3"/>
      <c r="AVY9" s="3"/>
      <c r="AVZ9" s="3"/>
      <c r="AWA9" s="3"/>
      <c r="AWB9" s="3"/>
      <c r="AWC9" s="3"/>
      <c r="AWD9" s="3"/>
      <c r="AWE9" s="3"/>
      <c r="AWF9" s="3"/>
      <c r="AWG9" s="3"/>
      <c r="AWH9" s="3"/>
      <c r="AWI9" s="3"/>
      <c r="AWJ9" s="3"/>
      <c r="AWK9" s="3"/>
      <c r="AWL9" s="3"/>
      <c r="AWM9" s="3"/>
      <c r="AWN9" s="3"/>
      <c r="AWO9" s="3"/>
      <c r="AWP9" s="3"/>
      <c r="AWQ9" s="3"/>
      <c r="AWR9" s="3"/>
      <c r="AWS9" s="3"/>
      <c r="AWT9" s="3"/>
      <c r="AWU9" s="3"/>
      <c r="AWV9" s="3"/>
      <c r="AWW9" s="3"/>
      <c r="AWX9" s="3"/>
      <c r="AWY9" s="3"/>
      <c r="AWZ9" s="3"/>
      <c r="AXA9" s="3"/>
      <c r="AXB9" s="3"/>
      <c r="AXC9" s="3"/>
      <c r="AXD9" s="3"/>
      <c r="AXE9" s="3"/>
      <c r="AXF9" s="3"/>
      <c r="AXG9" s="3"/>
      <c r="AXH9" s="3"/>
      <c r="AXI9" s="3"/>
      <c r="AXJ9" s="3"/>
      <c r="AXK9" s="3"/>
      <c r="AXL9" s="3"/>
      <c r="AXM9" s="3"/>
      <c r="AXN9" s="3"/>
      <c r="AXO9" s="3"/>
      <c r="AXP9" s="3"/>
      <c r="AXQ9" s="3"/>
      <c r="AXR9" s="3"/>
      <c r="AXS9" s="3"/>
      <c r="AXT9" s="3"/>
      <c r="AXU9" s="3"/>
      <c r="AXV9" s="3"/>
      <c r="AXW9" s="3"/>
      <c r="AXX9" s="3"/>
      <c r="AXY9" s="3"/>
      <c r="AXZ9" s="3"/>
      <c r="AYA9" s="3"/>
      <c r="AYB9" s="3"/>
      <c r="AYC9" s="3"/>
      <c r="AYD9" s="3"/>
      <c r="AYE9" s="3"/>
      <c r="AYF9" s="3"/>
      <c r="AYG9" s="3"/>
      <c r="AYH9" s="3"/>
      <c r="AYI9" s="3"/>
      <c r="AYJ9" s="3"/>
      <c r="AYK9" s="3"/>
      <c r="AYL9" s="3"/>
      <c r="AYM9" s="3"/>
      <c r="AYN9" s="3"/>
      <c r="AYO9" s="3"/>
      <c r="AYP9" s="3"/>
      <c r="AYQ9" s="3"/>
      <c r="AYR9" s="3"/>
      <c r="AYS9" s="3"/>
      <c r="AYT9" s="3"/>
      <c r="AYU9" s="3"/>
      <c r="AYV9" s="3"/>
      <c r="AYW9" s="3"/>
      <c r="AYX9" s="3"/>
      <c r="AYY9" s="3"/>
      <c r="AYZ9" s="3"/>
      <c r="AZA9" s="3"/>
      <c r="AZB9" s="3"/>
      <c r="AZC9" s="3"/>
      <c r="AZD9" s="3"/>
      <c r="AZE9" s="3"/>
      <c r="AZF9" s="3"/>
      <c r="AZG9" s="3"/>
      <c r="AZH9" s="3"/>
      <c r="AZI9" s="3"/>
      <c r="AZJ9" s="3"/>
      <c r="AZK9" s="3"/>
      <c r="AZL9" s="3"/>
      <c r="AZM9" s="3"/>
      <c r="AZN9" s="3"/>
      <c r="AZO9" s="3"/>
      <c r="AZP9" s="3"/>
      <c r="AZQ9" s="3"/>
      <c r="AZR9" s="3"/>
      <c r="AZS9" s="3"/>
      <c r="AZT9" s="3"/>
      <c r="AZU9" s="3"/>
      <c r="AZV9" s="3"/>
      <c r="AZW9" s="3"/>
      <c r="AZX9" s="3"/>
      <c r="AZY9" s="3"/>
      <c r="AZZ9" s="3"/>
      <c r="BAA9" s="3"/>
      <c r="BAB9" s="3"/>
      <c r="BAC9" s="3"/>
      <c r="BAD9" s="3"/>
      <c r="BAE9" s="3"/>
      <c r="BAF9" s="3"/>
      <c r="BAG9" s="3"/>
      <c r="BAH9" s="3"/>
      <c r="BAI9" s="3"/>
      <c r="BAJ9" s="3"/>
      <c r="BAK9" s="3"/>
      <c r="BAL9" s="3"/>
      <c r="BAM9" s="3"/>
      <c r="BAN9" s="3"/>
      <c r="BAO9" s="3"/>
      <c r="BAP9" s="3"/>
      <c r="BAQ9" s="3"/>
      <c r="BAR9" s="3"/>
      <c r="BAS9" s="3"/>
      <c r="BAT9" s="3"/>
      <c r="BAU9" s="3"/>
      <c r="BAV9" s="3"/>
      <c r="BAW9" s="3"/>
      <c r="BAX9" s="3"/>
      <c r="BAY9" s="3"/>
      <c r="BAZ9" s="3"/>
      <c r="BBA9" s="3"/>
      <c r="BBB9" s="3"/>
      <c r="BBC9" s="3"/>
      <c r="BBD9" s="3"/>
      <c r="BBE9" s="3"/>
      <c r="BBF9" s="3"/>
      <c r="BBG9" s="3"/>
      <c r="BBH9" s="3"/>
      <c r="BBI9" s="3"/>
      <c r="BBJ9" s="3"/>
      <c r="BBK9" s="3"/>
      <c r="BBL9" s="3"/>
      <c r="BBM9" s="3"/>
      <c r="BBN9" s="3"/>
      <c r="BBO9" s="3"/>
      <c r="BBP9" s="3"/>
      <c r="BBQ9" s="3"/>
      <c r="BBR9" s="3"/>
      <c r="BBS9" s="3"/>
      <c r="BBT9" s="3"/>
      <c r="BBU9" s="3"/>
      <c r="BBV9" s="3"/>
      <c r="BBW9" s="3"/>
      <c r="BBX9" s="3"/>
      <c r="BBY9" s="3"/>
      <c r="BBZ9" s="3"/>
      <c r="BCA9" s="3"/>
      <c r="BCB9" s="3"/>
      <c r="BCC9" s="3"/>
      <c r="BCD9" s="3"/>
      <c r="BCE9" s="3"/>
      <c r="BCF9" s="3"/>
      <c r="BCG9" s="3"/>
      <c r="BCH9" s="3"/>
      <c r="BCI9" s="3"/>
      <c r="BCJ9" s="3"/>
      <c r="BCK9" s="3"/>
      <c r="BCL9" s="3"/>
      <c r="BCM9" s="3"/>
      <c r="BCN9" s="3"/>
      <c r="BCO9" s="3"/>
      <c r="BCP9" s="3"/>
      <c r="BCQ9" s="3"/>
      <c r="BCR9" s="3"/>
      <c r="BCS9" s="3"/>
      <c r="BCT9" s="3"/>
      <c r="BCU9" s="3"/>
      <c r="BCV9" s="3"/>
      <c r="BCW9" s="3"/>
      <c r="BCX9" s="3"/>
      <c r="BCY9" s="3"/>
      <c r="BCZ9" s="3"/>
      <c r="BDA9" s="3"/>
      <c r="BDB9" s="3"/>
      <c r="BDC9" s="3"/>
      <c r="BDD9" s="3"/>
      <c r="BDE9" s="3"/>
      <c r="BDF9" s="3"/>
      <c r="BDG9" s="3"/>
      <c r="BDH9" s="3"/>
      <c r="BDI9" s="3"/>
      <c r="BDJ9" s="3"/>
      <c r="BDK9" s="3"/>
      <c r="BDL9" s="3"/>
      <c r="BDM9" s="3"/>
      <c r="BDN9" s="3"/>
      <c r="BDO9" s="3"/>
      <c r="BDP9" s="3"/>
      <c r="BDQ9" s="3"/>
      <c r="BDR9" s="3"/>
      <c r="BDS9" s="3"/>
      <c r="BDT9" s="3"/>
      <c r="BDU9" s="3"/>
      <c r="BDV9" s="3"/>
      <c r="BDW9" s="3"/>
      <c r="BDX9" s="3"/>
      <c r="BDY9" s="3"/>
      <c r="BDZ9" s="3"/>
      <c r="BEA9" s="3"/>
      <c r="BEB9" s="3"/>
      <c r="BEC9" s="3"/>
      <c r="BED9" s="3"/>
      <c r="BEE9" s="3"/>
      <c r="BEF9" s="3"/>
      <c r="BEG9" s="3"/>
      <c r="BEH9" s="3"/>
      <c r="BEI9" s="3"/>
      <c r="BEJ9" s="3"/>
      <c r="BEK9" s="3"/>
      <c r="BEL9" s="3"/>
      <c r="BEM9" s="3"/>
      <c r="BEN9" s="3"/>
      <c r="BEO9" s="3"/>
      <c r="BEP9" s="3"/>
      <c r="BEQ9" s="3"/>
      <c r="BER9" s="3"/>
      <c r="BES9" s="3"/>
      <c r="BET9" s="3"/>
      <c r="BEU9" s="3"/>
      <c r="BEV9" s="3"/>
      <c r="BEW9" s="3"/>
      <c r="BEX9" s="3"/>
      <c r="BEY9" s="3"/>
      <c r="BEZ9" s="3"/>
      <c r="BFA9" s="3"/>
      <c r="BFB9" s="3"/>
      <c r="BFC9" s="3"/>
      <c r="BFD9" s="3"/>
      <c r="BFE9" s="3"/>
      <c r="BFF9" s="3"/>
      <c r="BFG9" s="3"/>
      <c r="BFH9" s="3"/>
      <c r="BFI9" s="3"/>
      <c r="BFJ9" s="3"/>
      <c r="BFK9" s="3"/>
      <c r="BFL9" s="3"/>
      <c r="BFM9" s="3"/>
      <c r="BFN9" s="3"/>
      <c r="BFO9" s="3"/>
      <c r="BFP9" s="3"/>
      <c r="BFQ9" s="3"/>
      <c r="BFR9" s="3"/>
      <c r="BFS9" s="3"/>
      <c r="BFT9" s="3"/>
      <c r="BFU9" s="3"/>
      <c r="BFV9" s="3"/>
      <c r="BFW9" s="3"/>
      <c r="BFX9" s="3"/>
      <c r="BFY9" s="3"/>
      <c r="BFZ9" s="3"/>
      <c r="BGA9" s="3"/>
      <c r="BGB9" s="3"/>
      <c r="BGC9" s="3"/>
      <c r="BGD9" s="3"/>
      <c r="BGE9" s="3"/>
      <c r="BGF9" s="3"/>
      <c r="BGG9" s="3"/>
      <c r="BGH9" s="3"/>
      <c r="BGI9" s="3"/>
      <c r="BGJ9" s="3"/>
      <c r="BGK9" s="3"/>
      <c r="BGL9" s="3"/>
      <c r="BGM9" s="3"/>
      <c r="BGN9" s="3"/>
      <c r="BGO9" s="3"/>
      <c r="BGP9" s="3"/>
      <c r="BGQ9" s="3"/>
      <c r="BGR9" s="3"/>
      <c r="BGS9" s="3"/>
      <c r="BGT9" s="3"/>
      <c r="BGU9" s="3"/>
      <c r="BGV9" s="3"/>
      <c r="BGW9" s="3"/>
      <c r="BGX9" s="3"/>
      <c r="BGY9" s="3"/>
      <c r="BGZ9" s="3"/>
      <c r="BHA9" s="3"/>
      <c r="BHB9" s="3"/>
      <c r="BHC9" s="3"/>
      <c r="BHD9" s="3"/>
      <c r="BHE9" s="3"/>
      <c r="BHF9" s="3"/>
      <c r="BHG9" s="3"/>
      <c r="BHH9" s="3"/>
      <c r="BHI9" s="3"/>
      <c r="BHJ9" s="3"/>
      <c r="BHK9" s="3"/>
      <c r="BHL9" s="3"/>
      <c r="BHM9" s="3"/>
      <c r="BHN9" s="3"/>
      <c r="BHO9" s="3"/>
      <c r="BHP9" s="3"/>
      <c r="BHQ9" s="3"/>
      <c r="BHR9" s="3"/>
      <c r="BHS9" s="3"/>
      <c r="BHT9" s="3"/>
      <c r="BHU9" s="3"/>
      <c r="BHV9" s="3"/>
      <c r="BHW9" s="3"/>
      <c r="BHX9" s="3"/>
      <c r="BHY9" s="3"/>
      <c r="BHZ9" s="3"/>
      <c r="BIA9" s="3"/>
      <c r="BIB9" s="3"/>
      <c r="BIC9" s="3"/>
      <c r="BID9" s="3"/>
      <c r="BIE9" s="3"/>
      <c r="BIF9" s="3"/>
      <c r="BIG9" s="3"/>
      <c r="BIH9" s="3"/>
      <c r="BII9" s="3"/>
      <c r="BIJ9" s="3"/>
      <c r="BIK9" s="3"/>
      <c r="BIL9" s="3"/>
      <c r="BIM9" s="3"/>
      <c r="BIN9" s="3"/>
      <c r="BIO9" s="3"/>
      <c r="BIP9" s="3"/>
      <c r="BIQ9" s="3"/>
      <c r="BIR9" s="3"/>
      <c r="BIS9" s="3"/>
      <c r="BIT9" s="3"/>
      <c r="BIU9" s="3"/>
      <c r="BIV9" s="3"/>
      <c r="BIW9" s="3"/>
      <c r="BIX9" s="3"/>
      <c r="BIY9" s="3"/>
      <c r="BIZ9" s="3"/>
      <c r="BJA9" s="3"/>
      <c r="BJB9" s="3"/>
      <c r="BJC9" s="3"/>
      <c r="BJD9" s="3"/>
      <c r="BJE9" s="3"/>
      <c r="BJF9" s="3"/>
      <c r="BJG9" s="3"/>
      <c r="BJH9" s="3"/>
      <c r="BJI9" s="3"/>
      <c r="BJJ9" s="3"/>
      <c r="BJK9" s="3"/>
      <c r="BJL9" s="3"/>
      <c r="BJM9" s="3"/>
      <c r="BJN9" s="3"/>
      <c r="BJO9" s="3"/>
      <c r="BJP9" s="3"/>
      <c r="BJQ9" s="3"/>
      <c r="BJR9" s="3"/>
      <c r="BJS9" s="3"/>
      <c r="BJT9" s="3"/>
      <c r="BJU9" s="3"/>
      <c r="BJV9" s="3"/>
      <c r="BJW9" s="3"/>
      <c r="BJX9" s="3"/>
      <c r="BJY9" s="3"/>
      <c r="BJZ9" s="3"/>
      <c r="BKA9" s="3"/>
      <c r="BKB9" s="3"/>
      <c r="BKC9" s="3"/>
      <c r="BKD9" s="3"/>
      <c r="BKE9" s="3"/>
      <c r="BKF9" s="3"/>
      <c r="BKG9" s="3"/>
      <c r="BKH9" s="3"/>
      <c r="BKI9" s="3"/>
      <c r="BKJ9" s="3"/>
      <c r="BKK9" s="3"/>
      <c r="BKL9" s="3"/>
      <c r="BKM9" s="3"/>
      <c r="BKN9" s="3"/>
      <c r="BKO9" s="3"/>
      <c r="BKP9" s="3"/>
      <c r="BKQ9" s="3"/>
      <c r="BKR9" s="3"/>
      <c r="BKS9" s="3"/>
      <c r="BKT9" s="3"/>
      <c r="BKU9" s="3"/>
      <c r="BKV9" s="3"/>
      <c r="BKW9" s="3"/>
      <c r="BKX9" s="3"/>
      <c r="BKY9" s="3"/>
      <c r="BKZ9" s="3"/>
      <c r="BLA9" s="3"/>
      <c r="BLB9" s="3"/>
      <c r="BLC9" s="3"/>
      <c r="BLD9" s="3"/>
      <c r="BLE9" s="3"/>
      <c r="BLF9" s="3"/>
      <c r="BLG9" s="3"/>
      <c r="BLH9" s="3"/>
      <c r="BLI9" s="3"/>
      <c r="BLJ9" s="3"/>
      <c r="BLK9" s="3"/>
      <c r="BLL9" s="3"/>
      <c r="BLM9" s="3"/>
      <c r="BLN9" s="3"/>
      <c r="BLO9" s="3"/>
      <c r="BLP9" s="3"/>
      <c r="BLQ9" s="3"/>
      <c r="BLR9" s="3"/>
      <c r="BLS9" s="3"/>
      <c r="BLT9" s="3"/>
      <c r="BLU9" s="3"/>
      <c r="BLV9" s="3"/>
      <c r="BLW9" s="3"/>
      <c r="BLX9" s="3"/>
      <c r="BLY9" s="3"/>
      <c r="BLZ9" s="3"/>
      <c r="BMA9" s="3"/>
      <c r="BMB9" s="3"/>
      <c r="BMC9" s="3"/>
      <c r="BMD9" s="3"/>
      <c r="BME9" s="3"/>
      <c r="BMF9" s="3"/>
      <c r="BMG9" s="3"/>
      <c r="BMH9" s="3"/>
      <c r="BMI9" s="3"/>
      <c r="BMJ9" s="3"/>
      <c r="BMK9" s="3"/>
      <c r="BML9" s="3"/>
      <c r="BMM9" s="3"/>
      <c r="BMN9" s="3"/>
      <c r="BMO9" s="3"/>
      <c r="BMP9" s="3"/>
      <c r="BMQ9" s="3"/>
      <c r="BMR9" s="3"/>
      <c r="BMS9" s="3"/>
      <c r="BMT9" s="3"/>
      <c r="BMU9" s="3"/>
      <c r="BMV9" s="3"/>
      <c r="BMW9" s="3"/>
      <c r="BMX9" s="3"/>
      <c r="BMY9" s="3"/>
      <c r="BMZ9" s="3"/>
      <c r="BNA9" s="3"/>
      <c r="BNB9" s="3"/>
      <c r="BNC9" s="3"/>
      <c r="BND9" s="3"/>
      <c r="BNE9" s="3"/>
      <c r="BNF9" s="3"/>
      <c r="BNG9" s="3"/>
      <c r="BNH9" s="3"/>
      <c r="BNI9" s="3"/>
      <c r="BNJ9" s="3"/>
      <c r="BNK9" s="3"/>
      <c r="BNL9" s="3"/>
      <c r="BNM9" s="3"/>
      <c r="BNN9" s="3"/>
      <c r="BNO9" s="3"/>
      <c r="BNP9" s="3"/>
      <c r="BNQ9" s="3"/>
      <c r="BNR9" s="3"/>
      <c r="BNS9" s="3"/>
      <c r="BNT9" s="3"/>
      <c r="BNU9" s="3"/>
      <c r="BNV9" s="3"/>
      <c r="BNW9" s="3"/>
      <c r="BNX9" s="3"/>
      <c r="BNY9" s="3"/>
      <c r="BNZ9" s="3"/>
      <c r="BOA9" s="3"/>
      <c r="BOB9" s="3"/>
      <c r="BOC9" s="3"/>
      <c r="BOD9" s="3"/>
      <c r="BOE9" s="3"/>
      <c r="BOF9" s="3"/>
      <c r="BOG9" s="3"/>
      <c r="BOH9" s="3"/>
      <c r="BOI9" s="3"/>
      <c r="BOJ9" s="3"/>
      <c r="BOK9" s="3"/>
      <c r="BOL9" s="3"/>
      <c r="BOM9" s="3"/>
      <c r="BON9" s="3"/>
      <c r="BOO9" s="3"/>
      <c r="BOP9" s="3"/>
      <c r="BOQ9" s="3"/>
      <c r="BOR9" s="3"/>
      <c r="BOS9" s="3"/>
      <c r="BOT9" s="3"/>
      <c r="BOU9" s="3"/>
      <c r="BOV9" s="3"/>
      <c r="BOW9" s="3"/>
      <c r="BOX9" s="3"/>
      <c r="BOY9" s="3"/>
      <c r="BOZ9" s="3"/>
      <c r="BPA9" s="3"/>
      <c r="BPB9" s="3"/>
      <c r="BPC9" s="3"/>
      <c r="BPD9" s="3"/>
      <c r="BPE9" s="3"/>
      <c r="BPF9" s="3"/>
      <c r="BPG9" s="3"/>
      <c r="BPH9" s="3"/>
      <c r="BPI9" s="3"/>
      <c r="BPJ9" s="3"/>
      <c r="BPK9" s="3"/>
      <c r="BPL9" s="3"/>
      <c r="BPM9" s="3"/>
      <c r="BPN9" s="3"/>
      <c r="BPO9" s="3"/>
      <c r="BPP9" s="3"/>
      <c r="BPQ9" s="3"/>
      <c r="BPR9" s="3"/>
      <c r="BPS9" s="3"/>
      <c r="BPT9" s="3"/>
      <c r="BPU9" s="3"/>
      <c r="BPV9" s="3"/>
      <c r="BPW9" s="3"/>
      <c r="BPX9" s="3"/>
      <c r="BPY9" s="3"/>
      <c r="BPZ9" s="3"/>
      <c r="BQA9" s="3"/>
      <c r="BQB9" s="3"/>
      <c r="BQC9" s="3"/>
      <c r="BQD9" s="3"/>
      <c r="BQE9" s="3"/>
      <c r="BQF9" s="3"/>
      <c r="BQG9" s="3"/>
      <c r="BQH9" s="3"/>
      <c r="BQI9" s="3"/>
      <c r="BQJ9" s="3"/>
      <c r="BQK9" s="3"/>
      <c r="BQL9" s="3"/>
      <c r="BQM9" s="3"/>
      <c r="BQN9" s="3"/>
      <c r="BQO9" s="3"/>
      <c r="BQP9" s="3"/>
      <c r="BQQ9" s="3"/>
      <c r="BQR9" s="3"/>
      <c r="BQS9" s="3"/>
      <c r="BQT9" s="3"/>
      <c r="BQU9" s="3"/>
      <c r="BQV9" s="3"/>
      <c r="BQW9" s="3"/>
      <c r="BQX9" s="3"/>
      <c r="BQY9" s="3"/>
      <c r="BQZ9" s="3"/>
      <c r="BRA9" s="3"/>
      <c r="BRB9" s="3"/>
      <c r="BRC9" s="3"/>
      <c r="BRD9" s="3"/>
      <c r="BRE9" s="3"/>
      <c r="BRF9" s="3"/>
      <c r="BRG9" s="3"/>
      <c r="BRH9" s="3"/>
      <c r="BRI9" s="3"/>
      <c r="BRJ9" s="3"/>
      <c r="BRK9" s="3"/>
      <c r="BRL9" s="3"/>
      <c r="BRM9" s="3"/>
      <c r="BRN9" s="3"/>
      <c r="BRO9" s="3"/>
      <c r="BRP9" s="3"/>
      <c r="BRQ9" s="3"/>
      <c r="BRR9" s="3"/>
      <c r="BRS9" s="3"/>
      <c r="BRT9" s="3"/>
      <c r="BRU9" s="3"/>
      <c r="BRV9" s="3"/>
      <c r="BRW9" s="3"/>
      <c r="BRX9" s="3"/>
      <c r="BRY9" s="3"/>
      <c r="BRZ9" s="3"/>
      <c r="BSA9" s="3"/>
      <c r="BSB9" s="3"/>
      <c r="BSC9" s="3"/>
      <c r="BSD9" s="3"/>
      <c r="BSE9" s="3"/>
      <c r="BSF9" s="3"/>
      <c r="BSG9" s="3"/>
      <c r="BSH9" s="3"/>
      <c r="BSI9" s="3"/>
      <c r="BSJ9" s="3"/>
      <c r="BSK9" s="3"/>
      <c r="BSL9" s="3"/>
      <c r="BSM9" s="3"/>
      <c r="BSN9" s="3"/>
      <c r="BSO9" s="3"/>
      <c r="BSP9" s="3"/>
      <c r="BSQ9" s="3"/>
      <c r="BSR9" s="3"/>
      <c r="BSS9" s="3"/>
      <c r="BST9" s="3"/>
      <c r="BSU9" s="3"/>
      <c r="BSV9" s="3"/>
      <c r="BSW9" s="3"/>
      <c r="BSX9" s="3"/>
      <c r="BSY9" s="3"/>
      <c r="BSZ9" s="3"/>
      <c r="BTA9" s="3"/>
      <c r="BTB9" s="3"/>
      <c r="BTC9" s="3"/>
      <c r="BTD9" s="3"/>
      <c r="BTE9" s="3"/>
      <c r="BTF9" s="3"/>
      <c r="BTG9" s="3"/>
      <c r="BTH9" s="3"/>
      <c r="BTI9" s="3"/>
      <c r="BTJ9" s="3"/>
      <c r="BTK9" s="3"/>
      <c r="BTL9" s="3"/>
      <c r="BTM9" s="3"/>
      <c r="BTN9" s="3"/>
      <c r="BTO9" s="3"/>
      <c r="BTP9" s="3"/>
      <c r="BTQ9" s="3"/>
      <c r="BTR9" s="3"/>
      <c r="BTS9" s="3"/>
      <c r="BTT9" s="3"/>
      <c r="BTU9" s="3"/>
      <c r="BTV9" s="3"/>
      <c r="BTW9" s="3"/>
      <c r="BTX9" s="3"/>
      <c r="BTY9" s="3"/>
      <c r="BTZ9" s="3"/>
      <c r="BUA9" s="3"/>
      <c r="BUB9" s="3"/>
      <c r="BUC9" s="3"/>
      <c r="BUD9" s="3"/>
      <c r="BUE9" s="3"/>
      <c r="BUF9" s="3"/>
      <c r="BUG9" s="3"/>
      <c r="BUH9" s="3"/>
      <c r="BUI9" s="3"/>
      <c r="BUJ9" s="3"/>
      <c r="BUK9" s="3"/>
      <c r="BUL9" s="3"/>
      <c r="BUM9" s="3"/>
      <c r="BUN9" s="3"/>
      <c r="BUO9" s="3"/>
      <c r="BUP9" s="3"/>
      <c r="BUQ9" s="3"/>
      <c r="BUR9" s="3"/>
      <c r="BUS9" s="3"/>
      <c r="BUT9" s="3"/>
      <c r="BUU9" s="3"/>
      <c r="BUV9" s="3"/>
      <c r="BUW9" s="3"/>
      <c r="BUX9" s="3"/>
      <c r="BUY9" s="3"/>
      <c r="BUZ9" s="3"/>
      <c r="BVA9" s="3"/>
      <c r="BVB9" s="3"/>
      <c r="BVC9" s="3"/>
      <c r="BVD9" s="3"/>
      <c r="BVE9" s="3"/>
      <c r="BVF9" s="3"/>
      <c r="BVG9" s="3"/>
      <c r="BVH9" s="3"/>
      <c r="BVI9" s="3"/>
      <c r="BVJ9" s="3"/>
      <c r="BVK9" s="3"/>
      <c r="BVL9" s="3"/>
      <c r="BVM9" s="3"/>
      <c r="BVN9" s="3"/>
      <c r="BVO9" s="3"/>
      <c r="BVP9" s="3"/>
      <c r="BVQ9" s="3"/>
      <c r="BVR9" s="3"/>
      <c r="BVS9" s="3"/>
      <c r="BVT9" s="3"/>
      <c r="BVU9" s="3"/>
      <c r="BVV9" s="3"/>
      <c r="BVW9" s="3"/>
      <c r="BVX9" s="3"/>
      <c r="BVY9" s="3"/>
      <c r="BVZ9" s="3"/>
      <c r="BWA9" s="3"/>
      <c r="BWB9" s="3"/>
      <c r="BWC9" s="3"/>
      <c r="BWD9" s="3"/>
      <c r="BWE9" s="3"/>
      <c r="BWF9" s="3"/>
      <c r="BWG9" s="3"/>
      <c r="BWH9" s="3"/>
      <c r="BWI9" s="3"/>
      <c r="BWJ9" s="3"/>
      <c r="BWK9" s="3"/>
      <c r="BWL9" s="3"/>
      <c r="BWM9" s="3"/>
      <c r="BWN9" s="3"/>
      <c r="BWO9" s="3"/>
      <c r="BWP9" s="3"/>
      <c r="BWQ9" s="3"/>
      <c r="BWR9" s="3"/>
      <c r="BWS9" s="3"/>
      <c r="BWT9" s="3"/>
      <c r="BWU9" s="3"/>
      <c r="BWV9" s="3"/>
      <c r="BWW9" s="3"/>
      <c r="BWX9" s="3"/>
      <c r="BWY9" s="3"/>
      <c r="BWZ9" s="3"/>
      <c r="BXA9" s="3"/>
      <c r="BXB9" s="3"/>
      <c r="BXC9" s="3"/>
      <c r="BXD9" s="3"/>
      <c r="BXE9" s="3"/>
      <c r="BXF9" s="3"/>
      <c r="BXG9" s="3"/>
      <c r="BXH9" s="3"/>
      <c r="BXI9" s="3"/>
      <c r="BXJ9" s="3"/>
      <c r="BXK9" s="3"/>
      <c r="BXL9" s="3"/>
      <c r="BXM9" s="3"/>
      <c r="BXN9" s="3"/>
      <c r="BXO9" s="3"/>
      <c r="BXP9" s="3"/>
      <c r="BXQ9" s="3"/>
      <c r="BXR9" s="3"/>
      <c r="BXS9" s="3"/>
      <c r="BXT9" s="3"/>
      <c r="BXU9" s="3"/>
      <c r="BXV9" s="3"/>
      <c r="BXW9" s="3"/>
      <c r="BXX9" s="3"/>
      <c r="BXY9" s="3"/>
      <c r="BXZ9" s="3"/>
      <c r="BYA9" s="3"/>
      <c r="BYB9" s="3"/>
      <c r="BYC9" s="3"/>
      <c r="BYD9" s="3"/>
      <c r="BYE9" s="3"/>
      <c r="BYF9" s="3"/>
      <c r="BYG9" s="3"/>
      <c r="BYH9" s="3"/>
      <c r="BYI9" s="3"/>
      <c r="BYJ9" s="3"/>
      <c r="BYK9" s="3"/>
      <c r="BYL9" s="3"/>
      <c r="BYM9" s="3"/>
      <c r="BYN9" s="3"/>
      <c r="BYO9" s="3"/>
      <c r="BYP9" s="3"/>
      <c r="BYQ9" s="3"/>
      <c r="BYR9" s="3"/>
      <c r="BYS9" s="3"/>
      <c r="BYT9" s="3"/>
      <c r="BYU9" s="3"/>
      <c r="BYV9" s="3"/>
      <c r="BYW9" s="3"/>
      <c r="BYX9" s="3"/>
      <c r="BYY9" s="3"/>
      <c r="BYZ9" s="3"/>
      <c r="BZA9" s="3"/>
      <c r="BZB9" s="3"/>
      <c r="BZC9" s="3"/>
      <c r="BZD9" s="3"/>
      <c r="BZE9" s="3"/>
      <c r="BZF9" s="3"/>
      <c r="BZG9" s="3"/>
      <c r="BZH9" s="3"/>
      <c r="BZI9" s="3"/>
      <c r="BZJ9" s="3"/>
      <c r="BZK9" s="3"/>
      <c r="BZL9" s="3"/>
      <c r="BZM9" s="3"/>
      <c r="BZN9" s="3"/>
      <c r="BZO9" s="3"/>
      <c r="BZP9" s="3"/>
      <c r="BZQ9" s="3"/>
      <c r="BZR9" s="3"/>
      <c r="BZS9" s="3"/>
      <c r="BZT9" s="3"/>
      <c r="BZU9" s="3"/>
      <c r="BZV9" s="3"/>
      <c r="BZW9" s="3"/>
      <c r="BZX9" s="3"/>
      <c r="BZY9" s="3"/>
      <c r="BZZ9" s="3"/>
      <c r="CAA9" s="3"/>
      <c r="CAB9" s="3"/>
      <c r="CAC9" s="3"/>
      <c r="CAD9" s="3"/>
      <c r="CAE9" s="3"/>
      <c r="CAF9" s="3"/>
      <c r="CAG9" s="3"/>
      <c r="CAH9" s="3"/>
      <c r="CAI9" s="3"/>
      <c r="CAJ9" s="3"/>
      <c r="CAK9" s="3"/>
      <c r="CAL9" s="3"/>
      <c r="CAM9" s="3"/>
      <c r="CAN9" s="3"/>
      <c r="CAO9" s="3"/>
      <c r="CAP9" s="3"/>
      <c r="CAQ9" s="3"/>
      <c r="CAR9" s="3"/>
      <c r="CAS9" s="3"/>
      <c r="CAT9" s="3"/>
      <c r="CAU9" s="3"/>
      <c r="CAV9" s="3"/>
      <c r="CAW9" s="3"/>
      <c r="CAX9" s="3"/>
      <c r="CAY9" s="3"/>
      <c r="CAZ9" s="3"/>
      <c r="CBA9" s="3"/>
      <c r="CBB9" s="3"/>
      <c r="CBC9" s="3"/>
      <c r="CBD9" s="3"/>
      <c r="CBE9" s="3"/>
      <c r="CBF9" s="3"/>
      <c r="CBG9" s="3"/>
      <c r="CBH9" s="3"/>
      <c r="CBI9" s="3"/>
      <c r="CBJ9" s="3"/>
      <c r="CBK9" s="3"/>
      <c r="CBL9" s="3"/>
      <c r="CBM9" s="3"/>
      <c r="CBN9" s="3"/>
      <c r="CBO9" s="3"/>
      <c r="CBP9" s="3"/>
      <c r="CBQ9" s="3"/>
      <c r="CBR9" s="3"/>
      <c r="CBS9" s="3"/>
      <c r="CBT9" s="3"/>
      <c r="CBU9" s="3"/>
      <c r="CBV9" s="3"/>
      <c r="CBW9" s="3"/>
      <c r="CBX9" s="3"/>
      <c r="CBY9" s="3"/>
      <c r="CBZ9" s="3"/>
      <c r="CCA9" s="3"/>
      <c r="CCB9" s="3"/>
      <c r="CCC9" s="3"/>
      <c r="CCD9" s="3"/>
      <c r="CCE9" s="3"/>
      <c r="CCF9" s="3"/>
      <c r="CCG9" s="3"/>
      <c r="CCH9" s="3"/>
      <c r="CCI9" s="3"/>
      <c r="CCJ9" s="3"/>
      <c r="CCK9" s="3"/>
      <c r="CCL9" s="3"/>
      <c r="CCM9" s="3"/>
      <c r="CCN9" s="3"/>
      <c r="CCO9" s="3"/>
      <c r="CCP9" s="3"/>
      <c r="CCQ9" s="3"/>
      <c r="CCR9" s="3"/>
      <c r="CCS9" s="3"/>
      <c r="CCT9" s="3"/>
      <c r="CCU9" s="3"/>
      <c r="CCV9" s="3"/>
      <c r="CCW9" s="3"/>
      <c r="CCX9" s="3"/>
      <c r="CCY9" s="3"/>
      <c r="CCZ9" s="3"/>
      <c r="CDA9" s="3"/>
      <c r="CDB9" s="3"/>
      <c r="CDC9" s="3"/>
      <c r="CDD9" s="3"/>
      <c r="CDE9" s="3"/>
      <c r="CDF9" s="3"/>
      <c r="CDG9" s="3"/>
      <c r="CDH9" s="3"/>
      <c r="CDI9" s="3"/>
      <c r="CDJ9" s="3"/>
      <c r="CDK9" s="3"/>
      <c r="CDL9" s="3"/>
      <c r="CDM9" s="3"/>
      <c r="CDN9" s="3"/>
      <c r="CDO9" s="3"/>
      <c r="CDP9" s="3"/>
      <c r="CDQ9" s="3"/>
      <c r="CDR9" s="3"/>
      <c r="CDS9" s="3"/>
      <c r="CDT9" s="3"/>
      <c r="CDU9" s="3"/>
      <c r="CDV9" s="3"/>
      <c r="CDW9" s="3"/>
      <c r="CDX9" s="3"/>
      <c r="CDY9" s="3"/>
      <c r="CDZ9" s="3"/>
      <c r="CEA9" s="3"/>
      <c r="CEB9" s="3"/>
      <c r="CEC9" s="3"/>
      <c r="CED9" s="3"/>
      <c r="CEE9" s="3"/>
      <c r="CEF9" s="3"/>
      <c r="CEG9" s="3"/>
      <c r="CEH9" s="3"/>
      <c r="CEI9" s="3"/>
      <c r="CEJ9" s="3"/>
      <c r="CEK9" s="3"/>
      <c r="CEL9" s="3"/>
      <c r="CEM9" s="3"/>
      <c r="CEN9" s="3"/>
      <c r="CEO9" s="3"/>
      <c r="CEP9" s="3"/>
      <c r="CEQ9" s="3"/>
      <c r="CER9" s="3"/>
      <c r="CES9" s="3"/>
      <c r="CET9" s="3"/>
      <c r="CEU9" s="3"/>
      <c r="CEV9" s="3"/>
      <c r="CEW9" s="3"/>
      <c r="CEX9" s="3"/>
      <c r="CEY9" s="3"/>
      <c r="CEZ9" s="3"/>
      <c r="CFA9" s="3"/>
      <c r="CFB9" s="3"/>
      <c r="CFC9" s="3"/>
      <c r="CFD9" s="3"/>
      <c r="CFE9" s="3"/>
      <c r="CFF9" s="3"/>
      <c r="CFG9" s="3"/>
      <c r="CFH9" s="3"/>
      <c r="CFI9" s="3"/>
      <c r="CFJ9" s="3"/>
      <c r="CFK9" s="3"/>
      <c r="CFL9" s="3"/>
      <c r="CFM9" s="3"/>
      <c r="CFN9" s="3"/>
      <c r="CFO9" s="3"/>
      <c r="CFP9" s="3"/>
      <c r="CFQ9" s="3"/>
      <c r="CFR9" s="3"/>
      <c r="CFS9" s="3"/>
      <c r="CFT9" s="3"/>
      <c r="CFU9" s="3"/>
      <c r="CFV9" s="3"/>
      <c r="CFW9" s="3"/>
      <c r="CFX9" s="3"/>
      <c r="CFY9" s="3"/>
      <c r="CFZ9" s="3"/>
      <c r="CGA9" s="3"/>
      <c r="CGB9" s="3"/>
      <c r="CGC9" s="3"/>
      <c r="CGD9" s="3"/>
      <c r="CGE9" s="3"/>
      <c r="CGF9" s="3"/>
      <c r="CGG9" s="3"/>
      <c r="CGH9" s="3"/>
      <c r="CGI9" s="3"/>
      <c r="CGJ9" s="3"/>
      <c r="CGK9" s="3"/>
      <c r="CGL9" s="3"/>
      <c r="CGM9" s="3"/>
      <c r="CGN9" s="3"/>
      <c r="CGO9" s="3"/>
      <c r="CGP9" s="3"/>
      <c r="CGQ9" s="3"/>
      <c r="CGR9" s="3"/>
      <c r="CGS9" s="3"/>
      <c r="CGT9" s="3"/>
      <c r="CGU9" s="3"/>
      <c r="CGV9" s="3"/>
      <c r="CGW9" s="3"/>
      <c r="CGX9" s="3"/>
      <c r="CGY9" s="3"/>
      <c r="CGZ9" s="3"/>
      <c r="CHA9" s="3"/>
      <c r="CHB9" s="3"/>
      <c r="CHC9" s="3"/>
      <c r="CHD9" s="3"/>
      <c r="CHE9" s="3"/>
      <c r="CHF9" s="3"/>
      <c r="CHG9" s="3"/>
      <c r="CHH9" s="3"/>
      <c r="CHI9" s="3"/>
      <c r="CHJ9" s="3"/>
      <c r="CHK9" s="3"/>
      <c r="CHL9" s="3"/>
      <c r="CHM9" s="3"/>
      <c r="CHN9" s="3"/>
      <c r="CHO9" s="3"/>
      <c r="CHP9" s="3"/>
      <c r="CHQ9" s="3"/>
      <c r="CHR9" s="3"/>
      <c r="CHS9" s="3"/>
      <c r="CHT9" s="3"/>
      <c r="CHU9" s="3"/>
      <c r="CHV9" s="3"/>
      <c r="CHW9" s="3"/>
      <c r="CHX9" s="3"/>
      <c r="CHY9" s="3"/>
      <c r="CHZ9" s="3"/>
      <c r="CIA9" s="3"/>
      <c r="CIB9" s="3"/>
      <c r="CIC9" s="3"/>
      <c r="CID9" s="3"/>
      <c r="CIE9" s="3"/>
      <c r="CIF9" s="3"/>
      <c r="CIG9" s="3"/>
      <c r="CIH9" s="3"/>
      <c r="CII9" s="3"/>
      <c r="CIJ9" s="3"/>
      <c r="CIK9" s="3"/>
      <c r="CIL9" s="3"/>
      <c r="CIM9" s="3"/>
      <c r="CIN9" s="3"/>
      <c r="CIO9" s="3"/>
      <c r="CIP9" s="3"/>
      <c r="CIQ9" s="3"/>
      <c r="CIR9" s="3"/>
      <c r="CIS9" s="3"/>
      <c r="CIT9" s="3"/>
      <c r="CIU9" s="3"/>
      <c r="CIV9" s="3"/>
      <c r="CIW9" s="3"/>
      <c r="CIX9" s="3"/>
      <c r="CIY9" s="3"/>
      <c r="CIZ9" s="3"/>
      <c r="CJA9" s="3"/>
      <c r="CJB9" s="3"/>
      <c r="CJC9" s="3"/>
      <c r="CJD9" s="3"/>
      <c r="CJE9" s="3"/>
      <c r="CJF9" s="3"/>
      <c r="CJG9" s="3"/>
      <c r="CJH9" s="3"/>
      <c r="CJI9" s="3"/>
      <c r="CJJ9" s="3"/>
      <c r="CJK9" s="3"/>
      <c r="CJL9" s="3"/>
      <c r="CJM9" s="3"/>
      <c r="CJN9" s="3"/>
      <c r="CJO9" s="3"/>
      <c r="CJP9" s="3"/>
      <c r="CJQ9" s="3"/>
      <c r="CJR9" s="3"/>
      <c r="CJS9" s="3"/>
      <c r="CJT9" s="3"/>
      <c r="CJU9" s="3"/>
      <c r="CJV9" s="3"/>
      <c r="CJW9" s="3"/>
      <c r="CJX9" s="3"/>
      <c r="CJY9" s="3"/>
      <c r="CJZ9" s="3"/>
      <c r="CKA9" s="3"/>
      <c r="CKB9" s="3"/>
      <c r="CKC9" s="3"/>
      <c r="CKD9" s="3"/>
      <c r="CKE9" s="3"/>
      <c r="CKF9" s="3"/>
      <c r="CKG9" s="3"/>
      <c r="CKH9" s="3"/>
      <c r="CKI9" s="3"/>
      <c r="CKJ9" s="3"/>
      <c r="CKK9" s="3"/>
      <c r="CKL9" s="3"/>
      <c r="CKM9" s="3"/>
      <c r="CKN9" s="3"/>
      <c r="CKO9" s="3"/>
      <c r="CKP9" s="3"/>
      <c r="CKQ9" s="3"/>
      <c r="CKR9" s="3"/>
      <c r="CKS9" s="3"/>
      <c r="CKT9" s="3"/>
      <c r="CKU9" s="3"/>
      <c r="CKV9" s="3"/>
      <c r="CKW9" s="3"/>
      <c r="CKX9" s="3"/>
      <c r="CKY9" s="3"/>
      <c r="CKZ9" s="3"/>
      <c r="CLA9" s="3"/>
      <c r="CLB9" s="3"/>
      <c r="CLC9" s="3"/>
      <c r="CLD9" s="3"/>
      <c r="CLE9" s="3"/>
      <c r="CLF9" s="3"/>
      <c r="CLG9" s="3"/>
      <c r="CLH9" s="3"/>
      <c r="CLI9" s="3"/>
      <c r="CLJ9" s="3"/>
      <c r="CLK9" s="3"/>
      <c r="CLL9" s="3"/>
      <c r="CLM9" s="3"/>
      <c r="CLN9" s="3"/>
      <c r="CLO9" s="3"/>
      <c r="CLP9" s="3"/>
      <c r="CLQ9" s="3"/>
      <c r="CLR9" s="3"/>
      <c r="CLS9" s="3"/>
      <c r="CLT9" s="3"/>
      <c r="CLU9" s="3"/>
      <c r="CLV9" s="3"/>
      <c r="CLW9" s="3"/>
      <c r="CLX9" s="3"/>
      <c r="CLY9" s="3"/>
      <c r="CLZ9" s="3"/>
      <c r="CMA9" s="3"/>
      <c r="CMB9" s="3"/>
      <c r="CMC9" s="3"/>
      <c r="CMD9" s="3"/>
      <c r="CME9" s="3"/>
      <c r="CMF9" s="3"/>
      <c r="CMG9" s="3"/>
      <c r="CMH9" s="3"/>
      <c r="CMI9" s="3"/>
      <c r="CMJ9" s="3"/>
      <c r="CMK9" s="3"/>
      <c r="CML9" s="3"/>
      <c r="CMM9" s="3"/>
      <c r="CMN9" s="3"/>
      <c r="CMO9" s="3"/>
      <c r="CMP9" s="3"/>
      <c r="CMQ9" s="3"/>
      <c r="CMR9" s="3"/>
      <c r="CMS9" s="3"/>
      <c r="CMT9" s="3"/>
      <c r="CMU9" s="3"/>
      <c r="CMV9" s="3"/>
      <c r="CMW9" s="3"/>
      <c r="CMX9" s="3"/>
      <c r="CMY9" s="3"/>
      <c r="CMZ9" s="3"/>
      <c r="CNA9" s="3"/>
      <c r="CNB9" s="3"/>
      <c r="CNC9" s="3"/>
      <c r="CND9" s="3"/>
      <c r="CNE9" s="3"/>
      <c r="CNF9" s="3"/>
      <c r="CNG9" s="3"/>
      <c r="CNH9" s="3"/>
      <c r="CNI9" s="3"/>
      <c r="CNJ9" s="3"/>
      <c r="CNK9" s="3"/>
      <c r="CNL9" s="3"/>
      <c r="CNM9" s="3"/>
      <c r="CNN9" s="3"/>
      <c r="CNO9" s="3"/>
      <c r="CNP9" s="3"/>
      <c r="CNQ9" s="3"/>
      <c r="CNR9" s="3"/>
      <c r="CNS9" s="3"/>
      <c r="CNT9" s="3"/>
      <c r="CNU9" s="3"/>
      <c r="CNV9" s="3"/>
      <c r="CNW9" s="3"/>
      <c r="CNX9" s="3"/>
      <c r="CNY9" s="3"/>
      <c r="CNZ9" s="3"/>
      <c r="COA9" s="3"/>
      <c r="COB9" s="3"/>
      <c r="COC9" s="3"/>
      <c r="COD9" s="3"/>
      <c r="COE9" s="3"/>
      <c r="COF9" s="3"/>
      <c r="COG9" s="3"/>
      <c r="COH9" s="3"/>
      <c r="COI9" s="3"/>
      <c r="COJ9" s="3"/>
      <c r="COK9" s="3"/>
      <c r="COL9" s="3"/>
      <c r="COM9" s="3"/>
      <c r="CON9" s="3"/>
      <c r="COO9" s="3"/>
      <c r="COP9" s="3"/>
      <c r="COQ9" s="3"/>
      <c r="COR9" s="3"/>
      <c r="COS9" s="3"/>
      <c r="COT9" s="3"/>
      <c r="COU9" s="3"/>
      <c r="COV9" s="3"/>
      <c r="COW9" s="3"/>
      <c r="COX9" s="3"/>
      <c r="COY9" s="3"/>
      <c r="COZ9" s="3"/>
      <c r="CPA9" s="3"/>
      <c r="CPB9" s="3"/>
      <c r="CPC9" s="3"/>
      <c r="CPD9" s="3"/>
      <c r="CPE9" s="3"/>
      <c r="CPF9" s="3"/>
      <c r="CPG9" s="3"/>
      <c r="CPH9" s="3"/>
      <c r="CPI9" s="3"/>
      <c r="CPJ9" s="3"/>
      <c r="CPK9" s="3"/>
      <c r="CPL9" s="3"/>
      <c r="CPM9" s="3"/>
      <c r="CPN9" s="3"/>
      <c r="CPO9" s="3"/>
      <c r="CPP9" s="3"/>
      <c r="CPQ9" s="3"/>
      <c r="CPR9" s="3"/>
      <c r="CPS9" s="3"/>
      <c r="CPT9" s="3"/>
      <c r="CPU9" s="3"/>
      <c r="CPV9" s="3"/>
      <c r="CPW9" s="3"/>
      <c r="CPX9" s="3"/>
      <c r="CPY9" s="3"/>
      <c r="CPZ9" s="3"/>
      <c r="CQA9" s="3"/>
      <c r="CQB9" s="3"/>
      <c r="CQC9" s="3"/>
      <c r="CQD9" s="3"/>
      <c r="CQE9" s="3"/>
      <c r="CQF9" s="3"/>
      <c r="CQG9" s="3"/>
      <c r="CQH9" s="3"/>
      <c r="CQI9" s="3"/>
      <c r="CQJ9" s="3"/>
      <c r="CQK9" s="3"/>
      <c r="CQL9" s="3"/>
      <c r="CQM9" s="3"/>
      <c r="CQN9" s="3"/>
      <c r="CQO9" s="3"/>
      <c r="CQP9" s="3"/>
      <c r="CQQ9" s="3"/>
      <c r="CQR9" s="3"/>
      <c r="CQS9" s="3"/>
      <c r="CQT9" s="3"/>
      <c r="CQU9" s="3"/>
      <c r="CQV9" s="3"/>
      <c r="CQW9" s="3"/>
      <c r="CQX9" s="3"/>
      <c r="CQY9" s="3"/>
      <c r="CQZ9" s="3"/>
      <c r="CRA9" s="3"/>
      <c r="CRB9" s="3"/>
      <c r="CRC9" s="3"/>
      <c r="CRD9" s="3"/>
      <c r="CRE9" s="3"/>
      <c r="CRF9" s="3"/>
      <c r="CRG9" s="3"/>
      <c r="CRH9" s="3"/>
      <c r="CRI9" s="3"/>
      <c r="CRJ9" s="3"/>
      <c r="CRK9" s="3"/>
      <c r="CRL9" s="3"/>
      <c r="CRM9" s="3"/>
      <c r="CRN9" s="3"/>
      <c r="CRO9" s="3"/>
      <c r="CRP9" s="3"/>
      <c r="CRQ9" s="3"/>
      <c r="CRR9" s="3"/>
      <c r="CRS9" s="3"/>
      <c r="CRT9" s="3"/>
      <c r="CRU9" s="3"/>
      <c r="CRV9" s="3"/>
      <c r="CRW9" s="3"/>
      <c r="CRX9" s="3"/>
      <c r="CRY9" s="3"/>
      <c r="CRZ9" s="3"/>
      <c r="CSA9" s="3"/>
      <c r="CSB9" s="3"/>
      <c r="CSC9" s="3"/>
      <c r="CSD9" s="3"/>
      <c r="CSE9" s="3"/>
      <c r="CSF9" s="3"/>
      <c r="CSG9" s="3"/>
      <c r="CSH9" s="3"/>
      <c r="CSI9" s="3"/>
      <c r="CSJ9" s="3"/>
      <c r="CSK9" s="3"/>
      <c r="CSL9" s="3"/>
      <c r="CSM9" s="3"/>
      <c r="CSN9" s="3"/>
      <c r="CSO9" s="3"/>
      <c r="CSP9" s="3"/>
      <c r="CSQ9" s="3"/>
      <c r="CSR9" s="3"/>
      <c r="CSS9" s="3"/>
      <c r="CST9" s="3"/>
      <c r="CSU9" s="3"/>
      <c r="CSV9" s="3"/>
      <c r="CSW9" s="3"/>
      <c r="CSX9" s="3"/>
      <c r="CSY9" s="3"/>
      <c r="CSZ9" s="3"/>
      <c r="CTA9" s="3"/>
      <c r="CTB9" s="3"/>
      <c r="CTC9" s="3"/>
      <c r="CTD9" s="3"/>
      <c r="CTE9" s="3"/>
      <c r="CTF9" s="3"/>
      <c r="CTG9" s="3"/>
      <c r="CTH9" s="3"/>
      <c r="CTI9" s="3"/>
      <c r="CTJ9" s="3"/>
      <c r="CTK9" s="3"/>
      <c r="CTL9" s="3"/>
      <c r="CTM9" s="3"/>
      <c r="CTN9" s="3"/>
      <c r="CTO9" s="3"/>
      <c r="CTP9" s="3"/>
      <c r="CTQ9" s="3"/>
      <c r="CTR9" s="3"/>
      <c r="CTS9" s="3"/>
      <c r="CTT9" s="3"/>
      <c r="CTU9" s="3"/>
      <c r="CTV9" s="3"/>
      <c r="CTW9" s="3"/>
      <c r="CTX9" s="3"/>
      <c r="CTY9" s="3"/>
      <c r="CTZ9" s="3"/>
      <c r="CUA9" s="3"/>
      <c r="CUB9" s="3"/>
      <c r="CUC9" s="3"/>
      <c r="CUD9" s="3"/>
      <c r="CUE9" s="3"/>
      <c r="CUF9" s="3"/>
      <c r="CUG9" s="3"/>
      <c r="CUH9" s="3"/>
      <c r="CUI9" s="3"/>
      <c r="CUJ9" s="3"/>
      <c r="CUK9" s="3"/>
      <c r="CUL9" s="3"/>
      <c r="CUM9" s="3"/>
      <c r="CUN9" s="3"/>
      <c r="CUO9" s="3"/>
      <c r="CUP9" s="3"/>
      <c r="CUQ9" s="3"/>
      <c r="CUR9" s="3"/>
      <c r="CUS9" s="3"/>
      <c r="CUT9" s="3"/>
      <c r="CUU9" s="3"/>
      <c r="CUV9" s="3"/>
      <c r="CUW9" s="3"/>
      <c r="CUX9" s="3"/>
      <c r="CUY9" s="3"/>
      <c r="CUZ9" s="3"/>
      <c r="CVA9" s="3"/>
      <c r="CVB9" s="3"/>
      <c r="CVC9" s="3"/>
      <c r="CVD9" s="3"/>
      <c r="CVE9" s="3"/>
      <c r="CVF9" s="3"/>
      <c r="CVG9" s="3"/>
      <c r="CVH9" s="3"/>
      <c r="CVI9" s="3"/>
      <c r="CVJ9" s="3"/>
      <c r="CVK9" s="3"/>
      <c r="CVL9" s="3"/>
      <c r="CVM9" s="3"/>
      <c r="CVN9" s="3"/>
      <c r="CVO9" s="3"/>
      <c r="CVP9" s="3"/>
      <c r="CVQ9" s="3"/>
      <c r="CVR9" s="3"/>
      <c r="CVS9" s="3"/>
      <c r="CVT9" s="3"/>
      <c r="CVU9" s="3"/>
      <c r="CVV9" s="3"/>
      <c r="CVW9" s="3"/>
      <c r="CVX9" s="3"/>
      <c r="CVY9" s="3"/>
      <c r="CVZ9" s="3"/>
      <c r="CWA9" s="3"/>
      <c r="CWB9" s="3"/>
      <c r="CWC9" s="3"/>
      <c r="CWD9" s="3"/>
      <c r="CWE9" s="3"/>
      <c r="CWF9" s="3"/>
      <c r="CWG9" s="3"/>
      <c r="CWH9" s="3"/>
      <c r="CWI9" s="3"/>
      <c r="CWJ9" s="3"/>
      <c r="CWK9" s="3"/>
      <c r="CWL9" s="3"/>
      <c r="CWM9" s="3"/>
      <c r="CWN9" s="3"/>
      <c r="CWO9" s="3"/>
      <c r="CWP9" s="3"/>
      <c r="CWQ9" s="3"/>
      <c r="CWR9" s="3"/>
      <c r="CWS9" s="3"/>
      <c r="CWT9" s="3"/>
      <c r="CWU9" s="3"/>
      <c r="CWV9" s="3"/>
      <c r="CWW9" s="3"/>
      <c r="CWX9" s="3"/>
      <c r="CWY9" s="3"/>
      <c r="CWZ9" s="3"/>
      <c r="CXA9" s="3"/>
      <c r="CXB9" s="3"/>
      <c r="CXC9" s="3"/>
      <c r="CXD9" s="3"/>
      <c r="CXE9" s="3"/>
      <c r="CXF9" s="3"/>
      <c r="CXG9" s="3"/>
      <c r="CXH9" s="3"/>
      <c r="CXI9" s="3"/>
      <c r="CXJ9" s="3"/>
      <c r="CXK9" s="3"/>
      <c r="CXL9" s="3"/>
      <c r="CXM9" s="3"/>
      <c r="CXN9" s="3"/>
      <c r="CXO9" s="3"/>
      <c r="CXP9" s="3"/>
      <c r="CXQ9" s="3"/>
      <c r="CXR9" s="3"/>
      <c r="CXS9" s="3"/>
      <c r="CXT9" s="3"/>
      <c r="CXU9" s="3"/>
      <c r="CXV9" s="3"/>
      <c r="CXW9" s="3"/>
      <c r="CXX9" s="3"/>
      <c r="CXY9" s="3"/>
      <c r="CXZ9" s="3"/>
      <c r="CYA9" s="3"/>
      <c r="CYB9" s="3"/>
      <c r="CYC9" s="3"/>
      <c r="CYD9" s="3"/>
      <c r="CYE9" s="3"/>
      <c r="CYF9" s="3"/>
      <c r="CYG9" s="3"/>
      <c r="CYH9" s="3"/>
      <c r="CYI9" s="3"/>
      <c r="CYJ9" s="3"/>
      <c r="CYK9" s="3"/>
      <c r="CYL9" s="3"/>
      <c r="CYM9" s="3"/>
      <c r="CYN9" s="3"/>
      <c r="CYO9" s="3"/>
      <c r="CYP9" s="3"/>
      <c r="CYQ9" s="3"/>
      <c r="CYR9" s="3"/>
      <c r="CYS9" s="3"/>
      <c r="CYT9" s="3"/>
      <c r="CYU9" s="3"/>
      <c r="CYV9" s="3"/>
      <c r="CYW9" s="3"/>
      <c r="CYX9" s="3"/>
      <c r="CYY9" s="3"/>
      <c r="CYZ9" s="3"/>
      <c r="CZA9" s="3"/>
      <c r="CZB9" s="3"/>
      <c r="CZC9" s="3"/>
      <c r="CZD9" s="3"/>
      <c r="CZE9" s="3"/>
      <c r="CZF9" s="3"/>
      <c r="CZG9" s="3"/>
      <c r="CZH9" s="3"/>
      <c r="CZI9" s="3"/>
      <c r="CZJ9" s="3"/>
      <c r="CZK9" s="3"/>
      <c r="CZL9" s="3"/>
      <c r="CZM9" s="3"/>
      <c r="CZN9" s="3"/>
      <c r="CZO9" s="3"/>
      <c r="CZP9" s="3"/>
      <c r="CZQ9" s="3"/>
      <c r="CZR9" s="3"/>
      <c r="CZS9" s="3"/>
      <c r="CZT9" s="3"/>
      <c r="CZU9" s="3"/>
      <c r="CZV9" s="3"/>
      <c r="CZW9" s="3"/>
      <c r="CZX9" s="3"/>
      <c r="CZY9" s="3"/>
      <c r="CZZ9" s="3"/>
      <c r="DAA9" s="3"/>
      <c r="DAB9" s="3"/>
      <c r="DAC9" s="3"/>
      <c r="DAD9" s="3"/>
      <c r="DAE9" s="3"/>
      <c r="DAF9" s="3"/>
      <c r="DAG9" s="3"/>
      <c r="DAH9" s="3"/>
      <c r="DAI9" s="3"/>
      <c r="DAJ9" s="3"/>
      <c r="DAK9" s="3"/>
      <c r="DAL9" s="3"/>
      <c r="DAM9" s="3"/>
      <c r="DAN9" s="3"/>
      <c r="DAO9" s="3"/>
      <c r="DAP9" s="3"/>
      <c r="DAQ9" s="3"/>
      <c r="DAR9" s="3"/>
      <c r="DAS9" s="3"/>
      <c r="DAT9" s="3"/>
      <c r="DAU9" s="3"/>
      <c r="DAV9" s="3"/>
      <c r="DAW9" s="3"/>
      <c r="DAX9" s="3"/>
      <c r="DAY9" s="3"/>
      <c r="DAZ9" s="3"/>
      <c r="DBA9" s="3"/>
      <c r="DBB9" s="3"/>
      <c r="DBC9" s="3"/>
      <c r="DBD9" s="3"/>
      <c r="DBE9" s="3"/>
      <c r="DBF9" s="3"/>
      <c r="DBG9" s="3"/>
      <c r="DBH9" s="3"/>
      <c r="DBI9" s="3"/>
      <c r="DBJ9" s="3"/>
      <c r="DBK9" s="3"/>
      <c r="DBL9" s="3"/>
      <c r="DBM9" s="3"/>
      <c r="DBN9" s="3"/>
      <c r="DBO9" s="3"/>
      <c r="DBP9" s="3"/>
      <c r="DBQ9" s="3"/>
      <c r="DBR9" s="3"/>
      <c r="DBS9" s="3"/>
      <c r="DBT9" s="3"/>
      <c r="DBU9" s="3"/>
      <c r="DBV9" s="3"/>
      <c r="DBW9" s="3"/>
      <c r="DBX9" s="3"/>
      <c r="DBY9" s="3"/>
      <c r="DBZ9" s="3"/>
      <c r="DCA9" s="3"/>
      <c r="DCB9" s="3"/>
      <c r="DCC9" s="3"/>
      <c r="DCD9" s="3"/>
      <c r="DCE9" s="3"/>
      <c r="DCF9" s="3"/>
      <c r="DCG9" s="3"/>
      <c r="DCH9" s="3"/>
      <c r="DCI9" s="3"/>
      <c r="DCJ9" s="3"/>
      <c r="DCK9" s="3"/>
      <c r="DCL9" s="3"/>
      <c r="DCM9" s="3"/>
      <c r="DCN9" s="3"/>
      <c r="DCO9" s="3"/>
      <c r="DCP9" s="3"/>
      <c r="DCQ9" s="3"/>
      <c r="DCR9" s="3"/>
      <c r="DCS9" s="3"/>
      <c r="DCT9" s="3"/>
      <c r="DCU9" s="3"/>
      <c r="DCV9" s="3"/>
      <c r="DCW9" s="3"/>
      <c r="DCX9" s="3"/>
      <c r="DCY9" s="3"/>
      <c r="DCZ9" s="3"/>
      <c r="DDA9" s="3"/>
      <c r="DDB9" s="3"/>
      <c r="DDC9" s="3"/>
      <c r="DDD9" s="3"/>
      <c r="DDE9" s="3"/>
      <c r="DDF9" s="3"/>
      <c r="DDG9" s="3"/>
      <c r="DDH9" s="3"/>
      <c r="DDI9" s="3"/>
      <c r="DDJ9" s="3"/>
      <c r="DDK9" s="3"/>
      <c r="DDL9" s="3"/>
      <c r="DDM9" s="3"/>
      <c r="DDN9" s="3"/>
      <c r="DDO9" s="3"/>
      <c r="DDP9" s="3"/>
      <c r="DDQ9" s="3"/>
      <c r="DDR9" s="3"/>
      <c r="DDS9" s="3"/>
      <c r="DDT9" s="3"/>
      <c r="DDU9" s="3"/>
      <c r="DDV9" s="3"/>
      <c r="DDW9" s="3"/>
      <c r="DDX9" s="3"/>
      <c r="DDY9" s="3"/>
      <c r="DDZ9" s="3"/>
      <c r="DEA9" s="3"/>
      <c r="DEB9" s="3"/>
      <c r="DEC9" s="3"/>
      <c r="DED9" s="3"/>
      <c r="DEE9" s="3"/>
      <c r="DEF9" s="3"/>
      <c r="DEG9" s="3"/>
      <c r="DEH9" s="3"/>
      <c r="DEI9" s="3"/>
      <c r="DEJ9" s="3"/>
      <c r="DEK9" s="3"/>
      <c r="DEL9" s="3"/>
      <c r="DEM9" s="3"/>
      <c r="DEN9" s="3"/>
      <c r="DEO9" s="3"/>
      <c r="DEP9" s="3"/>
      <c r="DEQ9" s="3"/>
      <c r="DER9" s="3"/>
      <c r="DES9" s="3"/>
      <c r="DET9" s="3"/>
      <c r="DEU9" s="3"/>
      <c r="DEV9" s="3"/>
      <c r="DEW9" s="3"/>
      <c r="DEX9" s="3"/>
      <c r="DEY9" s="3"/>
      <c r="DEZ9" s="3"/>
      <c r="DFA9" s="3"/>
      <c r="DFB9" s="3"/>
      <c r="DFC9" s="3"/>
      <c r="DFD9" s="3"/>
      <c r="DFE9" s="3"/>
      <c r="DFF9" s="3"/>
      <c r="DFG9" s="3"/>
      <c r="DFH9" s="3"/>
      <c r="DFI9" s="3"/>
      <c r="DFJ9" s="3"/>
      <c r="DFK9" s="3"/>
      <c r="DFL9" s="3"/>
      <c r="DFM9" s="3"/>
      <c r="DFN9" s="3"/>
      <c r="DFO9" s="3"/>
      <c r="DFP9" s="3"/>
      <c r="DFQ9" s="3"/>
      <c r="DFR9" s="3"/>
      <c r="DFS9" s="3"/>
      <c r="DFT9" s="3"/>
      <c r="DFU9" s="3"/>
      <c r="DFV9" s="3"/>
      <c r="DFW9" s="3"/>
      <c r="DFX9" s="3"/>
      <c r="DFY9" s="3"/>
      <c r="DFZ9" s="3"/>
      <c r="DGA9" s="3"/>
      <c r="DGB9" s="3"/>
      <c r="DGC9" s="3"/>
      <c r="DGD9" s="3"/>
      <c r="DGE9" s="3"/>
      <c r="DGF9" s="3"/>
      <c r="DGG9" s="3"/>
      <c r="DGH9" s="3"/>
      <c r="DGI9" s="3"/>
      <c r="DGJ9" s="3"/>
      <c r="DGK9" s="3"/>
      <c r="DGL9" s="3"/>
      <c r="DGM9" s="3"/>
      <c r="DGN9" s="3"/>
      <c r="DGO9" s="3"/>
      <c r="DGP9" s="3"/>
      <c r="DGQ9" s="3"/>
      <c r="DGR9" s="3"/>
      <c r="DGS9" s="3"/>
      <c r="DGT9" s="3"/>
      <c r="DGU9" s="3"/>
      <c r="DGV9" s="3"/>
      <c r="DGW9" s="3"/>
      <c r="DGX9" s="3"/>
      <c r="DGY9" s="3"/>
      <c r="DGZ9" s="3"/>
      <c r="DHA9" s="3"/>
      <c r="DHB9" s="3"/>
      <c r="DHC9" s="3"/>
      <c r="DHD9" s="3"/>
      <c r="DHE9" s="3"/>
      <c r="DHF9" s="3"/>
      <c r="DHG9" s="3"/>
      <c r="DHH9" s="3"/>
      <c r="DHI9" s="3"/>
      <c r="DHJ9" s="3"/>
      <c r="DHK9" s="3"/>
      <c r="DHL9" s="3"/>
      <c r="DHM9" s="3"/>
      <c r="DHN9" s="3"/>
      <c r="DHO9" s="3"/>
      <c r="DHP9" s="3"/>
      <c r="DHQ9" s="3"/>
      <c r="DHR9" s="3"/>
      <c r="DHS9" s="3"/>
      <c r="DHT9" s="3"/>
      <c r="DHU9" s="3"/>
      <c r="DHV9" s="3"/>
      <c r="DHW9" s="3"/>
      <c r="DHX9" s="3"/>
      <c r="DHY9" s="3"/>
      <c r="DHZ9" s="3"/>
      <c r="DIA9" s="3"/>
      <c r="DIB9" s="3"/>
      <c r="DIC9" s="3"/>
      <c r="DID9" s="3"/>
      <c r="DIE9" s="3"/>
      <c r="DIF9" s="3"/>
      <c r="DIG9" s="3"/>
      <c r="DIH9" s="3"/>
      <c r="DII9" s="3"/>
      <c r="DIJ9" s="3"/>
      <c r="DIK9" s="3"/>
      <c r="DIL9" s="3"/>
      <c r="DIM9" s="3"/>
      <c r="DIN9" s="3"/>
      <c r="DIO9" s="3"/>
      <c r="DIP9" s="3"/>
      <c r="DIQ9" s="3"/>
      <c r="DIR9" s="3"/>
      <c r="DIS9" s="3"/>
      <c r="DIT9" s="3"/>
      <c r="DIU9" s="3"/>
      <c r="DIV9" s="3"/>
      <c r="DIW9" s="3"/>
      <c r="DIX9" s="3"/>
      <c r="DIY9" s="3"/>
      <c r="DIZ9" s="3"/>
      <c r="DJA9" s="3"/>
      <c r="DJB9" s="3"/>
      <c r="DJC9" s="3"/>
      <c r="DJD9" s="3"/>
      <c r="DJE9" s="3"/>
      <c r="DJF9" s="3"/>
      <c r="DJG9" s="3"/>
      <c r="DJH9" s="3"/>
      <c r="DJI9" s="3"/>
      <c r="DJJ9" s="3"/>
      <c r="DJK9" s="3"/>
      <c r="DJL9" s="3"/>
      <c r="DJM9" s="3"/>
      <c r="DJN9" s="3"/>
      <c r="DJO9" s="3"/>
      <c r="DJP9" s="3"/>
      <c r="DJQ9" s="3"/>
      <c r="DJR9" s="3"/>
      <c r="DJS9" s="3"/>
      <c r="DJT9" s="3"/>
      <c r="DJU9" s="3"/>
      <c r="DJV9" s="3"/>
      <c r="DJW9" s="3"/>
      <c r="DJX9" s="3"/>
      <c r="DJY9" s="3"/>
      <c r="DJZ9" s="3"/>
      <c r="DKA9" s="3"/>
      <c r="DKB9" s="3"/>
      <c r="DKC9" s="3"/>
      <c r="DKD9" s="3"/>
      <c r="DKE9" s="3"/>
      <c r="DKF9" s="3"/>
      <c r="DKG9" s="3"/>
      <c r="DKH9" s="3"/>
      <c r="DKI9" s="3"/>
      <c r="DKJ9" s="3"/>
      <c r="DKK9" s="3"/>
      <c r="DKL9" s="3"/>
      <c r="DKM9" s="3"/>
      <c r="DKN9" s="3"/>
      <c r="DKO9" s="3"/>
      <c r="DKP9" s="3"/>
      <c r="DKQ9" s="3"/>
      <c r="DKR9" s="3"/>
      <c r="DKS9" s="3"/>
      <c r="DKT9" s="3"/>
      <c r="DKU9" s="3"/>
      <c r="DKV9" s="3"/>
      <c r="DKW9" s="3"/>
      <c r="DKX9" s="3"/>
      <c r="DKY9" s="3"/>
      <c r="DKZ9" s="3"/>
      <c r="DLA9" s="3"/>
      <c r="DLB9" s="3"/>
      <c r="DLC9" s="3"/>
      <c r="DLD9" s="3"/>
      <c r="DLE9" s="3"/>
      <c r="DLF9" s="3"/>
      <c r="DLG9" s="3"/>
      <c r="DLH9" s="3"/>
      <c r="DLI9" s="3"/>
      <c r="DLJ9" s="3"/>
      <c r="DLK9" s="3"/>
      <c r="DLL9" s="3"/>
      <c r="DLM9" s="3"/>
      <c r="DLN9" s="3"/>
      <c r="DLO9" s="3"/>
      <c r="DLP9" s="3"/>
      <c r="DLQ9" s="3"/>
      <c r="DLR9" s="3"/>
      <c r="DLS9" s="3"/>
      <c r="DLT9" s="3"/>
      <c r="DLU9" s="3"/>
      <c r="DLV9" s="3"/>
      <c r="DLW9" s="3"/>
      <c r="DLX9" s="3"/>
      <c r="DLY9" s="3"/>
      <c r="DLZ9" s="3"/>
      <c r="DMA9" s="3"/>
      <c r="DMB9" s="3"/>
      <c r="DMC9" s="3"/>
      <c r="DMD9" s="3"/>
      <c r="DME9" s="3"/>
      <c r="DMF9" s="3"/>
      <c r="DMG9" s="3"/>
      <c r="DMH9" s="3"/>
      <c r="DMI9" s="3"/>
      <c r="DMJ9" s="3"/>
      <c r="DMK9" s="3"/>
      <c r="DML9" s="3"/>
      <c r="DMM9" s="3"/>
      <c r="DMN9" s="3"/>
      <c r="DMO9" s="3"/>
      <c r="DMP9" s="3"/>
      <c r="DMQ9" s="3"/>
      <c r="DMR9" s="3"/>
      <c r="DMS9" s="3"/>
      <c r="DMT9" s="3"/>
      <c r="DMU9" s="3"/>
      <c r="DMV9" s="3"/>
      <c r="DMW9" s="3"/>
      <c r="DMX9" s="3"/>
      <c r="DMY9" s="3"/>
      <c r="DMZ9" s="3"/>
      <c r="DNA9" s="3"/>
      <c r="DNB9" s="3"/>
      <c r="DNC9" s="3"/>
      <c r="DND9" s="3"/>
      <c r="DNE9" s="3"/>
      <c r="DNF9" s="3"/>
      <c r="DNG9" s="3"/>
      <c r="DNH9" s="3"/>
      <c r="DNI9" s="3"/>
      <c r="DNJ9" s="3"/>
      <c r="DNK9" s="3"/>
      <c r="DNL9" s="3"/>
      <c r="DNM9" s="3"/>
      <c r="DNN9" s="3"/>
      <c r="DNO9" s="3"/>
      <c r="DNP9" s="3"/>
      <c r="DNQ9" s="3"/>
      <c r="DNR9" s="3"/>
      <c r="DNS9" s="3"/>
      <c r="DNT9" s="3"/>
      <c r="DNU9" s="3"/>
      <c r="DNV9" s="3"/>
      <c r="DNW9" s="3"/>
      <c r="DNX9" s="3"/>
      <c r="DNY9" s="3"/>
      <c r="DNZ9" s="3"/>
      <c r="DOA9" s="3"/>
      <c r="DOB9" s="3"/>
      <c r="DOC9" s="3"/>
      <c r="DOD9" s="3"/>
      <c r="DOE9" s="3"/>
      <c r="DOF9" s="3"/>
      <c r="DOG9" s="3"/>
      <c r="DOH9" s="3"/>
      <c r="DOI9" s="3"/>
      <c r="DOJ9" s="3"/>
      <c r="DOK9" s="3"/>
      <c r="DOL9" s="3"/>
      <c r="DOM9" s="3"/>
      <c r="DON9" s="3"/>
      <c r="DOO9" s="3"/>
      <c r="DOP9" s="3"/>
      <c r="DOQ9" s="3"/>
      <c r="DOR9" s="3"/>
      <c r="DOS9" s="3"/>
      <c r="DOT9" s="3"/>
      <c r="DOU9" s="3"/>
      <c r="DOV9" s="3"/>
      <c r="DOW9" s="3"/>
      <c r="DOX9" s="3"/>
      <c r="DOY9" s="3"/>
      <c r="DOZ9" s="3"/>
      <c r="DPA9" s="3"/>
      <c r="DPB9" s="3"/>
      <c r="DPC9" s="3"/>
      <c r="DPD9" s="3"/>
      <c r="DPE9" s="3"/>
      <c r="DPF9" s="3"/>
      <c r="DPG9" s="3"/>
      <c r="DPH9" s="3"/>
      <c r="DPI9" s="3"/>
      <c r="DPJ9" s="3"/>
      <c r="DPK9" s="3"/>
      <c r="DPL9" s="3"/>
      <c r="DPM9" s="3"/>
      <c r="DPN9" s="3"/>
      <c r="DPO9" s="3"/>
      <c r="DPP9" s="3"/>
      <c r="DPQ9" s="3"/>
      <c r="DPR9" s="3"/>
      <c r="DPS9" s="3"/>
      <c r="DPT9" s="3"/>
      <c r="DPU9" s="3"/>
      <c r="DPV9" s="3"/>
      <c r="DPW9" s="3"/>
      <c r="DPX9" s="3"/>
      <c r="DPY9" s="3"/>
      <c r="DPZ9" s="3"/>
      <c r="DQA9" s="3"/>
      <c r="DQB9" s="3"/>
      <c r="DQC9" s="3"/>
      <c r="DQD9" s="3"/>
      <c r="DQE9" s="3"/>
      <c r="DQF9" s="3"/>
      <c r="DQG9" s="3"/>
      <c r="DQH9" s="3"/>
      <c r="DQI9" s="3"/>
      <c r="DQJ9" s="3"/>
      <c r="DQK9" s="3"/>
      <c r="DQL9" s="3"/>
      <c r="DQM9" s="3"/>
      <c r="DQN9" s="3"/>
      <c r="DQO9" s="3"/>
      <c r="DQP9" s="3"/>
      <c r="DQQ9" s="3"/>
      <c r="DQR9" s="3"/>
      <c r="DQS9" s="3"/>
      <c r="DQT9" s="3"/>
      <c r="DQU9" s="3"/>
      <c r="DQV9" s="3"/>
      <c r="DQW9" s="3"/>
      <c r="DQX9" s="3"/>
      <c r="DQY9" s="3"/>
      <c r="DQZ9" s="3"/>
      <c r="DRA9" s="3"/>
      <c r="DRB9" s="3"/>
      <c r="DRC9" s="3"/>
      <c r="DRD9" s="3"/>
      <c r="DRE9" s="3"/>
      <c r="DRF9" s="3"/>
      <c r="DRG9" s="3"/>
      <c r="DRH9" s="3"/>
      <c r="DRI9" s="3"/>
      <c r="DRJ9" s="3"/>
      <c r="DRK9" s="3"/>
      <c r="DRL9" s="3"/>
      <c r="DRM9" s="3"/>
      <c r="DRN9" s="3"/>
      <c r="DRO9" s="3"/>
      <c r="DRP9" s="3"/>
      <c r="DRQ9" s="3"/>
      <c r="DRR9" s="3"/>
      <c r="DRS9" s="3"/>
      <c r="DRT9" s="3"/>
      <c r="DRU9" s="3"/>
      <c r="DRV9" s="3"/>
      <c r="DRW9" s="3"/>
      <c r="DRX9" s="3"/>
      <c r="DRY9" s="3"/>
      <c r="DRZ9" s="3"/>
      <c r="DSA9" s="3"/>
      <c r="DSB9" s="3"/>
      <c r="DSC9" s="3"/>
      <c r="DSD9" s="3"/>
      <c r="DSE9" s="3"/>
      <c r="DSF9" s="3"/>
      <c r="DSG9" s="3"/>
      <c r="DSH9" s="3"/>
      <c r="DSI9" s="3"/>
      <c r="DSJ9" s="3"/>
      <c r="DSK9" s="3"/>
      <c r="DSL9" s="3"/>
      <c r="DSM9" s="3"/>
      <c r="DSN9" s="3"/>
      <c r="DSO9" s="3"/>
      <c r="DSP9" s="3"/>
      <c r="DSQ9" s="3"/>
      <c r="DSR9" s="3"/>
      <c r="DSS9" s="3"/>
      <c r="DST9" s="3"/>
      <c r="DSU9" s="3"/>
      <c r="DSV9" s="3"/>
      <c r="DSW9" s="3"/>
      <c r="DSX9" s="3"/>
      <c r="DSY9" s="3"/>
      <c r="DSZ9" s="3"/>
      <c r="DTA9" s="3"/>
      <c r="DTB9" s="3"/>
      <c r="DTC9" s="3"/>
      <c r="DTD9" s="3"/>
      <c r="DTE9" s="3"/>
      <c r="DTF9" s="3"/>
      <c r="DTG9" s="3"/>
      <c r="DTH9" s="3"/>
      <c r="DTI9" s="3"/>
      <c r="DTJ9" s="3"/>
      <c r="DTK9" s="3"/>
      <c r="DTL9" s="3"/>
      <c r="DTM9" s="3"/>
      <c r="DTN9" s="3"/>
      <c r="DTO9" s="3"/>
      <c r="DTP9" s="3"/>
      <c r="DTQ9" s="3"/>
      <c r="DTR9" s="3"/>
      <c r="DTS9" s="3"/>
      <c r="DTT9" s="3"/>
      <c r="DTU9" s="3"/>
      <c r="DTV9" s="3"/>
      <c r="DTW9" s="3"/>
      <c r="DTX9" s="3"/>
      <c r="DTY9" s="3"/>
      <c r="DTZ9" s="3"/>
      <c r="DUA9" s="3"/>
      <c r="DUB9" s="3"/>
      <c r="DUC9" s="3"/>
      <c r="DUD9" s="3"/>
      <c r="DUE9" s="3"/>
      <c r="DUF9" s="3"/>
      <c r="DUG9" s="3"/>
      <c r="DUH9" s="3"/>
      <c r="DUI9" s="3"/>
      <c r="DUJ9" s="3"/>
      <c r="DUK9" s="3"/>
      <c r="DUL9" s="3"/>
      <c r="DUM9" s="3"/>
      <c r="DUN9" s="3"/>
      <c r="DUO9" s="3"/>
      <c r="DUP9" s="3"/>
      <c r="DUQ9" s="3"/>
      <c r="DUR9" s="3"/>
      <c r="DUS9" s="3"/>
      <c r="DUT9" s="3"/>
      <c r="DUU9" s="3"/>
      <c r="DUV9" s="3"/>
      <c r="DUW9" s="3"/>
      <c r="DUX9" s="3"/>
      <c r="DUY9" s="3"/>
      <c r="DUZ9" s="3"/>
      <c r="DVA9" s="3"/>
      <c r="DVB9" s="3"/>
      <c r="DVC9" s="3"/>
      <c r="DVD9" s="3"/>
      <c r="DVE9" s="3"/>
      <c r="DVF9" s="3"/>
      <c r="DVG9" s="3"/>
      <c r="DVH9" s="3"/>
      <c r="DVI9" s="3"/>
      <c r="DVJ9" s="3"/>
      <c r="DVK9" s="3"/>
      <c r="DVL9" s="3"/>
      <c r="DVM9" s="3"/>
      <c r="DVN9" s="3"/>
      <c r="DVO9" s="3"/>
      <c r="DVP9" s="3"/>
      <c r="DVQ9" s="3"/>
      <c r="DVR9" s="3"/>
      <c r="DVS9" s="3"/>
      <c r="DVT9" s="3"/>
      <c r="DVU9" s="3"/>
      <c r="DVV9" s="3"/>
      <c r="DVW9" s="3"/>
      <c r="DVX9" s="3"/>
      <c r="DVY9" s="3"/>
      <c r="DVZ9" s="3"/>
      <c r="DWA9" s="3"/>
      <c r="DWB9" s="3"/>
      <c r="DWC9" s="3"/>
      <c r="DWD9" s="3"/>
      <c r="DWE9" s="3"/>
      <c r="DWF9" s="3"/>
      <c r="DWG9" s="3"/>
      <c r="DWH9" s="3"/>
      <c r="DWI9" s="3"/>
      <c r="DWJ9" s="3"/>
      <c r="DWK9" s="3"/>
      <c r="DWL9" s="3"/>
      <c r="DWM9" s="3"/>
      <c r="DWN9" s="3"/>
      <c r="DWO9" s="3"/>
      <c r="DWP9" s="3"/>
      <c r="DWQ9" s="3"/>
      <c r="DWR9" s="3"/>
      <c r="DWS9" s="3"/>
      <c r="DWT9" s="3"/>
      <c r="DWU9" s="3"/>
      <c r="DWV9" s="3"/>
      <c r="DWW9" s="3"/>
      <c r="DWX9" s="3"/>
      <c r="DWY9" s="3"/>
      <c r="DWZ9" s="3"/>
      <c r="DXA9" s="3"/>
      <c r="DXB9" s="3"/>
      <c r="DXC9" s="3"/>
      <c r="DXD9" s="3"/>
      <c r="DXE9" s="3"/>
      <c r="DXF9" s="3"/>
      <c r="DXG9" s="3"/>
      <c r="DXH9" s="3"/>
      <c r="DXI9" s="3"/>
      <c r="DXJ9" s="3"/>
      <c r="DXK9" s="3"/>
      <c r="DXL9" s="3"/>
      <c r="DXM9" s="3"/>
      <c r="DXN9" s="3"/>
      <c r="DXO9" s="3"/>
      <c r="DXP9" s="3"/>
      <c r="DXQ9" s="3"/>
      <c r="DXR9" s="3"/>
      <c r="DXS9" s="3"/>
      <c r="DXT9" s="3"/>
      <c r="DXU9" s="3"/>
      <c r="DXV9" s="3"/>
      <c r="DXW9" s="3"/>
      <c r="DXX9" s="3"/>
      <c r="DXY9" s="3"/>
      <c r="DXZ9" s="3"/>
      <c r="DYA9" s="3"/>
      <c r="DYB9" s="3"/>
      <c r="DYC9" s="3"/>
      <c r="DYD9" s="3"/>
      <c r="DYE9" s="3"/>
      <c r="DYF9" s="3"/>
      <c r="DYG9" s="3"/>
      <c r="DYH9" s="3"/>
      <c r="DYI9" s="3"/>
      <c r="DYJ9" s="3"/>
      <c r="DYK9" s="3"/>
      <c r="DYL9" s="3"/>
      <c r="DYM9" s="3"/>
      <c r="DYN9" s="3"/>
      <c r="DYO9" s="3"/>
      <c r="DYP9" s="3"/>
      <c r="DYQ9" s="3"/>
      <c r="DYR9" s="3"/>
      <c r="DYS9" s="3"/>
      <c r="DYT9" s="3"/>
      <c r="DYU9" s="3"/>
      <c r="DYV9" s="3"/>
      <c r="DYW9" s="3"/>
      <c r="DYX9" s="3"/>
      <c r="DYY9" s="3"/>
      <c r="DYZ9" s="3"/>
      <c r="DZA9" s="3"/>
      <c r="DZB9" s="3"/>
      <c r="DZC9" s="3"/>
      <c r="DZD9" s="3"/>
      <c r="DZE9" s="3"/>
      <c r="DZF9" s="3"/>
      <c r="DZG9" s="3"/>
      <c r="DZH9" s="3"/>
      <c r="DZI9" s="3"/>
      <c r="DZJ9" s="3"/>
      <c r="DZK9" s="3"/>
      <c r="DZL9" s="3"/>
      <c r="DZM9" s="3"/>
      <c r="DZN9" s="3"/>
      <c r="DZO9" s="3"/>
      <c r="DZP9" s="3"/>
      <c r="DZQ9" s="3"/>
      <c r="DZR9" s="3"/>
      <c r="DZS9" s="3"/>
      <c r="DZT9" s="3"/>
      <c r="DZU9" s="3"/>
      <c r="DZV9" s="3"/>
      <c r="DZW9" s="3"/>
      <c r="DZX9" s="3"/>
      <c r="DZY9" s="3"/>
      <c r="DZZ9" s="3"/>
      <c r="EAA9" s="3"/>
      <c r="EAB9" s="3"/>
      <c r="EAC9" s="3"/>
      <c r="EAD9" s="3"/>
      <c r="EAE9" s="3"/>
      <c r="EAF9" s="3"/>
      <c r="EAG9" s="3"/>
      <c r="EAH9" s="3"/>
      <c r="EAI9" s="3"/>
      <c r="EAJ9" s="3"/>
      <c r="EAK9" s="3"/>
      <c r="EAL9" s="3"/>
      <c r="EAM9" s="3"/>
      <c r="EAN9" s="3"/>
      <c r="EAO9" s="3"/>
      <c r="EAP9" s="3"/>
      <c r="EAQ9" s="3"/>
      <c r="EAR9" s="3"/>
      <c r="EAS9" s="3"/>
      <c r="EAT9" s="3"/>
      <c r="EAU9" s="3"/>
      <c r="EAV9" s="3"/>
      <c r="EAW9" s="3"/>
      <c r="EAX9" s="3"/>
      <c r="EAY9" s="3"/>
      <c r="EAZ9" s="3"/>
      <c r="EBA9" s="3"/>
      <c r="EBB9" s="3"/>
      <c r="EBC9" s="3"/>
      <c r="EBD9" s="3"/>
      <c r="EBE9" s="3"/>
      <c r="EBF9" s="3"/>
      <c r="EBG9" s="3"/>
      <c r="EBH9" s="3"/>
      <c r="EBI9" s="3"/>
      <c r="EBJ9" s="3"/>
      <c r="EBK9" s="3"/>
      <c r="EBL9" s="3"/>
      <c r="EBM9" s="3"/>
      <c r="EBN9" s="3"/>
      <c r="EBO9" s="3"/>
      <c r="EBP9" s="3"/>
      <c r="EBQ9" s="3"/>
      <c r="EBR9" s="3"/>
      <c r="EBS9" s="3"/>
      <c r="EBT9" s="3"/>
      <c r="EBU9" s="3"/>
      <c r="EBV9" s="3"/>
      <c r="EBW9" s="3"/>
      <c r="EBX9" s="3"/>
      <c r="EBY9" s="3"/>
      <c r="EBZ9" s="3"/>
      <c r="ECA9" s="3"/>
      <c r="ECB9" s="3"/>
      <c r="ECC9" s="3"/>
      <c r="ECD9" s="3"/>
      <c r="ECE9" s="3"/>
      <c r="ECF9" s="3"/>
      <c r="ECG9" s="3"/>
      <c r="ECH9" s="3"/>
      <c r="ECI9" s="3"/>
      <c r="ECJ9" s="3"/>
      <c r="ECK9" s="3"/>
      <c r="ECL9" s="3"/>
      <c r="ECM9" s="3"/>
      <c r="ECN9" s="3"/>
      <c r="ECO9" s="3"/>
      <c r="ECP9" s="3"/>
      <c r="ECQ9" s="3"/>
      <c r="ECR9" s="3"/>
      <c r="ECS9" s="3"/>
      <c r="ECT9" s="3"/>
      <c r="ECU9" s="3"/>
      <c r="ECV9" s="3"/>
      <c r="ECW9" s="3"/>
      <c r="ECX9" s="3"/>
      <c r="ECY9" s="3"/>
      <c r="ECZ9" s="3"/>
      <c r="EDA9" s="3"/>
      <c r="EDB9" s="3"/>
      <c r="EDC9" s="3"/>
      <c r="EDD9" s="3"/>
      <c r="EDE9" s="3"/>
      <c r="EDF9" s="3"/>
      <c r="EDG9" s="3"/>
      <c r="EDH9" s="3"/>
      <c r="EDI9" s="3"/>
      <c r="EDJ9" s="3"/>
      <c r="EDK9" s="3"/>
      <c r="EDL9" s="3"/>
      <c r="EDM9" s="3"/>
      <c r="EDN9" s="3"/>
      <c r="EDO9" s="3"/>
      <c r="EDP9" s="3"/>
      <c r="EDQ9" s="3"/>
      <c r="EDR9" s="3"/>
      <c r="EDS9" s="3"/>
      <c r="EDT9" s="3"/>
      <c r="EDU9" s="3"/>
      <c r="EDV9" s="3"/>
      <c r="EDW9" s="3"/>
      <c r="EDX9" s="3"/>
      <c r="EDY9" s="3"/>
      <c r="EDZ9" s="3"/>
      <c r="EEA9" s="3"/>
      <c r="EEB9" s="3"/>
      <c r="EEC9" s="3"/>
      <c r="EED9" s="3"/>
      <c r="EEE9" s="3"/>
      <c r="EEF9" s="3"/>
      <c r="EEG9" s="3"/>
      <c r="EEH9" s="3"/>
      <c r="EEI9" s="3"/>
      <c r="EEJ9" s="3"/>
      <c r="EEK9" s="3"/>
      <c r="EEL9" s="3"/>
      <c r="EEM9" s="3"/>
      <c r="EEN9" s="3"/>
      <c r="EEO9" s="3"/>
      <c r="EEP9" s="3"/>
      <c r="EEQ9" s="3"/>
      <c r="EER9" s="3"/>
      <c r="EES9" s="3"/>
      <c r="EET9" s="3"/>
      <c r="EEU9" s="3"/>
      <c r="EEV9" s="3"/>
      <c r="EEW9" s="3"/>
      <c r="EEX9" s="3"/>
      <c r="EEY9" s="3"/>
      <c r="EEZ9" s="3"/>
      <c r="EFA9" s="3"/>
      <c r="EFB9" s="3"/>
      <c r="EFC9" s="3"/>
      <c r="EFD9" s="3"/>
      <c r="EFE9" s="3"/>
      <c r="EFF9" s="3"/>
      <c r="EFG9" s="3"/>
      <c r="EFH9" s="3"/>
      <c r="EFI9" s="3"/>
      <c r="EFJ9" s="3"/>
      <c r="EFK9" s="3"/>
      <c r="EFL9" s="3"/>
      <c r="EFM9" s="3"/>
      <c r="EFN9" s="3"/>
      <c r="EFO9" s="3"/>
      <c r="EFP9" s="3"/>
      <c r="EFQ9" s="3"/>
      <c r="EFR9" s="3"/>
      <c r="EFS9" s="3"/>
      <c r="EFT9" s="3"/>
      <c r="EFU9" s="3"/>
      <c r="EFV9" s="3"/>
      <c r="EFW9" s="3"/>
      <c r="EFX9" s="3"/>
      <c r="EFY9" s="3"/>
      <c r="EFZ9" s="3"/>
      <c r="EGA9" s="3"/>
      <c r="EGB9" s="3"/>
      <c r="EGC9" s="3"/>
      <c r="EGD9" s="3"/>
      <c r="EGE9" s="3"/>
      <c r="EGF9" s="3"/>
      <c r="EGG9" s="3"/>
      <c r="EGH9" s="3"/>
      <c r="EGI9" s="3"/>
      <c r="EGJ9" s="3"/>
      <c r="EGK9" s="3"/>
      <c r="EGL9" s="3"/>
      <c r="EGM9" s="3"/>
      <c r="EGN9" s="3"/>
      <c r="EGO9" s="3"/>
      <c r="EGP9" s="3"/>
      <c r="EGQ9" s="3"/>
      <c r="EGR9" s="3"/>
      <c r="EGS9" s="3"/>
      <c r="EGT9" s="3"/>
      <c r="EGU9" s="3"/>
      <c r="EGV9" s="3"/>
      <c r="EGW9" s="3"/>
      <c r="EGX9" s="3"/>
      <c r="EGY9" s="3"/>
      <c r="EGZ9" s="3"/>
      <c r="EHA9" s="3"/>
      <c r="EHB9" s="3"/>
      <c r="EHC9" s="3"/>
      <c r="EHD9" s="3"/>
      <c r="EHE9" s="3"/>
      <c r="EHF9" s="3"/>
      <c r="EHG9" s="3"/>
      <c r="EHH9" s="3"/>
      <c r="EHI9" s="3"/>
      <c r="EHJ9" s="3"/>
      <c r="EHK9" s="3"/>
      <c r="EHL9" s="3"/>
      <c r="EHM9" s="3"/>
      <c r="EHN9" s="3"/>
      <c r="EHO9" s="3"/>
      <c r="EHP9" s="3"/>
      <c r="EHQ9" s="3"/>
      <c r="EHR9" s="3"/>
      <c r="EHS9" s="3"/>
      <c r="EHT9" s="3"/>
      <c r="EHU9" s="3"/>
      <c r="EHV9" s="3"/>
      <c r="EHW9" s="3"/>
      <c r="EHX9" s="3"/>
      <c r="EHY9" s="3"/>
      <c r="EHZ9" s="3"/>
      <c r="EIA9" s="3"/>
      <c r="EIB9" s="3"/>
      <c r="EIC9" s="3"/>
      <c r="EID9" s="3"/>
      <c r="EIE9" s="3"/>
      <c r="EIF9" s="3"/>
      <c r="EIG9" s="3"/>
      <c r="EIH9" s="3"/>
      <c r="EII9" s="3"/>
      <c r="EIJ9" s="3"/>
      <c r="EIK9" s="3"/>
      <c r="EIL9" s="3"/>
      <c r="EIM9" s="3"/>
      <c r="EIN9" s="3"/>
      <c r="EIO9" s="3"/>
      <c r="EIP9" s="3"/>
      <c r="EIQ9" s="3"/>
      <c r="EIR9" s="3"/>
      <c r="EIS9" s="3"/>
      <c r="EIT9" s="3"/>
      <c r="EIU9" s="3"/>
      <c r="EIV9" s="3"/>
      <c r="EIW9" s="3"/>
      <c r="EIX9" s="3"/>
      <c r="EIY9" s="3"/>
      <c r="EIZ9" s="3"/>
      <c r="EJA9" s="3"/>
      <c r="EJB9" s="3"/>
      <c r="EJC9" s="3"/>
      <c r="EJD9" s="3"/>
      <c r="EJE9" s="3"/>
      <c r="EJF9" s="3"/>
      <c r="EJG9" s="3"/>
      <c r="EJH9" s="3"/>
      <c r="EJI9" s="3"/>
      <c r="EJJ9" s="3"/>
      <c r="EJK9" s="3"/>
      <c r="EJL9" s="3"/>
      <c r="EJM9" s="3"/>
      <c r="EJN9" s="3"/>
      <c r="EJO9" s="3"/>
      <c r="EJP9" s="3"/>
      <c r="EJQ9" s="3"/>
      <c r="EJR9" s="3"/>
      <c r="EJS9" s="3"/>
      <c r="EJT9" s="3"/>
      <c r="EJU9" s="3"/>
      <c r="EJV9" s="3"/>
      <c r="EJW9" s="3"/>
      <c r="EJX9" s="3"/>
      <c r="EJY9" s="3"/>
      <c r="EJZ9" s="3"/>
      <c r="EKA9" s="3"/>
      <c r="EKB9" s="3"/>
      <c r="EKC9" s="3"/>
      <c r="EKD9" s="3"/>
      <c r="EKE9" s="3"/>
      <c r="EKF9" s="3"/>
      <c r="EKG9" s="3"/>
      <c r="EKH9" s="3"/>
      <c r="EKI9" s="3"/>
      <c r="EKJ9" s="3"/>
      <c r="EKK9" s="3"/>
      <c r="EKL9" s="3"/>
      <c r="EKM9" s="3"/>
      <c r="EKN9" s="3"/>
      <c r="EKO9" s="3"/>
      <c r="EKP9" s="3"/>
      <c r="EKQ9" s="3"/>
      <c r="EKR9" s="3"/>
      <c r="EKS9" s="3"/>
      <c r="EKT9" s="3"/>
      <c r="EKU9" s="3"/>
      <c r="EKV9" s="3"/>
      <c r="EKW9" s="3"/>
      <c r="EKX9" s="3"/>
      <c r="EKY9" s="3"/>
      <c r="EKZ9" s="3"/>
      <c r="ELA9" s="3"/>
      <c r="ELB9" s="3"/>
      <c r="ELC9" s="3"/>
      <c r="ELD9" s="3"/>
      <c r="ELE9" s="3"/>
      <c r="ELF9" s="3"/>
      <c r="ELG9" s="3"/>
      <c r="ELH9" s="3"/>
      <c r="ELI9" s="3"/>
      <c r="ELJ9" s="3"/>
      <c r="ELK9" s="3"/>
      <c r="ELL9" s="3"/>
      <c r="ELM9" s="3"/>
      <c r="ELN9" s="3"/>
      <c r="ELO9" s="3"/>
      <c r="ELP9" s="3"/>
      <c r="ELQ9" s="3"/>
      <c r="ELR9" s="3"/>
      <c r="ELS9" s="3"/>
      <c r="ELT9" s="3"/>
      <c r="ELU9" s="3"/>
      <c r="ELV9" s="3"/>
      <c r="ELW9" s="3"/>
      <c r="ELX9" s="3"/>
      <c r="ELY9" s="3"/>
      <c r="ELZ9" s="3"/>
      <c r="EMA9" s="3"/>
      <c r="EMB9" s="3"/>
      <c r="EMC9" s="3"/>
      <c r="EMD9" s="3"/>
      <c r="EME9" s="3"/>
      <c r="EMF9" s="3"/>
      <c r="EMG9" s="3"/>
      <c r="EMH9" s="3"/>
      <c r="EMI9" s="3"/>
      <c r="EMJ9" s="3"/>
      <c r="EMK9" s="3"/>
      <c r="EML9" s="3"/>
      <c r="EMM9" s="3"/>
      <c r="EMN9" s="3"/>
      <c r="EMO9" s="3"/>
      <c r="EMP9" s="3"/>
      <c r="EMQ9" s="3"/>
      <c r="EMR9" s="3"/>
      <c r="EMS9" s="3"/>
      <c r="EMT9" s="3"/>
      <c r="EMU9" s="3"/>
      <c r="EMV9" s="3"/>
      <c r="EMW9" s="3"/>
      <c r="EMX9" s="3"/>
      <c r="EMY9" s="3"/>
      <c r="EMZ9" s="3"/>
      <c r="ENA9" s="3"/>
      <c r="ENB9" s="3"/>
      <c r="ENC9" s="3"/>
      <c r="END9" s="3"/>
      <c r="ENE9" s="3"/>
      <c r="ENF9" s="3"/>
      <c r="ENG9" s="3"/>
      <c r="ENH9" s="3"/>
      <c r="ENI9" s="3"/>
      <c r="ENJ9" s="3"/>
      <c r="ENK9" s="3"/>
      <c r="ENL9" s="3"/>
      <c r="ENM9" s="3"/>
      <c r="ENN9" s="3"/>
      <c r="ENO9" s="3"/>
      <c r="ENP9" s="3"/>
      <c r="ENQ9" s="3"/>
      <c r="ENR9" s="3"/>
      <c r="ENS9" s="3"/>
      <c r="ENT9" s="3"/>
      <c r="ENU9" s="3"/>
      <c r="ENV9" s="3"/>
      <c r="ENW9" s="3"/>
      <c r="ENX9" s="3"/>
      <c r="ENY9" s="3"/>
      <c r="ENZ9" s="3"/>
      <c r="EOA9" s="3"/>
      <c r="EOB9" s="3"/>
      <c r="EOC9" s="3"/>
      <c r="EOD9" s="3"/>
      <c r="EOE9" s="3"/>
      <c r="EOF9" s="3"/>
      <c r="EOG9" s="3"/>
      <c r="EOH9" s="3"/>
      <c r="EOI9" s="3"/>
      <c r="EOJ9" s="3"/>
      <c r="EOK9" s="3"/>
      <c r="EOL9" s="3"/>
      <c r="EOM9" s="3"/>
      <c r="EON9" s="3"/>
      <c r="EOO9" s="3"/>
      <c r="EOP9" s="3"/>
      <c r="EOQ9" s="3"/>
      <c r="EOR9" s="3"/>
      <c r="EOS9" s="3"/>
      <c r="EOT9" s="3"/>
      <c r="EOU9" s="3"/>
      <c r="EOV9" s="3"/>
      <c r="EOW9" s="3"/>
      <c r="EOX9" s="3"/>
      <c r="EOY9" s="3"/>
      <c r="EOZ9" s="3"/>
      <c r="EPA9" s="3"/>
      <c r="EPB9" s="3"/>
      <c r="EPC9" s="3"/>
      <c r="EPD9" s="3"/>
      <c r="EPE9" s="3"/>
      <c r="EPF9" s="3"/>
      <c r="EPG9" s="3"/>
      <c r="EPH9" s="3"/>
      <c r="EPI9" s="3"/>
      <c r="EPJ9" s="3"/>
      <c r="EPK9" s="3"/>
      <c r="EPL9" s="3"/>
      <c r="EPM9" s="3"/>
      <c r="EPN9" s="3"/>
      <c r="EPO9" s="3"/>
      <c r="EPP9" s="3"/>
      <c r="EPQ9" s="3"/>
      <c r="EPR9" s="3"/>
      <c r="EPS9" s="3"/>
      <c r="EPT9" s="3"/>
      <c r="EPU9" s="3"/>
      <c r="EPV9" s="3"/>
      <c r="EPW9" s="3"/>
      <c r="EPX9" s="3"/>
      <c r="EPY9" s="3"/>
      <c r="EPZ9" s="3"/>
      <c r="EQA9" s="3"/>
      <c r="EQB9" s="3"/>
      <c r="EQC9" s="3"/>
      <c r="EQD9" s="3"/>
      <c r="EQE9" s="3"/>
      <c r="EQF9" s="3"/>
      <c r="EQG9" s="3"/>
      <c r="EQH9" s="3"/>
      <c r="EQI9" s="3"/>
      <c r="EQJ9" s="3"/>
      <c r="EQK9" s="3"/>
      <c r="EQL9" s="3"/>
      <c r="EQM9" s="3"/>
      <c r="EQN9" s="3"/>
      <c r="EQO9" s="3"/>
      <c r="EQP9" s="3"/>
      <c r="EQQ9" s="3"/>
      <c r="EQR9" s="3"/>
      <c r="EQS9" s="3"/>
      <c r="EQT9" s="3"/>
      <c r="EQU9" s="3"/>
      <c r="EQV9" s="3"/>
      <c r="EQW9" s="3"/>
      <c r="EQX9" s="3"/>
      <c r="EQY9" s="3"/>
      <c r="EQZ9" s="3"/>
      <c r="ERA9" s="3"/>
      <c r="ERB9" s="3"/>
      <c r="ERC9" s="3"/>
      <c r="ERD9" s="3"/>
      <c r="ERE9" s="3"/>
      <c r="ERF9" s="3"/>
      <c r="ERG9" s="3"/>
      <c r="ERH9" s="3"/>
      <c r="ERI9" s="3"/>
      <c r="ERJ9" s="3"/>
      <c r="ERK9" s="3"/>
      <c r="ERL9" s="3"/>
      <c r="ERM9" s="3"/>
      <c r="ERN9" s="3"/>
      <c r="ERO9" s="3"/>
      <c r="ERP9" s="3"/>
      <c r="ERQ9" s="3"/>
      <c r="ERR9" s="3"/>
      <c r="ERS9" s="3"/>
      <c r="ERT9" s="3"/>
      <c r="ERU9" s="3"/>
      <c r="ERV9" s="3"/>
      <c r="ERW9" s="3"/>
      <c r="ERX9" s="3"/>
      <c r="ERY9" s="3"/>
      <c r="ERZ9" s="3"/>
      <c r="ESA9" s="3"/>
      <c r="ESB9" s="3"/>
      <c r="ESC9" s="3"/>
      <c r="ESD9" s="3"/>
      <c r="ESE9" s="3"/>
      <c r="ESF9" s="3"/>
      <c r="ESG9" s="3"/>
      <c r="ESH9" s="3"/>
      <c r="ESI9" s="3"/>
      <c r="ESJ9" s="3"/>
      <c r="ESK9" s="3"/>
      <c r="ESL9" s="3"/>
      <c r="ESM9" s="3"/>
      <c r="ESN9" s="3"/>
      <c r="ESO9" s="3"/>
      <c r="ESP9" s="3"/>
      <c r="ESQ9" s="3"/>
      <c r="ESR9" s="3"/>
      <c r="ESS9" s="3"/>
      <c r="EST9" s="3"/>
      <c r="ESU9" s="3"/>
      <c r="ESV9" s="3"/>
      <c r="ESW9" s="3"/>
      <c r="ESX9" s="3"/>
      <c r="ESY9" s="3"/>
      <c r="ESZ9" s="3"/>
      <c r="ETA9" s="3"/>
      <c r="ETB9" s="3"/>
      <c r="ETC9" s="3"/>
      <c r="ETD9" s="3"/>
      <c r="ETE9" s="3"/>
      <c r="ETF9" s="3"/>
      <c r="ETG9" s="3"/>
      <c r="ETH9" s="3"/>
      <c r="ETI9" s="3"/>
      <c r="ETJ9" s="3"/>
      <c r="ETK9" s="3"/>
      <c r="ETL9" s="3"/>
      <c r="ETM9" s="3"/>
      <c r="ETN9" s="3"/>
      <c r="ETO9" s="3"/>
      <c r="ETP9" s="3"/>
      <c r="ETQ9" s="3"/>
      <c r="ETR9" s="3"/>
      <c r="ETS9" s="3"/>
      <c r="ETT9" s="3"/>
      <c r="ETU9" s="3"/>
      <c r="ETV9" s="3"/>
      <c r="ETW9" s="3"/>
      <c r="ETX9" s="3"/>
      <c r="ETY9" s="3"/>
      <c r="ETZ9" s="3"/>
      <c r="EUA9" s="3"/>
      <c r="EUB9" s="3"/>
      <c r="EUC9" s="3"/>
      <c r="EUD9" s="3"/>
      <c r="EUE9" s="3"/>
      <c r="EUF9" s="3"/>
      <c r="EUG9" s="3"/>
      <c r="EUH9" s="3"/>
      <c r="EUI9" s="3"/>
      <c r="EUJ9" s="3"/>
      <c r="EUK9" s="3"/>
      <c r="EUL9" s="3"/>
      <c r="EUM9" s="3"/>
      <c r="EUN9" s="3"/>
      <c r="EUO9" s="3"/>
      <c r="EUP9" s="3"/>
      <c r="EUQ9" s="3"/>
      <c r="EUR9" s="3"/>
      <c r="EUS9" s="3"/>
      <c r="EUT9" s="3"/>
      <c r="EUU9" s="3"/>
      <c r="EUV9" s="3"/>
      <c r="EUW9" s="3"/>
      <c r="EUX9" s="3"/>
      <c r="EUY9" s="3"/>
      <c r="EUZ9" s="3"/>
      <c r="EVA9" s="3"/>
      <c r="EVB9" s="3"/>
      <c r="EVC9" s="3"/>
      <c r="EVD9" s="3"/>
      <c r="EVE9" s="3"/>
      <c r="EVF9" s="3"/>
      <c r="EVG9" s="3"/>
      <c r="EVH9" s="3"/>
      <c r="EVI9" s="3"/>
      <c r="EVJ9" s="3"/>
      <c r="EVK9" s="3"/>
      <c r="EVL9" s="3"/>
      <c r="EVM9" s="3"/>
      <c r="EVN9" s="3"/>
      <c r="EVO9" s="3"/>
      <c r="EVP9" s="3"/>
      <c r="EVQ9" s="3"/>
      <c r="EVR9" s="3"/>
      <c r="EVS9" s="3"/>
      <c r="EVT9" s="3"/>
      <c r="EVU9" s="3"/>
      <c r="EVV9" s="3"/>
      <c r="EVW9" s="3"/>
      <c r="EVX9" s="3"/>
      <c r="EVY9" s="3"/>
      <c r="EVZ9" s="3"/>
      <c r="EWA9" s="3"/>
      <c r="EWB9" s="3"/>
      <c r="EWC9" s="3"/>
      <c r="EWD9" s="3"/>
      <c r="EWE9" s="3"/>
      <c r="EWF9" s="3"/>
      <c r="EWG9" s="3"/>
      <c r="EWH9" s="3"/>
      <c r="EWI9" s="3"/>
      <c r="EWJ9" s="3"/>
      <c r="EWK9" s="3"/>
      <c r="EWL9" s="3"/>
      <c r="EWM9" s="3"/>
      <c r="EWN9" s="3"/>
      <c r="EWO9" s="3"/>
      <c r="EWP9" s="3"/>
      <c r="EWQ9" s="3"/>
      <c r="EWR9" s="3"/>
      <c r="EWS9" s="3"/>
      <c r="EWT9" s="3"/>
      <c r="EWU9" s="3"/>
      <c r="EWV9" s="3"/>
      <c r="EWW9" s="3"/>
      <c r="EWX9" s="3"/>
      <c r="EWY9" s="3"/>
      <c r="EWZ9" s="3"/>
      <c r="EXA9" s="3"/>
      <c r="EXB9" s="3"/>
      <c r="EXC9" s="3"/>
      <c r="EXD9" s="3"/>
      <c r="EXE9" s="3"/>
      <c r="EXF9" s="3"/>
      <c r="EXG9" s="3"/>
      <c r="EXH9" s="3"/>
      <c r="EXI9" s="3"/>
      <c r="EXJ9" s="3"/>
      <c r="EXK9" s="3"/>
      <c r="EXL9" s="3"/>
      <c r="EXM9" s="3"/>
      <c r="EXN9" s="3"/>
      <c r="EXO9" s="3"/>
      <c r="EXP9" s="3"/>
      <c r="EXQ9" s="3"/>
      <c r="EXR9" s="3"/>
      <c r="EXS9" s="3"/>
      <c r="EXT9" s="3"/>
      <c r="EXU9" s="3"/>
      <c r="EXV9" s="3"/>
      <c r="EXW9" s="3"/>
      <c r="EXX9" s="3"/>
      <c r="EXY9" s="3"/>
      <c r="EXZ9" s="3"/>
      <c r="EYA9" s="3"/>
      <c r="EYB9" s="3"/>
      <c r="EYC9" s="3"/>
      <c r="EYD9" s="3"/>
      <c r="EYE9" s="3"/>
      <c r="EYF9" s="3"/>
      <c r="EYG9" s="3"/>
      <c r="EYH9" s="3"/>
      <c r="EYI9" s="3"/>
      <c r="EYJ9" s="3"/>
      <c r="EYK9" s="3"/>
      <c r="EYL9" s="3"/>
      <c r="EYM9" s="3"/>
      <c r="EYN9" s="3"/>
      <c r="EYO9" s="3"/>
      <c r="EYP9" s="3"/>
      <c r="EYQ9" s="3"/>
      <c r="EYR9" s="3"/>
      <c r="EYS9" s="3"/>
      <c r="EYT9" s="3"/>
      <c r="EYU9" s="3"/>
      <c r="EYV9" s="3"/>
      <c r="EYW9" s="3"/>
      <c r="EYX9" s="3"/>
      <c r="EYY9" s="3"/>
      <c r="EYZ9" s="3"/>
      <c r="EZA9" s="3"/>
      <c r="EZB9" s="3"/>
      <c r="EZC9" s="3"/>
      <c r="EZD9" s="3"/>
      <c r="EZE9" s="3"/>
      <c r="EZF9" s="3"/>
      <c r="EZG9" s="3"/>
      <c r="EZH9" s="3"/>
      <c r="EZI9" s="3"/>
      <c r="EZJ9" s="3"/>
      <c r="EZK9" s="3"/>
      <c r="EZL9" s="3"/>
      <c r="EZM9" s="3"/>
      <c r="EZN9" s="3"/>
      <c r="EZO9" s="3"/>
      <c r="EZP9" s="3"/>
      <c r="EZQ9" s="3"/>
      <c r="EZR9" s="3"/>
      <c r="EZS9" s="3"/>
      <c r="EZT9" s="3"/>
      <c r="EZU9" s="3"/>
      <c r="EZV9" s="3"/>
      <c r="EZW9" s="3"/>
      <c r="EZX9" s="3"/>
      <c r="EZY9" s="3"/>
      <c r="EZZ9" s="3"/>
      <c r="FAA9" s="3"/>
      <c r="FAB9" s="3"/>
      <c r="FAC9" s="3"/>
      <c r="FAD9" s="3"/>
      <c r="FAE9" s="3"/>
      <c r="FAF9" s="3"/>
      <c r="FAG9" s="3"/>
      <c r="FAH9" s="3"/>
      <c r="FAI9" s="3"/>
      <c r="FAJ9" s="3"/>
      <c r="FAK9" s="3"/>
      <c r="FAL9" s="3"/>
      <c r="FAM9" s="3"/>
      <c r="FAN9" s="3"/>
      <c r="FAO9" s="3"/>
      <c r="FAP9" s="3"/>
      <c r="FAQ9" s="3"/>
      <c r="FAR9" s="3"/>
      <c r="FAS9" s="3"/>
      <c r="FAT9" s="3"/>
      <c r="FAU9" s="3"/>
      <c r="FAV9" s="3"/>
      <c r="FAW9" s="3"/>
      <c r="FAX9" s="3"/>
      <c r="FAY9" s="3"/>
      <c r="FAZ9" s="3"/>
      <c r="FBA9" s="3"/>
      <c r="FBB9" s="3"/>
      <c r="FBC9" s="3"/>
      <c r="FBD9" s="3"/>
      <c r="FBE9" s="3"/>
      <c r="FBF9" s="3"/>
      <c r="FBG9" s="3"/>
      <c r="FBH9" s="3"/>
      <c r="FBI9" s="3"/>
      <c r="FBJ9" s="3"/>
      <c r="FBK9" s="3"/>
      <c r="FBL9" s="3"/>
      <c r="FBM9" s="3"/>
      <c r="FBN9" s="3"/>
      <c r="FBO9" s="3"/>
      <c r="FBP9" s="3"/>
      <c r="FBQ9" s="3"/>
      <c r="FBR9" s="3"/>
      <c r="FBS9" s="3"/>
      <c r="FBT9" s="3"/>
      <c r="FBU9" s="3"/>
      <c r="FBV9" s="3"/>
      <c r="FBW9" s="3"/>
      <c r="FBX9" s="3"/>
      <c r="FBY9" s="3"/>
      <c r="FBZ9" s="3"/>
      <c r="FCA9" s="3"/>
      <c r="FCB9" s="3"/>
      <c r="FCC9" s="3"/>
      <c r="FCD9" s="3"/>
      <c r="FCE9" s="3"/>
      <c r="FCF9" s="3"/>
      <c r="FCG9" s="3"/>
      <c r="FCH9" s="3"/>
      <c r="FCI9" s="3"/>
      <c r="FCJ9" s="3"/>
      <c r="FCK9" s="3"/>
      <c r="FCL9" s="3"/>
      <c r="FCM9" s="3"/>
      <c r="FCN9" s="3"/>
      <c r="FCO9" s="3"/>
      <c r="FCP9" s="3"/>
      <c r="FCQ9" s="3"/>
      <c r="FCR9" s="3"/>
      <c r="FCS9" s="3"/>
      <c r="FCT9" s="3"/>
      <c r="FCU9" s="3"/>
      <c r="FCV9" s="3"/>
      <c r="FCW9" s="3"/>
      <c r="FCX9" s="3"/>
      <c r="FCY9" s="3"/>
      <c r="FCZ9" s="3"/>
      <c r="FDA9" s="3"/>
      <c r="FDB9" s="3"/>
      <c r="FDC9" s="3"/>
      <c r="FDD9" s="3"/>
      <c r="FDE9" s="3"/>
      <c r="FDF9" s="3"/>
      <c r="FDG9" s="3"/>
      <c r="FDH9" s="3"/>
      <c r="FDI9" s="3"/>
      <c r="FDJ9" s="3"/>
      <c r="FDK9" s="3"/>
      <c r="FDL9" s="3"/>
      <c r="FDM9" s="3"/>
      <c r="FDN9" s="3"/>
      <c r="FDO9" s="3"/>
      <c r="FDP9" s="3"/>
      <c r="FDQ9" s="3"/>
      <c r="FDR9" s="3"/>
      <c r="FDS9" s="3"/>
      <c r="FDT9" s="3"/>
      <c r="FDU9" s="3"/>
      <c r="FDV9" s="3"/>
      <c r="FDW9" s="3"/>
      <c r="FDX9" s="3"/>
      <c r="FDY9" s="3"/>
      <c r="FDZ9" s="3"/>
      <c r="FEA9" s="3"/>
      <c r="FEB9" s="3"/>
      <c r="FEC9" s="3"/>
      <c r="FED9" s="3"/>
      <c r="FEE9" s="3"/>
      <c r="FEF9" s="3"/>
      <c r="FEG9" s="3"/>
      <c r="FEH9" s="3"/>
      <c r="FEI9" s="3"/>
      <c r="FEJ9" s="3"/>
      <c r="FEK9" s="3"/>
      <c r="FEL9" s="3"/>
      <c r="FEM9" s="3"/>
      <c r="FEN9" s="3"/>
      <c r="FEO9" s="3"/>
      <c r="FEP9" s="3"/>
      <c r="FEQ9" s="3"/>
      <c r="FER9" s="3"/>
      <c r="FES9" s="3"/>
      <c r="FET9" s="3"/>
      <c r="FEU9" s="3"/>
      <c r="FEV9" s="3"/>
      <c r="FEW9" s="3"/>
      <c r="FEX9" s="3"/>
      <c r="FEY9" s="3"/>
      <c r="FEZ9" s="3"/>
      <c r="FFA9" s="3"/>
      <c r="FFB9" s="3"/>
      <c r="FFC9" s="3"/>
      <c r="FFD9" s="3"/>
      <c r="FFE9" s="3"/>
      <c r="FFF9" s="3"/>
      <c r="FFG9" s="3"/>
      <c r="FFH9" s="3"/>
      <c r="FFI9" s="3"/>
      <c r="FFJ9" s="3"/>
      <c r="FFK9" s="3"/>
      <c r="FFL9" s="3"/>
      <c r="FFM9" s="3"/>
      <c r="FFN9" s="3"/>
      <c r="FFO9" s="3"/>
      <c r="FFP9" s="3"/>
      <c r="FFQ9" s="3"/>
      <c r="FFR9" s="3"/>
      <c r="FFS9" s="3"/>
      <c r="FFT9" s="3"/>
      <c r="FFU9" s="3"/>
      <c r="FFV9" s="3"/>
      <c r="FFW9" s="3"/>
      <c r="FFX9" s="3"/>
      <c r="FFY9" s="3"/>
      <c r="FFZ9" s="3"/>
      <c r="FGA9" s="3"/>
      <c r="FGB9" s="3"/>
      <c r="FGC9" s="3"/>
      <c r="FGD9" s="3"/>
      <c r="FGE9" s="3"/>
      <c r="FGF9" s="3"/>
      <c r="FGG9" s="3"/>
      <c r="FGH9" s="3"/>
      <c r="FGI9" s="3"/>
      <c r="FGJ9" s="3"/>
      <c r="FGK9" s="3"/>
      <c r="FGL9" s="3"/>
      <c r="FGM9" s="3"/>
      <c r="FGN9" s="3"/>
      <c r="FGO9" s="3"/>
      <c r="FGP9" s="3"/>
      <c r="FGQ9" s="3"/>
      <c r="FGR9" s="3"/>
      <c r="FGS9" s="3"/>
      <c r="FGT9" s="3"/>
      <c r="FGU9" s="3"/>
      <c r="FGV9" s="3"/>
      <c r="FGW9" s="3"/>
      <c r="FGX9" s="3"/>
      <c r="FGY9" s="3"/>
      <c r="FGZ9" s="3"/>
      <c r="FHA9" s="3"/>
      <c r="FHB9" s="3"/>
      <c r="FHC9" s="3"/>
      <c r="FHD9" s="3"/>
      <c r="FHE9" s="3"/>
      <c r="FHF9" s="3"/>
      <c r="FHG9" s="3"/>
      <c r="FHH9" s="3"/>
      <c r="FHI9" s="3"/>
      <c r="FHJ9" s="3"/>
      <c r="FHK9" s="3"/>
      <c r="FHL9" s="3"/>
      <c r="FHM9" s="3"/>
      <c r="FHN9" s="3"/>
      <c r="FHO9" s="3"/>
      <c r="FHP9" s="3"/>
      <c r="FHQ9" s="3"/>
      <c r="FHR9" s="3"/>
      <c r="FHS9" s="3"/>
      <c r="FHT9" s="3"/>
      <c r="FHU9" s="3"/>
      <c r="FHV9" s="3"/>
      <c r="FHW9" s="3"/>
      <c r="FHX9" s="3"/>
      <c r="FHY9" s="3"/>
      <c r="FHZ9" s="3"/>
      <c r="FIA9" s="3"/>
      <c r="FIB9" s="3"/>
      <c r="FIC9" s="3"/>
      <c r="FID9" s="3"/>
      <c r="FIE9" s="3"/>
      <c r="FIF9" s="3"/>
      <c r="FIG9" s="3"/>
      <c r="FIH9" s="3"/>
      <c r="FII9" s="3"/>
      <c r="FIJ9" s="3"/>
      <c r="FIK9" s="3"/>
      <c r="FIL9" s="3"/>
      <c r="FIM9" s="3"/>
      <c r="FIN9" s="3"/>
      <c r="FIO9" s="3"/>
      <c r="FIP9" s="3"/>
      <c r="FIQ9" s="3"/>
      <c r="FIR9" s="3"/>
      <c r="FIS9" s="3"/>
      <c r="FIT9" s="3"/>
      <c r="FIU9" s="3"/>
      <c r="FIV9" s="3"/>
      <c r="FIW9" s="3"/>
      <c r="FIX9" s="3"/>
      <c r="FIY9" s="3"/>
      <c r="FIZ9" s="3"/>
      <c r="FJA9" s="3"/>
      <c r="FJB9" s="3"/>
      <c r="FJC9" s="3"/>
      <c r="FJD9" s="3"/>
      <c r="FJE9" s="3"/>
      <c r="FJF9" s="3"/>
      <c r="FJG9" s="3"/>
      <c r="FJH9" s="3"/>
      <c r="FJI9" s="3"/>
      <c r="FJJ9" s="3"/>
      <c r="FJK9" s="3"/>
      <c r="FJL9" s="3"/>
      <c r="FJM9" s="3"/>
      <c r="FJN9" s="3"/>
      <c r="FJO9" s="3"/>
      <c r="FJP9" s="3"/>
      <c r="FJQ9" s="3"/>
      <c r="FJR9" s="3"/>
      <c r="FJS9" s="3"/>
      <c r="FJT9" s="3"/>
      <c r="FJU9" s="3"/>
      <c r="FJV9" s="3"/>
      <c r="FJW9" s="3"/>
      <c r="FJX9" s="3"/>
      <c r="FJY9" s="3"/>
      <c r="FJZ9" s="3"/>
      <c r="FKA9" s="3"/>
      <c r="FKB9" s="3"/>
      <c r="FKC9" s="3"/>
      <c r="FKD9" s="3"/>
      <c r="FKE9" s="3"/>
      <c r="FKF9" s="3"/>
      <c r="FKG9" s="3"/>
      <c r="FKH9" s="3"/>
      <c r="FKI9" s="3"/>
      <c r="FKJ9" s="3"/>
      <c r="FKK9" s="3"/>
      <c r="FKL9" s="3"/>
      <c r="FKM9" s="3"/>
      <c r="FKN9" s="3"/>
      <c r="FKO9" s="3"/>
      <c r="FKP9" s="3"/>
      <c r="FKQ9" s="3"/>
      <c r="FKR9" s="3"/>
      <c r="FKS9" s="3"/>
      <c r="FKT9" s="3"/>
      <c r="FKU9" s="3"/>
      <c r="FKV9" s="3"/>
      <c r="FKW9" s="3"/>
      <c r="FKX9" s="3"/>
      <c r="FKY9" s="3"/>
      <c r="FKZ9" s="3"/>
      <c r="FLA9" s="3"/>
      <c r="FLB9" s="3"/>
      <c r="FLC9" s="3"/>
      <c r="FLD9" s="3"/>
      <c r="FLE9" s="3"/>
      <c r="FLF9" s="3"/>
      <c r="FLG9" s="3"/>
      <c r="FLH9" s="3"/>
      <c r="FLI9" s="3"/>
      <c r="FLJ9" s="3"/>
      <c r="FLK9" s="3"/>
      <c r="FLL9" s="3"/>
      <c r="FLM9" s="3"/>
      <c r="FLN9" s="3"/>
      <c r="FLO9" s="3"/>
      <c r="FLP9" s="3"/>
      <c r="FLQ9" s="3"/>
      <c r="FLR9" s="3"/>
      <c r="FLS9" s="3"/>
      <c r="FLT9" s="3"/>
      <c r="FLU9" s="3"/>
      <c r="FLV9" s="3"/>
      <c r="FLW9" s="3"/>
      <c r="FLX9" s="3"/>
      <c r="FLY9" s="3"/>
      <c r="FLZ9" s="3"/>
      <c r="FMA9" s="3"/>
      <c r="FMB9" s="3"/>
      <c r="FMC9" s="3"/>
      <c r="FMD9" s="3"/>
      <c r="FME9" s="3"/>
      <c r="FMF9" s="3"/>
      <c r="FMG9" s="3"/>
      <c r="FMH9" s="3"/>
      <c r="FMI9" s="3"/>
      <c r="FMJ9" s="3"/>
      <c r="FMK9" s="3"/>
      <c r="FML9" s="3"/>
      <c r="FMM9" s="3"/>
      <c r="FMN9" s="3"/>
      <c r="FMO9" s="3"/>
      <c r="FMP9" s="3"/>
      <c r="FMQ9" s="3"/>
      <c r="FMR9" s="3"/>
      <c r="FMS9" s="3"/>
      <c r="FMT9" s="3"/>
      <c r="FMU9" s="3"/>
      <c r="FMV9" s="3"/>
      <c r="FMW9" s="3"/>
      <c r="FMX9" s="3"/>
      <c r="FMY9" s="3"/>
      <c r="FMZ9" s="3"/>
      <c r="FNA9" s="3"/>
      <c r="FNB9" s="3"/>
      <c r="FNC9" s="3"/>
      <c r="FND9" s="3"/>
      <c r="FNE9" s="3"/>
      <c r="FNF9" s="3"/>
      <c r="FNG9" s="3"/>
      <c r="FNH9" s="3"/>
      <c r="FNI9" s="3"/>
      <c r="FNJ9" s="3"/>
      <c r="FNK9" s="3"/>
      <c r="FNL9" s="3"/>
      <c r="FNM9" s="3"/>
      <c r="FNN9" s="3"/>
      <c r="FNO9" s="3"/>
      <c r="FNP9" s="3"/>
      <c r="FNQ9" s="3"/>
      <c r="FNR9" s="3"/>
      <c r="FNS9" s="3"/>
      <c r="FNT9" s="3"/>
      <c r="FNU9" s="3"/>
      <c r="FNV9" s="3"/>
      <c r="FNW9" s="3"/>
      <c r="FNX9" s="3"/>
      <c r="FNY9" s="3"/>
      <c r="FNZ9" s="3"/>
      <c r="FOA9" s="3"/>
      <c r="FOB9" s="3"/>
      <c r="FOC9" s="3"/>
      <c r="FOD9" s="3"/>
      <c r="FOE9" s="3"/>
      <c r="FOF9" s="3"/>
      <c r="FOG9" s="3"/>
      <c r="FOH9" s="3"/>
      <c r="FOI9" s="3"/>
      <c r="FOJ9" s="3"/>
      <c r="FOK9" s="3"/>
      <c r="FOL9" s="3"/>
      <c r="FOM9" s="3"/>
      <c r="FON9" s="3"/>
      <c r="FOO9" s="3"/>
      <c r="FOP9" s="3"/>
      <c r="FOQ9" s="3"/>
      <c r="FOR9" s="3"/>
      <c r="FOS9" s="3"/>
      <c r="FOT9" s="3"/>
      <c r="FOU9" s="3"/>
      <c r="FOV9" s="3"/>
      <c r="FOW9" s="3"/>
      <c r="FOX9" s="3"/>
      <c r="FOY9" s="3"/>
      <c r="FOZ9" s="3"/>
      <c r="FPA9" s="3"/>
      <c r="FPB9" s="3"/>
      <c r="FPC9" s="3"/>
      <c r="FPD9" s="3"/>
      <c r="FPE9" s="3"/>
      <c r="FPF9" s="3"/>
      <c r="FPG9" s="3"/>
      <c r="FPH9" s="3"/>
      <c r="FPI9" s="3"/>
      <c r="FPJ9" s="3"/>
      <c r="FPK9" s="3"/>
      <c r="FPL9" s="3"/>
      <c r="FPM9" s="3"/>
      <c r="FPN9" s="3"/>
      <c r="FPO9" s="3"/>
      <c r="FPP9" s="3"/>
      <c r="FPQ9" s="3"/>
      <c r="FPR9" s="3"/>
      <c r="FPS9" s="3"/>
      <c r="FPT9" s="3"/>
      <c r="FPU9" s="3"/>
      <c r="FPV9" s="3"/>
      <c r="FPW9" s="3"/>
      <c r="FPX9" s="3"/>
      <c r="FPY9" s="3"/>
      <c r="FPZ9" s="3"/>
      <c r="FQA9" s="3"/>
      <c r="FQB9" s="3"/>
      <c r="FQC9" s="3"/>
      <c r="FQD9" s="3"/>
      <c r="FQE9" s="3"/>
      <c r="FQF9" s="3"/>
      <c r="FQG9" s="3"/>
      <c r="FQH9" s="3"/>
      <c r="FQI9" s="3"/>
      <c r="FQJ9" s="3"/>
      <c r="FQK9" s="3"/>
      <c r="FQL9" s="3"/>
      <c r="FQM9" s="3"/>
      <c r="FQN9" s="3"/>
      <c r="FQO9" s="3"/>
      <c r="FQP9" s="3"/>
      <c r="FQQ9" s="3"/>
      <c r="FQR9" s="3"/>
      <c r="FQS9" s="3"/>
      <c r="FQT9" s="3"/>
      <c r="FQU9" s="3"/>
      <c r="FQV9" s="3"/>
      <c r="FQW9" s="3"/>
      <c r="FQX9" s="3"/>
      <c r="FQY9" s="3"/>
      <c r="FQZ9" s="3"/>
      <c r="FRA9" s="3"/>
      <c r="FRB9" s="3"/>
      <c r="FRC9" s="3"/>
      <c r="FRD9" s="3"/>
      <c r="FRE9" s="3"/>
      <c r="FRF9" s="3"/>
      <c r="FRG9" s="3"/>
      <c r="FRH9" s="3"/>
      <c r="FRI9" s="3"/>
      <c r="FRJ9" s="3"/>
      <c r="FRK9" s="3"/>
      <c r="FRL9" s="3"/>
      <c r="FRM9" s="3"/>
      <c r="FRN9" s="3"/>
      <c r="FRO9" s="3"/>
      <c r="FRP9" s="3"/>
      <c r="FRQ9" s="3"/>
      <c r="FRR9" s="3"/>
      <c r="FRS9" s="3"/>
      <c r="FRT9" s="3"/>
      <c r="FRU9" s="3"/>
      <c r="FRV9" s="3"/>
      <c r="FRW9" s="3"/>
      <c r="FRX9" s="3"/>
      <c r="FRY9" s="3"/>
      <c r="FRZ9" s="3"/>
      <c r="FSA9" s="3"/>
      <c r="FSB9" s="3"/>
      <c r="FSC9" s="3"/>
      <c r="FSD9" s="3"/>
      <c r="FSE9" s="3"/>
      <c r="FSF9" s="3"/>
      <c r="FSG9" s="3"/>
      <c r="FSH9" s="3"/>
      <c r="FSI9" s="3"/>
      <c r="FSJ9" s="3"/>
      <c r="FSK9" s="3"/>
      <c r="FSL9" s="3"/>
      <c r="FSM9" s="3"/>
      <c r="FSN9" s="3"/>
      <c r="FSO9" s="3"/>
      <c r="FSP9" s="3"/>
      <c r="FSQ9" s="3"/>
      <c r="FSR9" s="3"/>
      <c r="FSS9" s="3"/>
      <c r="FST9" s="3"/>
      <c r="FSU9" s="3"/>
      <c r="FSV9" s="3"/>
      <c r="FSW9" s="3"/>
      <c r="FSX9" s="3"/>
      <c r="FSY9" s="3"/>
      <c r="FSZ9" s="3"/>
      <c r="FTA9" s="3"/>
      <c r="FTB9" s="3"/>
      <c r="FTC9" s="3"/>
      <c r="FTD9" s="3"/>
      <c r="FTE9" s="3"/>
      <c r="FTF9" s="3"/>
      <c r="FTG9" s="3"/>
      <c r="FTH9" s="3"/>
      <c r="FTI9" s="3"/>
      <c r="FTJ9" s="3"/>
      <c r="FTK9" s="3"/>
      <c r="FTL9" s="3"/>
      <c r="FTM9" s="3"/>
      <c r="FTN9" s="3"/>
      <c r="FTO9" s="3"/>
      <c r="FTP9" s="3"/>
      <c r="FTQ9" s="3"/>
      <c r="FTR9" s="3"/>
      <c r="FTS9" s="3"/>
      <c r="FTT9" s="3"/>
      <c r="FTU9" s="3"/>
      <c r="FTV9" s="3"/>
      <c r="FTW9" s="3"/>
      <c r="FTX9" s="3"/>
      <c r="FTY9" s="3"/>
      <c r="FTZ9" s="3"/>
      <c r="FUA9" s="3"/>
      <c r="FUB9" s="3"/>
      <c r="FUC9" s="3"/>
      <c r="FUD9" s="3"/>
      <c r="FUE9" s="3"/>
      <c r="FUF9" s="3"/>
      <c r="FUG9" s="3"/>
      <c r="FUH9" s="3"/>
      <c r="FUI9" s="3"/>
      <c r="FUJ9" s="3"/>
      <c r="FUK9" s="3"/>
      <c r="FUL9" s="3"/>
      <c r="FUM9" s="3"/>
      <c r="FUN9" s="3"/>
      <c r="FUO9" s="3"/>
      <c r="FUP9" s="3"/>
      <c r="FUQ9" s="3"/>
      <c r="FUR9" s="3"/>
      <c r="FUS9" s="3"/>
      <c r="FUT9" s="3"/>
      <c r="FUU9" s="3"/>
      <c r="FUV9" s="3"/>
      <c r="FUW9" s="3"/>
      <c r="FUX9" s="3"/>
      <c r="FUY9" s="3"/>
      <c r="FUZ9" s="3"/>
      <c r="FVA9" s="3"/>
      <c r="FVB9" s="3"/>
      <c r="FVC9" s="3"/>
      <c r="FVD9" s="3"/>
      <c r="FVE9" s="3"/>
      <c r="FVF9" s="3"/>
      <c r="FVG9" s="3"/>
      <c r="FVH9" s="3"/>
      <c r="FVI9" s="3"/>
      <c r="FVJ9" s="3"/>
      <c r="FVK9" s="3"/>
      <c r="FVL9" s="3"/>
      <c r="FVM9" s="3"/>
      <c r="FVN9" s="3"/>
      <c r="FVO9" s="3"/>
      <c r="FVP9" s="3"/>
      <c r="FVQ9" s="3"/>
      <c r="FVR9" s="3"/>
      <c r="FVS9" s="3"/>
      <c r="FVT9" s="3"/>
      <c r="FVU9" s="3"/>
      <c r="FVV9" s="3"/>
      <c r="FVW9" s="3"/>
      <c r="FVX9" s="3"/>
      <c r="FVY9" s="3"/>
      <c r="FVZ9" s="3"/>
      <c r="FWA9" s="3"/>
      <c r="FWB9" s="3"/>
      <c r="FWC9" s="3"/>
      <c r="FWD9" s="3"/>
      <c r="FWE9" s="3"/>
      <c r="FWF9" s="3"/>
      <c r="FWG9" s="3"/>
      <c r="FWH9" s="3"/>
      <c r="FWI9" s="3"/>
      <c r="FWJ9" s="3"/>
      <c r="FWK9" s="3"/>
      <c r="FWL9" s="3"/>
      <c r="FWM9" s="3"/>
      <c r="FWN9" s="3"/>
      <c r="FWO9" s="3"/>
      <c r="FWP9" s="3"/>
      <c r="FWQ9" s="3"/>
      <c r="FWR9" s="3"/>
      <c r="FWS9" s="3"/>
      <c r="FWT9" s="3"/>
      <c r="FWU9" s="3"/>
      <c r="FWV9" s="3"/>
      <c r="FWW9" s="3"/>
      <c r="FWX9" s="3"/>
      <c r="FWY9" s="3"/>
      <c r="FWZ9" s="3"/>
      <c r="FXA9" s="3"/>
      <c r="FXB9" s="3"/>
      <c r="FXC9" s="3"/>
      <c r="FXD9" s="3"/>
      <c r="FXE9" s="3"/>
      <c r="FXF9" s="3"/>
      <c r="FXG9" s="3"/>
      <c r="FXH9" s="3"/>
      <c r="FXI9" s="3"/>
      <c r="FXJ9" s="3"/>
      <c r="FXK9" s="3"/>
      <c r="FXL9" s="3"/>
      <c r="FXM9" s="3"/>
      <c r="FXN9" s="3"/>
      <c r="FXO9" s="3"/>
      <c r="FXP9" s="3"/>
      <c r="FXQ9" s="3"/>
      <c r="FXR9" s="3"/>
      <c r="FXS9" s="3"/>
      <c r="FXT9" s="3"/>
      <c r="FXU9" s="3"/>
      <c r="FXV9" s="3"/>
      <c r="FXW9" s="3"/>
      <c r="FXX9" s="3"/>
      <c r="FXY9" s="3"/>
      <c r="FXZ9" s="3"/>
      <c r="FYA9" s="3"/>
      <c r="FYB9" s="3"/>
      <c r="FYC9" s="3"/>
      <c r="FYD9" s="3"/>
      <c r="FYE9" s="3"/>
      <c r="FYF9" s="3"/>
      <c r="FYG9" s="3"/>
      <c r="FYH9" s="3"/>
      <c r="FYI9" s="3"/>
      <c r="FYJ9" s="3"/>
      <c r="FYK9" s="3"/>
      <c r="FYL9" s="3"/>
      <c r="FYM9" s="3"/>
      <c r="FYN9" s="3"/>
      <c r="FYO9" s="3"/>
      <c r="FYP9" s="3"/>
      <c r="FYQ9" s="3"/>
      <c r="FYR9" s="3"/>
      <c r="FYS9" s="3"/>
      <c r="FYT9" s="3"/>
      <c r="FYU9" s="3"/>
      <c r="FYV9" s="3"/>
      <c r="FYW9" s="3"/>
      <c r="FYX9" s="3"/>
      <c r="FYY9" s="3"/>
      <c r="FYZ9" s="3"/>
      <c r="FZA9" s="3"/>
      <c r="FZB9" s="3"/>
      <c r="FZC9" s="3"/>
      <c r="FZD9" s="3"/>
      <c r="FZE9" s="3"/>
      <c r="FZF9" s="3"/>
      <c r="FZG9" s="3"/>
      <c r="FZH9" s="3"/>
      <c r="FZI9" s="3"/>
      <c r="FZJ9" s="3"/>
      <c r="FZK9" s="3"/>
      <c r="FZL9" s="3"/>
      <c r="FZM9" s="3"/>
      <c r="FZN9" s="3"/>
      <c r="FZO9" s="3"/>
      <c r="FZP9" s="3"/>
      <c r="FZQ9" s="3"/>
      <c r="FZR9" s="3"/>
      <c r="FZS9" s="3"/>
      <c r="FZT9" s="3"/>
      <c r="FZU9" s="3"/>
      <c r="FZV9" s="3"/>
      <c r="FZW9" s="3"/>
      <c r="FZX9" s="3"/>
      <c r="FZY9" s="3"/>
      <c r="FZZ9" s="3"/>
      <c r="GAA9" s="3"/>
      <c r="GAB9" s="3"/>
      <c r="GAC9" s="3"/>
      <c r="GAD9" s="3"/>
      <c r="GAE9" s="3"/>
      <c r="GAF9" s="3"/>
      <c r="GAG9" s="3"/>
      <c r="GAH9" s="3"/>
      <c r="GAI9" s="3"/>
      <c r="GAJ9" s="3"/>
      <c r="GAK9" s="3"/>
      <c r="GAL9" s="3"/>
      <c r="GAM9" s="3"/>
      <c r="GAN9" s="3"/>
      <c r="GAO9" s="3"/>
      <c r="GAP9" s="3"/>
      <c r="GAQ9" s="3"/>
      <c r="GAR9" s="3"/>
      <c r="GAS9" s="3"/>
      <c r="GAT9" s="3"/>
      <c r="GAU9" s="3"/>
      <c r="GAV9" s="3"/>
      <c r="GAW9" s="3"/>
      <c r="GAX9" s="3"/>
      <c r="GAY9" s="3"/>
      <c r="GAZ9" s="3"/>
      <c r="GBA9" s="3"/>
      <c r="GBB9" s="3"/>
      <c r="GBC9" s="3"/>
      <c r="GBD9" s="3"/>
      <c r="GBE9" s="3"/>
      <c r="GBF9" s="3"/>
      <c r="GBG9" s="3"/>
      <c r="GBH9" s="3"/>
      <c r="GBI9" s="3"/>
      <c r="GBJ9" s="3"/>
      <c r="GBK9" s="3"/>
      <c r="GBL9" s="3"/>
      <c r="GBM9" s="3"/>
      <c r="GBN9" s="3"/>
      <c r="GBO9" s="3"/>
      <c r="GBP9" s="3"/>
      <c r="GBQ9" s="3"/>
      <c r="GBR9" s="3"/>
      <c r="GBS9" s="3"/>
      <c r="GBT9" s="3"/>
      <c r="GBU9" s="3"/>
      <c r="GBV9" s="3"/>
      <c r="GBW9" s="3"/>
      <c r="GBX9" s="3"/>
      <c r="GBY9" s="3"/>
      <c r="GBZ9" s="3"/>
      <c r="GCA9" s="3"/>
      <c r="GCB9" s="3"/>
      <c r="GCC9" s="3"/>
      <c r="GCD9" s="3"/>
      <c r="GCE9" s="3"/>
      <c r="GCF9" s="3"/>
      <c r="GCG9" s="3"/>
      <c r="GCH9" s="3"/>
      <c r="GCI9" s="3"/>
      <c r="GCJ9" s="3"/>
      <c r="GCK9" s="3"/>
      <c r="GCL9" s="3"/>
      <c r="GCM9" s="3"/>
      <c r="GCN9" s="3"/>
      <c r="GCO9" s="3"/>
      <c r="GCP9" s="3"/>
      <c r="GCQ9" s="3"/>
      <c r="GCR9" s="3"/>
      <c r="GCS9" s="3"/>
      <c r="GCT9" s="3"/>
      <c r="GCU9" s="3"/>
      <c r="GCV9" s="3"/>
      <c r="GCW9" s="3"/>
      <c r="GCX9" s="3"/>
      <c r="GCY9" s="3"/>
      <c r="GCZ9" s="3"/>
      <c r="GDA9" s="3"/>
      <c r="GDB9" s="3"/>
      <c r="GDC9" s="3"/>
      <c r="GDD9" s="3"/>
      <c r="GDE9" s="3"/>
      <c r="GDF9" s="3"/>
      <c r="GDG9" s="3"/>
      <c r="GDH9" s="3"/>
      <c r="GDI9" s="3"/>
      <c r="GDJ9" s="3"/>
      <c r="GDK9" s="3"/>
      <c r="GDL9" s="3"/>
      <c r="GDM9" s="3"/>
      <c r="GDN9" s="3"/>
      <c r="GDO9" s="3"/>
      <c r="GDP9" s="3"/>
      <c r="GDQ9" s="3"/>
      <c r="GDR9" s="3"/>
      <c r="GDS9" s="3"/>
      <c r="GDT9" s="3"/>
      <c r="GDU9" s="3"/>
      <c r="GDV9" s="3"/>
      <c r="GDW9" s="3"/>
      <c r="GDX9" s="3"/>
      <c r="GDY9" s="3"/>
      <c r="GDZ9" s="3"/>
      <c r="GEA9" s="3"/>
      <c r="GEB9" s="3"/>
      <c r="GEC9" s="3"/>
      <c r="GED9" s="3"/>
      <c r="GEE9" s="3"/>
      <c r="GEF9" s="3"/>
      <c r="GEG9" s="3"/>
      <c r="GEH9" s="3"/>
      <c r="GEI9" s="3"/>
      <c r="GEJ9" s="3"/>
      <c r="GEK9" s="3"/>
      <c r="GEL9" s="3"/>
      <c r="GEM9" s="3"/>
      <c r="GEN9" s="3"/>
      <c r="GEO9" s="3"/>
      <c r="GEP9" s="3"/>
      <c r="GEQ9" s="3"/>
      <c r="GER9" s="3"/>
      <c r="GES9" s="3"/>
      <c r="GET9" s="3"/>
      <c r="GEU9" s="3"/>
      <c r="GEV9" s="3"/>
      <c r="GEW9" s="3"/>
      <c r="GEX9" s="3"/>
      <c r="GEY9" s="3"/>
      <c r="GEZ9" s="3"/>
      <c r="GFA9" s="3"/>
      <c r="GFB9" s="3"/>
      <c r="GFC9" s="3"/>
      <c r="GFD9" s="3"/>
      <c r="GFE9" s="3"/>
      <c r="GFF9" s="3"/>
      <c r="GFG9" s="3"/>
      <c r="GFH9" s="3"/>
      <c r="GFI9" s="3"/>
      <c r="GFJ9" s="3"/>
      <c r="GFK9" s="3"/>
      <c r="GFL9" s="3"/>
      <c r="GFM9" s="3"/>
      <c r="GFN9" s="3"/>
      <c r="GFO9" s="3"/>
      <c r="GFP9" s="3"/>
      <c r="GFQ9" s="3"/>
      <c r="GFR9" s="3"/>
      <c r="GFS9" s="3"/>
      <c r="GFT9" s="3"/>
      <c r="GFU9" s="3"/>
      <c r="GFV9" s="3"/>
      <c r="GFW9" s="3"/>
      <c r="GFX9" s="3"/>
      <c r="GFY9" s="3"/>
      <c r="GFZ9" s="3"/>
      <c r="GGA9" s="3"/>
      <c r="GGB9" s="3"/>
      <c r="GGC9" s="3"/>
      <c r="GGD9" s="3"/>
      <c r="GGE9" s="3"/>
      <c r="GGF9" s="3"/>
      <c r="GGG9" s="3"/>
      <c r="GGH9" s="3"/>
      <c r="GGI9" s="3"/>
      <c r="GGJ9" s="3"/>
      <c r="GGK9" s="3"/>
      <c r="GGL9" s="3"/>
      <c r="GGM9" s="3"/>
      <c r="GGN9" s="3"/>
      <c r="GGO9" s="3"/>
      <c r="GGP9" s="3"/>
      <c r="GGQ9" s="3"/>
      <c r="GGR9" s="3"/>
      <c r="GGS9" s="3"/>
      <c r="GGT9" s="3"/>
      <c r="GGU9" s="3"/>
      <c r="GGV9" s="3"/>
      <c r="GGW9" s="3"/>
      <c r="GGX9" s="3"/>
      <c r="GGY9" s="3"/>
      <c r="GGZ9" s="3"/>
      <c r="GHA9" s="3"/>
      <c r="GHB9" s="3"/>
      <c r="GHC9" s="3"/>
      <c r="GHD9" s="3"/>
      <c r="GHE9" s="3"/>
      <c r="GHF9" s="3"/>
      <c r="GHG9" s="3"/>
      <c r="GHH9" s="3"/>
      <c r="GHI9" s="3"/>
      <c r="GHJ9" s="3"/>
      <c r="GHK9" s="3"/>
      <c r="GHL9" s="3"/>
      <c r="GHM9" s="3"/>
      <c r="GHN9" s="3"/>
      <c r="GHO9" s="3"/>
      <c r="GHP9" s="3"/>
      <c r="GHQ9" s="3"/>
      <c r="GHR9" s="3"/>
      <c r="GHS9" s="3"/>
      <c r="GHT9" s="3"/>
      <c r="GHU9" s="3"/>
      <c r="GHV9" s="3"/>
      <c r="GHW9" s="3"/>
      <c r="GHX9" s="3"/>
      <c r="GHY9" s="3"/>
      <c r="GHZ9" s="3"/>
      <c r="GIA9" s="3"/>
      <c r="GIB9" s="3"/>
      <c r="GIC9" s="3"/>
      <c r="GID9" s="3"/>
      <c r="GIE9" s="3"/>
      <c r="GIF9" s="3"/>
      <c r="GIG9" s="3"/>
      <c r="GIH9" s="3"/>
      <c r="GII9" s="3"/>
      <c r="GIJ9" s="3"/>
      <c r="GIK9" s="3"/>
      <c r="GIL9" s="3"/>
      <c r="GIM9" s="3"/>
      <c r="GIN9" s="3"/>
      <c r="GIO9" s="3"/>
      <c r="GIP9" s="3"/>
      <c r="GIQ9" s="3"/>
      <c r="GIR9" s="3"/>
      <c r="GIS9" s="3"/>
      <c r="GIT9" s="3"/>
      <c r="GIU9" s="3"/>
      <c r="GIV9" s="3"/>
      <c r="GIW9" s="3"/>
      <c r="GIX9" s="3"/>
      <c r="GIY9" s="3"/>
      <c r="GIZ9" s="3"/>
      <c r="GJA9" s="3"/>
      <c r="GJB9" s="3"/>
      <c r="GJC9" s="3"/>
      <c r="GJD9" s="3"/>
      <c r="GJE9" s="3"/>
      <c r="GJF9" s="3"/>
      <c r="GJG9" s="3"/>
      <c r="GJH9" s="3"/>
      <c r="GJI9" s="3"/>
      <c r="GJJ9" s="3"/>
      <c r="GJK9" s="3"/>
      <c r="GJL9" s="3"/>
      <c r="GJM9" s="3"/>
      <c r="GJN9" s="3"/>
      <c r="GJO9" s="3"/>
      <c r="GJP9" s="3"/>
      <c r="GJQ9" s="3"/>
      <c r="GJR9" s="3"/>
      <c r="GJS9" s="3"/>
      <c r="GJT9" s="3"/>
      <c r="GJU9" s="3"/>
      <c r="GJV9" s="3"/>
      <c r="GJW9" s="3"/>
      <c r="GJX9" s="3"/>
      <c r="GJY9" s="3"/>
      <c r="GJZ9" s="3"/>
      <c r="GKA9" s="3"/>
      <c r="GKB9" s="3"/>
      <c r="GKC9" s="3"/>
      <c r="GKD9" s="3"/>
      <c r="GKE9" s="3"/>
      <c r="GKF9" s="3"/>
      <c r="GKG9" s="3"/>
      <c r="GKH9" s="3"/>
      <c r="GKI9" s="3"/>
      <c r="GKJ9" s="3"/>
      <c r="GKK9" s="3"/>
      <c r="GKL9" s="3"/>
      <c r="GKM9" s="3"/>
      <c r="GKN9" s="3"/>
      <c r="GKO9" s="3"/>
      <c r="GKP9" s="3"/>
      <c r="GKQ9" s="3"/>
      <c r="GKR9" s="3"/>
      <c r="GKS9" s="3"/>
      <c r="GKT9" s="3"/>
      <c r="GKU9" s="3"/>
      <c r="GKV9" s="3"/>
      <c r="GKW9" s="3"/>
      <c r="GKX9" s="3"/>
      <c r="GKY9" s="3"/>
      <c r="GKZ9" s="3"/>
      <c r="GLA9" s="3"/>
      <c r="GLB9" s="3"/>
      <c r="GLC9" s="3"/>
      <c r="GLD9" s="3"/>
      <c r="GLE9" s="3"/>
      <c r="GLF9" s="3"/>
      <c r="GLG9" s="3"/>
      <c r="GLH9" s="3"/>
      <c r="GLI9" s="3"/>
      <c r="GLJ9" s="3"/>
      <c r="GLK9" s="3"/>
      <c r="GLL9" s="3"/>
      <c r="GLM9" s="3"/>
      <c r="GLN9" s="3"/>
      <c r="GLO9" s="3"/>
      <c r="GLP9" s="3"/>
      <c r="GLQ9" s="3"/>
      <c r="GLR9" s="3"/>
      <c r="GLS9" s="3"/>
      <c r="GLT9" s="3"/>
      <c r="GLU9" s="3"/>
      <c r="GLV9" s="3"/>
      <c r="GLW9" s="3"/>
      <c r="GLX9" s="3"/>
      <c r="GLY9" s="3"/>
      <c r="GLZ9" s="3"/>
      <c r="GMA9" s="3"/>
      <c r="GMB9" s="3"/>
      <c r="GMC9" s="3"/>
      <c r="GMD9" s="3"/>
      <c r="GME9" s="3"/>
      <c r="GMF9" s="3"/>
      <c r="GMG9" s="3"/>
      <c r="GMH9" s="3"/>
      <c r="GMI9" s="3"/>
      <c r="GMJ9" s="3"/>
      <c r="GMK9" s="3"/>
      <c r="GML9" s="3"/>
      <c r="GMM9" s="3"/>
      <c r="GMN9" s="3"/>
      <c r="GMO9" s="3"/>
      <c r="GMP9" s="3"/>
      <c r="GMQ9" s="3"/>
      <c r="GMR9" s="3"/>
      <c r="GMS9" s="3"/>
      <c r="GMT9" s="3"/>
      <c r="GMU9" s="3"/>
      <c r="GMV9" s="3"/>
      <c r="GMW9" s="3"/>
      <c r="GMX9" s="3"/>
      <c r="GMY9" s="3"/>
      <c r="GMZ9" s="3"/>
      <c r="GNA9" s="3"/>
      <c r="GNB9" s="3"/>
      <c r="GNC9" s="3"/>
      <c r="GND9" s="3"/>
      <c r="GNE9" s="3"/>
      <c r="GNF9" s="3"/>
      <c r="GNG9" s="3"/>
      <c r="GNH9" s="3"/>
      <c r="GNI9" s="3"/>
      <c r="GNJ9" s="3"/>
      <c r="GNK9" s="3"/>
      <c r="GNL9" s="3"/>
      <c r="GNM9" s="3"/>
      <c r="GNN9" s="3"/>
      <c r="GNO9" s="3"/>
      <c r="GNP9" s="3"/>
      <c r="GNQ9" s="3"/>
      <c r="GNR9" s="3"/>
      <c r="GNS9" s="3"/>
      <c r="GNT9" s="3"/>
      <c r="GNU9" s="3"/>
      <c r="GNV9" s="3"/>
      <c r="GNW9" s="3"/>
      <c r="GNX9" s="3"/>
      <c r="GNY9" s="3"/>
      <c r="GNZ9" s="3"/>
      <c r="GOA9" s="3"/>
      <c r="GOB9" s="3"/>
      <c r="GOC9" s="3"/>
      <c r="GOD9" s="3"/>
      <c r="GOE9" s="3"/>
      <c r="GOF9" s="3"/>
      <c r="GOG9" s="3"/>
      <c r="GOH9" s="3"/>
      <c r="GOI9" s="3"/>
      <c r="GOJ9" s="3"/>
      <c r="GOK9" s="3"/>
      <c r="GOL9" s="3"/>
      <c r="GOM9" s="3"/>
      <c r="GON9" s="3"/>
      <c r="GOO9" s="3"/>
      <c r="GOP9" s="3"/>
      <c r="GOQ9" s="3"/>
      <c r="GOR9" s="3"/>
      <c r="GOS9" s="3"/>
      <c r="GOT9" s="3"/>
      <c r="GOU9" s="3"/>
      <c r="GOV9" s="3"/>
      <c r="GOW9" s="3"/>
      <c r="GOX9" s="3"/>
      <c r="GOY9" s="3"/>
      <c r="GOZ9" s="3"/>
      <c r="GPA9" s="3"/>
      <c r="GPB9" s="3"/>
      <c r="GPC9" s="3"/>
      <c r="GPD9" s="3"/>
      <c r="GPE9" s="3"/>
      <c r="GPF9" s="3"/>
      <c r="GPG9" s="3"/>
      <c r="GPH9" s="3"/>
      <c r="GPI9" s="3"/>
      <c r="GPJ9" s="3"/>
      <c r="GPK9" s="3"/>
      <c r="GPL9" s="3"/>
      <c r="GPM9" s="3"/>
      <c r="GPN9" s="3"/>
      <c r="GPO9" s="3"/>
      <c r="GPP9" s="3"/>
      <c r="GPQ9" s="3"/>
      <c r="GPR9" s="3"/>
      <c r="GPS9" s="3"/>
      <c r="GPT9" s="3"/>
      <c r="GPU9" s="3"/>
      <c r="GPV9" s="3"/>
      <c r="GPW9" s="3"/>
      <c r="GPX9" s="3"/>
      <c r="GPY9" s="3"/>
      <c r="GPZ9" s="3"/>
      <c r="GQA9" s="3"/>
      <c r="GQB9" s="3"/>
      <c r="GQC9" s="3"/>
      <c r="GQD9" s="3"/>
      <c r="GQE9" s="3"/>
      <c r="GQF9" s="3"/>
      <c r="GQG9" s="3"/>
      <c r="GQH9" s="3"/>
      <c r="GQI9" s="3"/>
      <c r="GQJ9" s="3"/>
      <c r="GQK9" s="3"/>
      <c r="GQL9" s="3"/>
      <c r="GQM9" s="3"/>
      <c r="GQN9" s="3"/>
      <c r="GQO9" s="3"/>
      <c r="GQP9" s="3"/>
      <c r="GQQ9" s="3"/>
      <c r="GQR9" s="3"/>
      <c r="GQS9" s="3"/>
      <c r="GQT9" s="3"/>
      <c r="GQU9" s="3"/>
      <c r="GQV9" s="3"/>
      <c r="GQW9" s="3"/>
      <c r="GQX9" s="3"/>
      <c r="GQY9" s="3"/>
      <c r="GQZ9" s="3"/>
      <c r="GRA9" s="3"/>
      <c r="GRB9" s="3"/>
      <c r="GRC9" s="3"/>
      <c r="GRD9" s="3"/>
      <c r="GRE9" s="3"/>
      <c r="GRF9" s="3"/>
      <c r="GRG9" s="3"/>
      <c r="GRH9" s="3"/>
      <c r="GRI9" s="3"/>
      <c r="GRJ9" s="3"/>
      <c r="GRK9" s="3"/>
      <c r="GRL9" s="3"/>
      <c r="GRM9" s="3"/>
      <c r="GRN9" s="3"/>
      <c r="GRO9" s="3"/>
      <c r="GRP9" s="3"/>
      <c r="GRQ9" s="3"/>
      <c r="GRR9" s="3"/>
      <c r="GRS9" s="3"/>
      <c r="GRT9" s="3"/>
      <c r="GRU9" s="3"/>
      <c r="GRV9" s="3"/>
      <c r="GRW9" s="3"/>
      <c r="GRX9" s="3"/>
      <c r="GRY9" s="3"/>
      <c r="GRZ9" s="3"/>
      <c r="GSA9" s="3"/>
      <c r="GSB9" s="3"/>
      <c r="GSC9" s="3"/>
      <c r="GSD9" s="3"/>
      <c r="GSE9" s="3"/>
      <c r="GSF9" s="3"/>
      <c r="GSG9" s="3"/>
      <c r="GSH9" s="3"/>
      <c r="GSI9" s="3"/>
      <c r="GSJ9" s="3"/>
      <c r="GSK9" s="3"/>
      <c r="GSL9" s="3"/>
      <c r="GSM9" s="3"/>
      <c r="GSN9" s="3"/>
      <c r="GSO9" s="3"/>
      <c r="GSP9" s="3"/>
      <c r="GSQ9" s="3"/>
      <c r="GSR9" s="3"/>
      <c r="GSS9" s="3"/>
      <c r="GST9" s="3"/>
      <c r="GSU9" s="3"/>
      <c r="GSV9" s="3"/>
      <c r="GSW9" s="3"/>
      <c r="GSX9" s="3"/>
      <c r="GSY9" s="3"/>
      <c r="GSZ9" s="3"/>
      <c r="GTA9" s="3"/>
      <c r="GTB9" s="3"/>
      <c r="GTC9" s="3"/>
      <c r="GTD9" s="3"/>
      <c r="GTE9" s="3"/>
      <c r="GTF9" s="3"/>
      <c r="GTG9" s="3"/>
      <c r="GTH9" s="3"/>
      <c r="GTI9" s="3"/>
      <c r="GTJ9" s="3"/>
      <c r="GTK9" s="3"/>
      <c r="GTL9" s="3"/>
      <c r="GTM9" s="3"/>
      <c r="GTN9" s="3"/>
      <c r="GTO9" s="3"/>
      <c r="GTP9" s="3"/>
      <c r="GTQ9" s="3"/>
      <c r="GTR9" s="3"/>
      <c r="GTS9" s="3"/>
      <c r="GTT9" s="3"/>
      <c r="GTU9" s="3"/>
      <c r="GTV9" s="3"/>
      <c r="GTW9" s="3"/>
      <c r="GTX9" s="3"/>
      <c r="GTY9" s="3"/>
      <c r="GTZ9" s="3"/>
      <c r="GUA9" s="3"/>
      <c r="GUB9" s="3"/>
      <c r="GUC9" s="3"/>
      <c r="GUD9" s="3"/>
      <c r="GUE9" s="3"/>
      <c r="GUF9" s="3"/>
      <c r="GUG9" s="3"/>
      <c r="GUH9" s="3"/>
      <c r="GUI9" s="3"/>
      <c r="GUJ9" s="3"/>
      <c r="GUK9" s="3"/>
      <c r="GUL9" s="3"/>
      <c r="GUM9" s="3"/>
      <c r="GUN9" s="3"/>
      <c r="GUO9" s="3"/>
      <c r="GUP9" s="3"/>
      <c r="GUQ9" s="3"/>
      <c r="GUR9" s="3"/>
      <c r="GUS9" s="3"/>
      <c r="GUT9" s="3"/>
      <c r="GUU9" s="3"/>
      <c r="GUV9" s="3"/>
      <c r="GUW9" s="3"/>
      <c r="GUX9" s="3"/>
      <c r="GUY9" s="3"/>
      <c r="GUZ9" s="3"/>
      <c r="GVA9" s="3"/>
      <c r="GVB9" s="3"/>
      <c r="GVC9" s="3"/>
      <c r="GVD9" s="3"/>
      <c r="GVE9" s="3"/>
      <c r="GVF9" s="3"/>
      <c r="GVG9" s="3"/>
      <c r="GVH9" s="3"/>
      <c r="GVI9" s="3"/>
      <c r="GVJ9" s="3"/>
      <c r="GVK9" s="3"/>
      <c r="GVL9" s="3"/>
      <c r="GVM9" s="3"/>
      <c r="GVN9" s="3"/>
      <c r="GVO9" s="3"/>
      <c r="GVP9" s="3"/>
      <c r="GVQ9" s="3"/>
      <c r="GVR9" s="3"/>
      <c r="GVS9" s="3"/>
      <c r="GVT9" s="3"/>
      <c r="GVU9" s="3"/>
      <c r="GVV9" s="3"/>
      <c r="GVW9" s="3"/>
      <c r="GVX9" s="3"/>
      <c r="GVY9" s="3"/>
      <c r="GVZ9" s="3"/>
      <c r="GWA9" s="3"/>
      <c r="GWB9" s="3"/>
      <c r="GWC9" s="3"/>
      <c r="GWD9" s="3"/>
      <c r="GWE9" s="3"/>
      <c r="GWF9" s="3"/>
      <c r="GWG9" s="3"/>
      <c r="GWH9" s="3"/>
      <c r="GWI9" s="3"/>
      <c r="GWJ9" s="3"/>
      <c r="GWK9" s="3"/>
      <c r="GWL9" s="3"/>
      <c r="GWM9" s="3"/>
      <c r="GWN9" s="3"/>
      <c r="GWO9" s="3"/>
      <c r="GWP9" s="3"/>
      <c r="GWQ9" s="3"/>
      <c r="GWR9" s="3"/>
      <c r="GWS9" s="3"/>
      <c r="GWT9" s="3"/>
      <c r="GWU9" s="3"/>
      <c r="GWV9" s="3"/>
      <c r="GWW9" s="3"/>
      <c r="GWX9" s="3"/>
      <c r="GWY9" s="3"/>
      <c r="GWZ9" s="3"/>
      <c r="GXA9" s="3"/>
      <c r="GXB9" s="3"/>
      <c r="GXC9" s="3"/>
      <c r="GXD9" s="3"/>
      <c r="GXE9" s="3"/>
      <c r="GXF9" s="3"/>
      <c r="GXG9" s="3"/>
      <c r="GXH9" s="3"/>
      <c r="GXI9" s="3"/>
      <c r="GXJ9" s="3"/>
      <c r="GXK9" s="3"/>
      <c r="GXL9" s="3"/>
      <c r="GXM9" s="3"/>
      <c r="GXN9" s="3"/>
      <c r="GXO9" s="3"/>
      <c r="GXP9" s="3"/>
      <c r="GXQ9" s="3"/>
      <c r="GXR9" s="3"/>
      <c r="GXS9" s="3"/>
      <c r="GXT9" s="3"/>
      <c r="GXU9" s="3"/>
      <c r="GXV9" s="3"/>
      <c r="GXW9" s="3"/>
      <c r="GXX9" s="3"/>
      <c r="GXY9" s="3"/>
      <c r="GXZ9" s="3"/>
      <c r="GYA9" s="3"/>
      <c r="GYB9" s="3"/>
      <c r="GYC9" s="3"/>
      <c r="GYD9" s="3"/>
      <c r="GYE9" s="3"/>
      <c r="GYF9" s="3"/>
      <c r="GYG9" s="3"/>
      <c r="GYH9" s="3"/>
      <c r="GYI9" s="3"/>
      <c r="GYJ9" s="3"/>
      <c r="GYK9" s="3"/>
      <c r="GYL9" s="3"/>
      <c r="GYM9" s="3"/>
      <c r="GYN9" s="3"/>
      <c r="GYO9" s="3"/>
      <c r="GYP9" s="3"/>
      <c r="GYQ9" s="3"/>
      <c r="GYR9" s="3"/>
      <c r="GYS9" s="3"/>
      <c r="GYT9" s="3"/>
      <c r="GYU9" s="3"/>
      <c r="GYV9" s="3"/>
      <c r="GYW9" s="3"/>
      <c r="GYX9" s="3"/>
      <c r="GYY9" s="3"/>
      <c r="GYZ9" s="3"/>
      <c r="GZA9" s="3"/>
      <c r="GZB9" s="3"/>
      <c r="GZC9" s="3"/>
      <c r="GZD9" s="3"/>
      <c r="GZE9" s="3"/>
      <c r="GZF9" s="3"/>
      <c r="GZG9" s="3"/>
      <c r="GZH9" s="3"/>
      <c r="GZI9" s="3"/>
      <c r="GZJ9" s="3"/>
      <c r="GZK9" s="3"/>
      <c r="GZL9" s="3"/>
      <c r="GZM9" s="3"/>
      <c r="GZN9" s="3"/>
      <c r="GZO9" s="3"/>
      <c r="GZP9" s="3"/>
      <c r="GZQ9" s="3"/>
      <c r="GZR9" s="3"/>
      <c r="GZS9" s="3"/>
      <c r="GZT9" s="3"/>
      <c r="GZU9" s="3"/>
      <c r="GZV9" s="3"/>
      <c r="GZW9" s="3"/>
      <c r="GZX9" s="3"/>
      <c r="GZY9" s="3"/>
      <c r="GZZ9" s="3"/>
      <c r="HAA9" s="3"/>
      <c r="HAB9" s="3"/>
      <c r="HAC9" s="3"/>
      <c r="HAD9" s="3"/>
      <c r="HAE9" s="3"/>
      <c r="HAF9" s="3"/>
      <c r="HAG9" s="3"/>
      <c r="HAH9" s="3"/>
      <c r="HAI9" s="3"/>
      <c r="HAJ9" s="3"/>
      <c r="HAK9" s="3"/>
      <c r="HAL9" s="3"/>
      <c r="HAM9" s="3"/>
      <c r="HAN9" s="3"/>
      <c r="HAO9" s="3"/>
      <c r="HAP9" s="3"/>
      <c r="HAQ9" s="3"/>
      <c r="HAR9" s="3"/>
      <c r="HAS9" s="3"/>
      <c r="HAT9" s="3"/>
      <c r="HAU9" s="3"/>
      <c r="HAV9" s="3"/>
      <c r="HAW9" s="3"/>
      <c r="HAX9" s="3"/>
      <c r="HAY9" s="3"/>
      <c r="HAZ9" s="3"/>
      <c r="HBA9" s="3"/>
      <c r="HBB9" s="3"/>
      <c r="HBC9" s="3"/>
      <c r="HBD9" s="3"/>
      <c r="HBE9" s="3"/>
      <c r="HBF9" s="3"/>
      <c r="HBG9" s="3"/>
      <c r="HBH9" s="3"/>
      <c r="HBI9" s="3"/>
      <c r="HBJ9" s="3"/>
      <c r="HBK9" s="3"/>
      <c r="HBL9" s="3"/>
      <c r="HBM9" s="3"/>
      <c r="HBN9" s="3"/>
      <c r="HBO9" s="3"/>
      <c r="HBP9" s="3"/>
      <c r="HBQ9" s="3"/>
      <c r="HBR9" s="3"/>
      <c r="HBS9" s="3"/>
      <c r="HBT9" s="3"/>
      <c r="HBU9" s="3"/>
      <c r="HBV9" s="3"/>
      <c r="HBW9" s="3"/>
      <c r="HBX9" s="3"/>
      <c r="HBY9" s="3"/>
      <c r="HBZ9" s="3"/>
      <c r="HCA9" s="3"/>
      <c r="HCB9" s="3"/>
      <c r="HCC9" s="3"/>
      <c r="HCD9" s="3"/>
      <c r="HCE9" s="3"/>
      <c r="HCF9" s="3"/>
      <c r="HCG9" s="3"/>
      <c r="HCH9" s="3"/>
      <c r="HCI9" s="3"/>
      <c r="HCJ9" s="3"/>
      <c r="HCK9" s="3"/>
      <c r="HCL9" s="3"/>
      <c r="HCM9" s="3"/>
      <c r="HCN9" s="3"/>
      <c r="HCO9" s="3"/>
      <c r="HCP9" s="3"/>
      <c r="HCQ9" s="3"/>
      <c r="HCR9" s="3"/>
      <c r="HCS9" s="3"/>
      <c r="HCT9" s="3"/>
      <c r="HCU9" s="3"/>
      <c r="HCV9" s="3"/>
      <c r="HCW9" s="3"/>
      <c r="HCX9" s="3"/>
      <c r="HCY9" s="3"/>
      <c r="HCZ9" s="3"/>
      <c r="HDA9" s="3"/>
      <c r="HDB9" s="3"/>
      <c r="HDC9" s="3"/>
      <c r="HDD9" s="3"/>
      <c r="HDE9" s="3"/>
      <c r="HDF9" s="3"/>
      <c r="HDG9" s="3"/>
      <c r="HDH9" s="3"/>
      <c r="HDI9" s="3"/>
      <c r="HDJ9" s="3"/>
      <c r="HDK9" s="3"/>
      <c r="HDL9" s="3"/>
      <c r="HDM9" s="3"/>
      <c r="HDN9" s="3"/>
      <c r="HDO9" s="3"/>
      <c r="HDP9" s="3"/>
      <c r="HDQ9" s="3"/>
      <c r="HDR9" s="3"/>
      <c r="HDS9" s="3"/>
      <c r="HDT9" s="3"/>
      <c r="HDU9" s="3"/>
      <c r="HDV9" s="3"/>
      <c r="HDW9" s="3"/>
      <c r="HDX9" s="3"/>
      <c r="HDY9" s="3"/>
      <c r="HDZ9" s="3"/>
      <c r="HEA9" s="3"/>
      <c r="HEB9" s="3"/>
      <c r="HEC9" s="3"/>
      <c r="HED9" s="3"/>
      <c r="HEE9" s="3"/>
      <c r="HEF9" s="3"/>
      <c r="HEG9" s="3"/>
      <c r="HEH9" s="3"/>
      <c r="HEI9" s="3"/>
      <c r="HEJ9" s="3"/>
      <c r="HEK9" s="3"/>
      <c r="HEL9" s="3"/>
      <c r="HEM9" s="3"/>
      <c r="HEN9" s="3"/>
      <c r="HEO9" s="3"/>
      <c r="HEP9" s="3"/>
      <c r="HEQ9" s="3"/>
      <c r="HER9" s="3"/>
      <c r="HES9" s="3"/>
      <c r="HET9" s="3"/>
      <c r="HEU9" s="3"/>
      <c r="HEV9" s="3"/>
      <c r="HEW9" s="3"/>
      <c r="HEX9" s="3"/>
      <c r="HEY9" s="3"/>
      <c r="HEZ9" s="3"/>
      <c r="HFA9" s="3"/>
      <c r="HFB9" s="3"/>
      <c r="HFC9" s="3"/>
      <c r="HFD9" s="3"/>
      <c r="HFE9" s="3"/>
      <c r="HFF9" s="3"/>
      <c r="HFG9" s="3"/>
      <c r="HFH9" s="3"/>
      <c r="HFI9" s="3"/>
      <c r="HFJ9" s="3"/>
      <c r="HFK9" s="3"/>
      <c r="HFL9" s="3"/>
      <c r="HFM9" s="3"/>
      <c r="HFN9" s="3"/>
      <c r="HFO9" s="3"/>
      <c r="HFP9" s="3"/>
      <c r="HFQ9" s="3"/>
      <c r="HFR9" s="3"/>
      <c r="HFS9" s="3"/>
      <c r="HFT9" s="3"/>
      <c r="HFU9" s="3"/>
      <c r="HFV9" s="3"/>
      <c r="HFW9" s="3"/>
      <c r="HFX9" s="3"/>
      <c r="HFY9" s="3"/>
      <c r="HFZ9" s="3"/>
      <c r="HGA9" s="3"/>
      <c r="HGB9" s="3"/>
      <c r="HGC9" s="3"/>
      <c r="HGD9" s="3"/>
      <c r="HGE9" s="3"/>
      <c r="HGF9" s="3"/>
      <c r="HGG9" s="3"/>
      <c r="HGH9" s="3"/>
      <c r="HGI9" s="3"/>
      <c r="HGJ9" s="3"/>
      <c r="HGK9" s="3"/>
      <c r="HGL9" s="3"/>
      <c r="HGM9" s="3"/>
      <c r="HGN9" s="3"/>
      <c r="HGO9" s="3"/>
      <c r="HGP9" s="3"/>
      <c r="HGQ9" s="3"/>
      <c r="HGR9" s="3"/>
      <c r="HGS9" s="3"/>
      <c r="HGT9" s="3"/>
      <c r="HGU9" s="3"/>
      <c r="HGV9" s="3"/>
      <c r="HGW9" s="3"/>
      <c r="HGX9" s="3"/>
      <c r="HGY9" s="3"/>
      <c r="HGZ9" s="3"/>
      <c r="HHA9" s="3"/>
      <c r="HHB9" s="3"/>
      <c r="HHC9" s="3"/>
      <c r="HHD9" s="3"/>
      <c r="HHE9" s="3"/>
      <c r="HHF9" s="3"/>
      <c r="HHG9" s="3"/>
      <c r="HHH9" s="3"/>
      <c r="HHI9" s="3"/>
      <c r="HHJ9" s="3"/>
      <c r="HHK9" s="3"/>
      <c r="HHL9" s="3"/>
      <c r="HHM9" s="3"/>
      <c r="HHN9" s="3"/>
      <c r="HHO9" s="3"/>
      <c r="HHP9" s="3"/>
      <c r="HHQ9" s="3"/>
      <c r="HHR9" s="3"/>
      <c r="HHS9" s="3"/>
      <c r="HHT9" s="3"/>
      <c r="HHU9" s="3"/>
      <c r="HHV9" s="3"/>
      <c r="HHW9" s="3"/>
      <c r="HHX9" s="3"/>
      <c r="HHY9" s="3"/>
      <c r="HHZ9" s="3"/>
      <c r="HIA9" s="3"/>
      <c r="HIB9" s="3"/>
      <c r="HIC9" s="3"/>
      <c r="HID9" s="3"/>
      <c r="HIE9" s="3"/>
      <c r="HIF9" s="3"/>
      <c r="HIG9" s="3"/>
      <c r="HIH9" s="3"/>
      <c r="HII9" s="3"/>
      <c r="HIJ9" s="3"/>
      <c r="HIK9" s="3"/>
      <c r="HIL9" s="3"/>
      <c r="HIM9" s="3"/>
      <c r="HIN9" s="3"/>
      <c r="HIO9" s="3"/>
      <c r="HIP9" s="3"/>
      <c r="HIQ9" s="3"/>
      <c r="HIR9" s="3"/>
      <c r="HIS9" s="3"/>
      <c r="HIT9" s="3"/>
      <c r="HIU9" s="3"/>
      <c r="HIV9" s="3"/>
      <c r="HIW9" s="3"/>
      <c r="HIX9" s="3"/>
      <c r="HIY9" s="3"/>
      <c r="HIZ9" s="3"/>
      <c r="HJA9" s="3"/>
      <c r="HJB9" s="3"/>
      <c r="HJC9" s="3"/>
      <c r="HJD9" s="3"/>
      <c r="HJE9" s="3"/>
      <c r="HJF9" s="3"/>
      <c r="HJG9" s="3"/>
      <c r="HJH9" s="3"/>
      <c r="HJI9" s="3"/>
      <c r="HJJ9" s="3"/>
      <c r="HJK9" s="3"/>
      <c r="HJL9" s="3"/>
      <c r="HJM9" s="3"/>
      <c r="HJN9" s="3"/>
      <c r="HJO9" s="3"/>
      <c r="HJP9" s="3"/>
      <c r="HJQ9" s="3"/>
      <c r="HJR9" s="3"/>
      <c r="HJS9" s="3"/>
      <c r="HJT9" s="3"/>
      <c r="HJU9" s="3"/>
      <c r="HJV9" s="3"/>
      <c r="HJW9" s="3"/>
      <c r="HJX9" s="3"/>
      <c r="HJY9" s="3"/>
      <c r="HJZ9" s="3"/>
      <c r="HKA9" s="3"/>
      <c r="HKB9" s="3"/>
      <c r="HKC9" s="3"/>
      <c r="HKD9" s="3"/>
      <c r="HKE9" s="3"/>
      <c r="HKF9" s="3"/>
      <c r="HKG9" s="3"/>
      <c r="HKH9" s="3"/>
      <c r="HKI9" s="3"/>
      <c r="HKJ9" s="3"/>
      <c r="HKK9" s="3"/>
      <c r="HKL9" s="3"/>
      <c r="HKM9" s="3"/>
      <c r="HKN9" s="3"/>
      <c r="HKO9" s="3"/>
      <c r="HKP9" s="3"/>
      <c r="HKQ9" s="3"/>
      <c r="HKR9" s="3"/>
      <c r="HKS9" s="3"/>
      <c r="HKT9" s="3"/>
      <c r="HKU9" s="3"/>
      <c r="HKV9" s="3"/>
      <c r="HKW9" s="3"/>
      <c r="HKX9" s="3"/>
      <c r="HKY9" s="3"/>
      <c r="HKZ9" s="3"/>
      <c r="HLA9" s="3"/>
      <c r="HLB9" s="3"/>
      <c r="HLC9" s="3"/>
      <c r="HLD9" s="3"/>
      <c r="HLE9" s="3"/>
      <c r="HLF9" s="3"/>
      <c r="HLG9" s="3"/>
      <c r="HLH9" s="3"/>
      <c r="HLI9" s="3"/>
      <c r="HLJ9" s="3"/>
      <c r="HLK9" s="3"/>
      <c r="HLL9" s="3"/>
      <c r="HLM9" s="3"/>
      <c r="HLN9" s="3"/>
      <c r="HLO9" s="3"/>
      <c r="HLP9" s="3"/>
      <c r="HLQ9" s="3"/>
      <c r="HLR9" s="3"/>
      <c r="HLS9" s="3"/>
      <c r="HLT9" s="3"/>
      <c r="HLU9" s="3"/>
      <c r="HLV9" s="3"/>
      <c r="HLW9" s="3"/>
      <c r="HLX9" s="3"/>
      <c r="HLY9" s="3"/>
      <c r="HLZ9" s="3"/>
      <c r="HMA9" s="3"/>
      <c r="HMB9" s="3"/>
      <c r="HMC9" s="3"/>
      <c r="HMD9" s="3"/>
      <c r="HME9" s="3"/>
      <c r="HMF9" s="3"/>
      <c r="HMG9" s="3"/>
      <c r="HMH9" s="3"/>
      <c r="HMI9" s="3"/>
      <c r="HMJ9" s="3"/>
      <c r="HMK9" s="3"/>
      <c r="HML9" s="3"/>
      <c r="HMM9" s="3"/>
      <c r="HMN9" s="3"/>
      <c r="HMO9" s="3"/>
      <c r="HMP9" s="3"/>
      <c r="HMQ9" s="3"/>
      <c r="HMR9" s="3"/>
      <c r="HMS9" s="3"/>
      <c r="HMT9" s="3"/>
      <c r="HMU9" s="3"/>
      <c r="HMV9" s="3"/>
      <c r="HMW9" s="3"/>
      <c r="HMX9" s="3"/>
      <c r="HMY9" s="3"/>
      <c r="HMZ9" s="3"/>
      <c r="HNA9" s="3"/>
      <c r="HNB9" s="3"/>
      <c r="HNC9" s="3"/>
      <c r="HND9" s="3"/>
      <c r="HNE9" s="3"/>
      <c r="HNF9" s="3"/>
      <c r="HNG9" s="3"/>
      <c r="HNH9" s="3"/>
      <c r="HNI9" s="3"/>
      <c r="HNJ9" s="3"/>
      <c r="HNK9" s="3"/>
      <c r="HNL9" s="3"/>
      <c r="HNM9" s="3"/>
      <c r="HNN9" s="3"/>
      <c r="HNO9" s="3"/>
      <c r="HNP9" s="3"/>
      <c r="HNQ9" s="3"/>
      <c r="HNR9" s="3"/>
      <c r="HNS9" s="3"/>
      <c r="HNT9" s="3"/>
      <c r="HNU9" s="3"/>
      <c r="HNV9" s="3"/>
      <c r="HNW9" s="3"/>
      <c r="HNX9" s="3"/>
      <c r="HNY9" s="3"/>
      <c r="HNZ9" s="3"/>
      <c r="HOA9" s="3"/>
      <c r="HOB9" s="3"/>
      <c r="HOC9" s="3"/>
      <c r="HOD9" s="3"/>
      <c r="HOE9" s="3"/>
      <c r="HOF9" s="3"/>
      <c r="HOG9" s="3"/>
      <c r="HOH9" s="3"/>
      <c r="HOI9" s="3"/>
      <c r="HOJ9" s="3"/>
      <c r="HOK9" s="3"/>
      <c r="HOL9" s="3"/>
      <c r="HOM9" s="3"/>
      <c r="HON9" s="3"/>
      <c r="HOO9" s="3"/>
      <c r="HOP9" s="3"/>
      <c r="HOQ9" s="3"/>
      <c r="HOR9" s="3"/>
      <c r="HOS9" s="3"/>
      <c r="HOT9" s="3"/>
      <c r="HOU9" s="3"/>
      <c r="HOV9" s="3"/>
      <c r="HOW9" s="3"/>
      <c r="HOX9" s="3"/>
      <c r="HOY9" s="3"/>
      <c r="HOZ9" s="3"/>
      <c r="HPA9" s="3"/>
      <c r="HPB9" s="3"/>
      <c r="HPC9" s="3"/>
      <c r="HPD9" s="3"/>
      <c r="HPE9" s="3"/>
      <c r="HPF9" s="3"/>
      <c r="HPG9" s="3"/>
      <c r="HPH9" s="3"/>
      <c r="HPI9" s="3"/>
      <c r="HPJ9" s="3"/>
      <c r="HPK9" s="3"/>
      <c r="HPL9" s="3"/>
      <c r="HPM9" s="3"/>
      <c r="HPN9" s="3"/>
      <c r="HPO9" s="3"/>
      <c r="HPP9" s="3"/>
      <c r="HPQ9" s="3"/>
      <c r="HPR9" s="3"/>
      <c r="HPS9" s="3"/>
      <c r="HPT9" s="3"/>
      <c r="HPU9" s="3"/>
      <c r="HPV9" s="3"/>
      <c r="HPW9" s="3"/>
      <c r="HPX9" s="3"/>
      <c r="HPY9" s="3"/>
      <c r="HPZ9" s="3"/>
      <c r="HQA9" s="3"/>
      <c r="HQB9" s="3"/>
      <c r="HQC9" s="3"/>
      <c r="HQD9" s="3"/>
      <c r="HQE9" s="3"/>
      <c r="HQF9" s="3"/>
      <c r="HQG9" s="3"/>
      <c r="HQH9" s="3"/>
      <c r="HQI9" s="3"/>
      <c r="HQJ9" s="3"/>
      <c r="HQK9" s="3"/>
      <c r="HQL9" s="3"/>
      <c r="HQM9" s="3"/>
      <c r="HQN9" s="3"/>
      <c r="HQO9" s="3"/>
      <c r="HQP9" s="3"/>
      <c r="HQQ9" s="3"/>
      <c r="HQR9" s="3"/>
      <c r="HQS9" s="3"/>
      <c r="HQT9" s="3"/>
      <c r="HQU9" s="3"/>
      <c r="HQV9" s="3"/>
      <c r="HQW9" s="3"/>
      <c r="HQX9" s="3"/>
      <c r="HQY9" s="3"/>
      <c r="HQZ9" s="3"/>
      <c r="HRA9" s="3"/>
      <c r="HRB9" s="3"/>
      <c r="HRC9" s="3"/>
      <c r="HRD9" s="3"/>
      <c r="HRE9" s="3"/>
      <c r="HRF9" s="3"/>
      <c r="HRG9" s="3"/>
      <c r="HRH9" s="3"/>
      <c r="HRI9" s="3"/>
      <c r="HRJ9" s="3"/>
      <c r="HRK9" s="3"/>
      <c r="HRL9" s="3"/>
      <c r="HRM9" s="3"/>
      <c r="HRN9" s="3"/>
      <c r="HRO9" s="3"/>
      <c r="HRP9" s="3"/>
      <c r="HRQ9" s="3"/>
      <c r="HRR9" s="3"/>
      <c r="HRS9" s="3"/>
      <c r="HRT9" s="3"/>
      <c r="HRU9" s="3"/>
      <c r="HRV9" s="3"/>
      <c r="HRW9" s="3"/>
      <c r="HRX9" s="3"/>
      <c r="HRY9" s="3"/>
      <c r="HRZ9" s="3"/>
      <c r="HSA9" s="3"/>
      <c r="HSB9" s="3"/>
      <c r="HSC9" s="3"/>
      <c r="HSD9" s="3"/>
      <c r="HSE9" s="3"/>
      <c r="HSF9" s="3"/>
      <c r="HSG9" s="3"/>
      <c r="HSH9" s="3"/>
      <c r="HSI9" s="3"/>
      <c r="HSJ9" s="3"/>
      <c r="HSK9" s="3"/>
      <c r="HSL9" s="3"/>
      <c r="HSM9" s="3"/>
      <c r="HSN9" s="3"/>
      <c r="HSO9" s="3"/>
      <c r="HSP9" s="3"/>
      <c r="HSQ9" s="3"/>
      <c r="HSR9" s="3"/>
      <c r="HSS9" s="3"/>
      <c r="HST9" s="3"/>
      <c r="HSU9" s="3"/>
      <c r="HSV9" s="3"/>
      <c r="HSW9" s="3"/>
      <c r="HSX9" s="3"/>
      <c r="HSY9" s="3"/>
      <c r="HSZ9" s="3"/>
      <c r="HTA9" s="3"/>
      <c r="HTB9" s="3"/>
      <c r="HTC9" s="3"/>
      <c r="HTD9" s="3"/>
      <c r="HTE9" s="3"/>
      <c r="HTF9" s="3"/>
      <c r="HTG9" s="3"/>
      <c r="HTH9" s="3"/>
      <c r="HTI9" s="3"/>
      <c r="HTJ9" s="3"/>
      <c r="HTK9" s="3"/>
      <c r="HTL9" s="3"/>
      <c r="HTM9" s="3"/>
      <c r="HTN9" s="3"/>
      <c r="HTO9" s="3"/>
      <c r="HTP9" s="3"/>
      <c r="HTQ9" s="3"/>
      <c r="HTR9" s="3"/>
      <c r="HTS9" s="3"/>
      <c r="HTT9" s="3"/>
      <c r="HTU9" s="3"/>
      <c r="HTV9" s="3"/>
      <c r="HTW9" s="3"/>
      <c r="HTX9" s="3"/>
      <c r="HTY9" s="3"/>
      <c r="HTZ9" s="3"/>
      <c r="HUA9" s="3"/>
      <c r="HUB9" s="3"/>
      <c r="HUC9" s="3"/>
      <c r="HUD9" s="3"/>
      <c r="HUE9" s="3"/>
      <c r="HUF9" s="3"/>
      <c r="HUG9" s="3"/>
      <c r="HUH9" s="3"/>
      <c r="HUI9" s="3"/>
      <c r="HUJ9" s="3"/>
      <c r="HUK9" s="3"/>
      <c r="HUL9" s="3"/>
      <c r="HUM9" s="3"/>
      <c r="HUN9" s="3"/>
      <c r="HUO9" s="3"/>
      <c r="HUP9" s="3"/>
      <c r="HUQ9" s="3"/>
      <c r="HUR9" s="3"/>
      <c r="HUS9" s="3"/>
      <c r="HUT9" s="3"/>
      <c r="HUU9" s="3"/>
      <c r="HUV9" s="3"/>
      <c r="HUW9" s="3"/>
      <c r="HUX9" s="3"/>
      <c r="HUY9" s="3"/>
      <c r="HUZ9" s="3"/>
      <c r="HVA9" s="3"/>
      <c r="HVB9" s="3"/>
      <c r="HVC9" s="3"/>
      <c r="HVD9" s="3"/>
      <c r="HVE9" s="3"/>
      <c r="HVF9" s="3"/>
      <c r="HVG9" s="3"/>
      <c r="HVH9" s="3"/>
      <c r="HVI9" s="3"/>
      <c r="HVJ9" s="3"/>
      <c r="HVK9" s="3"/>
      <c r="HVL9" s="3"/>
      <c r="HVM9" s="3"/>
      <c r="HVN9" s="3"/>
      <c r="HVO9" s="3"/>
      <c r="HVP9" s="3"/>
      <c r="HVQ9" s="3"/>
      <c r="HVR9" s="3"/>
      <c r="HVS9" s="3"/>
      <c r="HVT9" s="3"/>
      <c r="HVU9" s="3"/>
      <c r="HVV9" s="3"/>
      <c r="HVW9" s="3"/>
      <c r="HVX9" s="3"/>
      <c r="HVY9" s="3"/>
      <c r="HVZ9" s="3"/>
      <c r="HWA9" s="3"/>
      <c r="HWB9" s="3"/>
      <c r="HWC9" s="3"/>
      <c r="HWD9" s="3"/>
      <c r="HWE9" s="3"/>
      <c r="HWF9" s="3"/>
      <c r="HWG9" s="3"/>
      <c r="HWH9" s="3"/>
      <c r="HWI9" s="3"/>
      <c r="HWJ9" s="3"/>
      <c r="HWK9" s="3"/>
      <c r="HWL9" s="3"/>
      <c r="HWM9" s="3"/>
      <c r="HWN9" s="3"/>
      <c r="HWO9" s="3"/>
      <c r="HWP9" s="3"/>
      <c r="HWQ9" s="3"/>
      <c r="HWR9" s="3"/>
      <c r="HWS9" s="3"/>
      <c r="HWT9" s="3"/>
      <c r="HWU9" s="3"/>
      <c r="HWV9" s="3"/>
      <c r="HWW9" s="3"/>
      <c r="HWX9" s="3"/>
      <c r="HWY9" s="3"/>
      <c r="HWZ9" s="3"/>
      <c r="HXA9" s="3"/>
      <c r="HXB9" s="3"/>
      <c r="HXC9" s="3"/>
      <c r="HXD9" s="3"/>
      <c r="HXE9" s="3"/>
      <c r="HXF9" s="3"/>
      <c r="HXG9" s="3"/>
      <c r="HXH9" s="3"/>
      <c r="HXI9" s="3"/>
      <c r="HXJ9" s="3"/>
      <c r="HXK9" s="3"/>
      <c r="HXL9" s="3"/>
      <c r="HXM9" s="3"/>
      <c r="HXN9" s="3"/>
      <c r="HXO9" s="3"/>
      <c r="HXP9" s="3"/>
      <c r="HXQ9" s="3"/>
      <c r="HXR9" s="3"/>
      <c r="HXS9" s="3"/>
      <c r="HXT9" s="3"/>
      <c r="HXU9" s="3"/>
      <c r="HXV9" s="3"/>
      <c r="HXW9" s="3"/>
      <c r="HXX9" s="3"/>
      <c r="HXY9" s="3"/>
      <c r="HXZ9" s="3"/>
      <c r="HYA9" s="3"/>
      <c r="HYB9" s="3"/>
      <c r="HYC9" s="3"/>
      <c r="HYD9" s="3"/>
      <c r="HYE9" s="3"/>
      <c r="HYF9" s="3"/>
      <c r="HYG9" s="3"/>
      <c r="HYH9" s="3"/>
      <c r="HYI9" s="3"/>
      <c r="HYJ9" s="3"/>
      <c r="HYK9" s="3"/>
      <c r="HYL9" s="3"/>
      <c r="HYM9" s="3"/>
      <c r="HYN9" s="3"/>
      <c r="HYO9" s="3"/>
      <c r="HYP9" s="3"/>
      <c r="HYQ9" s="3"/>
      <c r="HYR9" s="3"/>
      <c r="HYS9" s="3"/>
      <c r="HYT9" s="3"/>
      <c r="HYU9" s="3"/>
      <c r="HYV9" s="3"/>
      <c r="HYW9" s="3"/>
      <c r="HYX9" s="3"/>
      <c r="HYY9" s="3"/>
      <c r="HYZ9" s="3"/>
      <c r="HZA9" s="3"/>
      <c r="HZB9" s="3"/>
      <c r="HZC9" s="3"/>
      <c r="HZD9" s="3"/>
      <c r="HZE9" s="3"/>
      <c r="HZF9" s="3"/>
      <c r="HZG9" s="3"/>
      <c r="HZH9" s="3"/>
      <c r="HZI9" s="3"/>
      <c r="HZJ9" s="3"/>
      <c r="HZK9" s="3"/>
      <c r="HZL9" s="3"/>
      <c r="HZM9" s="3"/>
      <c r="HZN9" s="3"/>
      <c r="HZO9" s="3"/>
      <c r="HZP9" s="3"/>
      <c r="HZQ9" s="3"/>
      <c r="HZR9" s="3"/>
      <c r="HZS9" s="3"/>
      <c r="HZT9" s="3"/>
      <c r="HZU9" s="3"/>
      <c r="HZV9" s="3"/>
      <c r="HZW9" s="3"/>
      <c r="HZX9" s="3"/>
      <c r="HZY9" s="3"/>
      <c r="HZZ9" s="3"/>
      <c r="IAA9" s="3"/>
      <c r="IAB9" s="3"/>
      <c r="IAC9" s="3"/>
      <c r="IAD9" s="3"/>
      <c r="IAE9" s="3"/>
      <c r="IAF9" s="3"/>
      <c r="IAG9" s="3"/>
      <c r="IAH9" s="3"/>
      <c r="IAI9" s="3"/>
      <c r="IAJ9" s="3"/>
      <c r="IAK9" s="3"/>
      <c r="IAL9" s="3"/>
      <c r="IAM9" s="3"/>
      <c r="IAN9" s="3"/>
      <c r="IAO9" s="3"/>
      <c r="IAP9" s="3"/>
      <c r="IAQ9" s="3"/>
      <c r="IAR9" s="3"/>
      <c r="IAS9" s="3"/>
      <c r="IAT9" s="3"/>
      <c r="IAU9" s="3"/>
      <c r="IAV9" s="3"/>
      <c r="IAW9" s="3"/>
      <c r="IAX9" s="3"/>
      <c r="IAY9" s="3"/>
      <c r="IAZ9" s="3"/>
      <c r="IBA9" s="3"/>
      <c r="IBB9" s="3"/>
      <c r="IBC9" s="3"/>
      <c r="IBD9" s="3"/>
      <c r="IBE9" s="3"/>
      <c r="IBF9" s="3"/>
      <c r="IBG9" s="3"/>
      <c r="IBH9" s="3"/>
      <c r="IBI9" s="3"/>
      <c r="IBJ9" s="3"/>
      <c r="IBK9" s="3"/>
      <c r="IBL9" s="3"/>
      <c r="IBM9" s="3"/>
      <c r="IBN9" s="3"/>
      <c r="IBO9" s="3"/>
      <c r="IBP9" s="3"/>
      <c r="IBQ9" s="3"/>
      <c r="IBR9" s="3"/>
      <c r="IBS9" s="3"/>
      <c r="IBT9" s="3"/>
      <c r="IBU9" s="3"/>
      <c r="IBV9" s="3"/>
      <c r="IBW9" s="3"/>
      <c r="IBX9" s="3"/>
      <c r="IBY9" s="3"/>
      <c r="IBZ9" s="3"/>
      <c r="ICA9" s="3"/>
      <c r="ICB9" s="3"/>
      <c r="ICC9" s="3"/>
      <c r="ICD9" s="3"/>
      <c r="ICE9" s="3"/>
      <c r="ICF9" s="3"/>
      <c r="ICG9" s="3"/>
      <c r="ICH9" s="3"/>
      <c r="ICI9" s="3"/>
      <c r="ICJ9" s="3"/>
      <c r="ICK9" s="3"/>
      <c r="ICL9" s="3"/>
      <c r="ICM9" s="3"/>
      <c r="ICN9" s="3"/>
      <c r="ICO9" s="3"/>
      <c r="ICP9" s="3"/>
      <c r="ICQ9" s="3"/>
      <c r="ICR9" s="3"/>
      <c r="ICS9" s="3"/>
      <c r="ICT9" s="3"/>
      <c r="ICU9" s="3"/>
      <c r="ICV9" s="3"/>
      <c r="ICW9" s="3"/>
      <c r="ICX9" s="3"/>
      <c r="ICY9" s="3"/>
      <c r="ICZ9" s="3"/>
      <c r="IDA9" s="3"/>
      <c r="IDB9" s="3"/>
      <c r="IDC9" s="3"/>
      <c r="IDD9" s="3"/>
      <c r="IDE9" s="3"/>
      <c r="IDF9" s="3"/>
      <c r="IDG9" s="3"/>
      <c r="IDH9" s="3"/>
      <c r="IDI9" s="3"/>
      <c r="IDJ9" s="3"/>
      <c r="IDK9" s="3"/>
      <c r="IDL9" s="3"/>
      <c r="IDM9" s="3"/>
      <c r="IDN9" s="3"/>
      <c r="IDO9" s="3"/>
      <c r="IDP9" s="3"/>
      <c r="IDQ9" s="3"/>
      <c r="IDR9" s="3"/>
      <c r="IDS9" s="3"/>
      <c r="IDT9" s="3"/>
      <c r="IDU9" s="3"/>
      <c r="IDV9" s="3"/>
      <c r="IDW9" s="3"/>
      <c r="IDX9" s="3"/>
      <c r="IDY9" s="3"/>
      <c r="IDZ9" s="3"/>
      <c r="IEA9" s="3"/>
      <c r="IEB9" s="3"/>
      <c r="IEC9" s="3"/>
      <c r="IED9" s="3"/>
      <c r="IEE9" s="3"/>
      <c r="IEF9" s="3"/>
      <c r="IEG9" s="3"/>
      <c r="IEH9" s="3"/>
      <c r="IEI9" s="3"/>
      <c r="IEJ9" s="3"/>
      <c r="IEK9" s="3"/>
      <c r="IEL9" s="3"/>
      <c r="IEM9" s="3"/>
      <c r="IEN9" s="3"/>
      <c r="IEO9" s="3"/>
      <c r="IEP9" s="3"/>
      <c r="IEQ9" s="3"/>
      <c r="IER9" s="3"/>
      <c r="IES9" s="3"/>
      <c r="IET9" s="3"/>
      <c r="IEU9" s="3"/>
      <c r="IEV9" s="3"/>
      <c r="IEW9" s="3"/>
      <c r="IEX9" s="3"/>
      <c r="IEY9" s="3"/>
      <c r="IEZ9" s="3"/>
      <c r="IFA9" s="3"/>
      <c r="IFB9" s="3"/>
      <c r="IFC9" s="3"/>
      <c r="IFD9" s="3"/>
      <c r="IFE9" s="3"/>
      <c r="IFF9" s="3"/>
      <c r="IFG9" s="3"/>
      <c r="IFH9" s="3"/>
      <c r="IFI9" s="3"/>
      <c r="IFJ9" s="3"/>
      <c r="IFK9" s="3"/>
      <c r="IFL9" s="3"/>
      <c r="IFM9" s="3"/>
      <c r="IFN9" s="3"/>
      <c r="IFO9" s="3"/>
      <c r="IFP9" s="3"/>
      <c r="IFQ9" s="3"/>
      <c r="IFR9" s="3"/>
      <c r="IFS9" s="3"/>
      <c r="IFT9" s="3"/>
      <c r="IFU9" s="3"/>
      <c r="IFV9" s="3"/>
      <c r="IFW9" s="3"/>
      <c r="IFX9" s="3"/>
      <c r="IFY9" s="3"/>
      <c r="IFZ9" s="3"/>
      <c r="IGA9" s="3"/>
      <c r="IGB9" s="3"/>
      <c r="IGC9" s="3"/>
      <c r="IGD9" s="3"/>
      <c r="IGE9" s="3"/>
      <c r="IGF9" s="3"/>
      <c r="IGG9" s="3"/>
      <c r="IGH9" s="3"/>
      <c r="IGI9" s="3"/>
      <c r="IGJ9" s="3"/>
      <c r="IGK9" s="3"/>
      <c r="IGL9" s="3"/>
      <c r="IGM9" s="3"/>
      <c r="IGN9" s="3"/>
      <c r="IGO9" s="3"/>
      <c r="IGP9" s="3"/>
      <c r="IGQ9" s="3"/>
      <c r="IGR9" s="3"/>
      <c r="IGS9" s="3"/>
      <c r="IGT9" s="3"/>
      <c r="IGU9" s="3"/>
      <c r="IGV9" s="3"/>
      <c r="IGW9" s="3"/>
      <c r="IGX9" s="3"/>
      <c r="IGY9" s="3"/>
      <c r="IGZ9" s="3"/>
      <c r="IHA9" s="3"/>
      <c r="IHB9" s="3"/>
      <c r="IHC9" s="3"/>
      <c r="IHD9" s="3"/>
      <c r="IHE9" s="3"/>
      <c r="IHF9" s="3"/>
      <c r="IHG9" s="3"/>
      <c r="IHH9" s="3"/>
      <c r="IHI9" s="3"/>
      <c r="IHJ9" s="3"/>
      <c r="IHK9" s="3"/>
      <c r="IHL9" s="3"/>
      <c r="IHM9" s="3"/>
      <c r="IHN9" s="3"/>
      <c r="IHO9" s="3"/>
      <c r="IHP9" s="3"/>
      <c r="IHQ9" s="3"/>
      <c r="IHR9" s="3"/>
      <c r="IHS9" s="3"/>
      <c r="IHT9" s="3"/>
      <c r="IHU9" s="3"/>
      <c r="IHV9" s="3"/>
      <c r="IHW9" s="3"/>
      <c r="IHX9" s="3"/>
      <c r="IHY9" s="3"/>
      <c r="IHZ9" s="3"/>
      <c r="IIA9" s="3"/>
      <c r="IIB9" s="3"/>
      <c r="IIC9" s="3"/>
      <c r="IID9" s="3"/>
      <c r="IIE9" s="3"/>
      <c r="IIF9" s="3"/>
      <c r="IIG9" s="3"/>
      <c r="IIH9" s="3"/>
      <c r="III9" s="3"/>
      <c r="IIJ9" s="3"/>
      <c r="IIK9" s="3"/>
      <c r="IIL9" s="3"/>
      <c r="IIM9" s="3"/>
      <c r="IIN9" s="3"/>
      <c r="IIO9" s="3"/>
      <c r="IIP9" s="3"/>
      <c r="IIQ9" s="3"/>
      <c r="IIR9" s="3"/>
      <c r="IIS9" s="3"/>
      <c r="IIT9" s="3"/>
      <c r="IIU9" s="3"/>
      <c r="IIV9" s="3"/>
    </row>
    <row r="10" spans="1:6340" s="123" customFormat="1" ht="97.5" customHeight="1">
      <c r="A10" s="411"/>
      <c r="B10" s="408"/>
      <c r="C10" s="418"/>
      <c r="D10" s="350"/>
      <c r="E10" s="123" t="s">
        <v>341</v>
      </c>
      <c r="F10" s="123" t="s">
        <v>283</v>
      </c>
      <c r="G10" s="123" t="s">
        <v>34</v>
      </c>
      <c r="I10" s="123" t="s">
        <v>284</v>
      </c>
      <c r="J10" s="71" t="s">
        <v>285</v>
      </c>
      <c r="K10" s="123">
        <v>6</v>
      </c>
      <c r="L10" s="123">
        <v>3</v>
      </c>
      <c r="M10" s="123">
        <f t="shared" si="0"/>
        <v>18</v>
      </c>
      <c r="N10" s="81" t="s">
        <v>245</v>
      </c>
      <c r="O10" s="123">
        <v>25</v>
      </c>
      <c r="P10" s="123">
        <f t="shared" si="1"/>
        <v>450</v>
      </c>
      <c r="Q10" s="123" t="s">
        <v>219</v>
      </c>
      <c r="R10" s="124" t="s">
        <v>233</v>
      </c>
      <c r="V10" s="123" t="s">
        <v>286</v>
      </c>
      <c r="W10" s="123" t="s">
        <v>287</v>
      </c>
      <c r="X10" s="123">
        <v>2</v>
      </c>
      <c r="Y10" s="123">
        <v>3</v>
      </c>
      <c r="Z10" s="123">
        <f t="shared" si="2"/>
        <v>6</v>
      </c>
      <c r="AA10" s="79" t="s">
        <v>12</v>
      </c>
      <c r="AB10" s="123">
        <v>10</v>
      </c>
      <c r="AC10" s="123">
        <f t="shared" si="3"/>
        <v>60</v>
      </c>
      <c r="AD10" s="123" t="s">
        <v>222</v>
      </c>
      <c r="AE10" s="124" t="s">
        <v>229</v>
      </c>
      <c r="AF10" s="86">
        <f t="shared" si="4"/>
        <v>86.666666666666671</v>
      </c>
      <c r="AG10" s="88">
        <v>100000</v>
      </c>
      <c r="AH10" s="123">
        <v>1</v>
      </c>
      <c r="AI10" s="123">
        <f t="shared" si="5"/>
        <v>390</v>
      </c>
      <c r="AM10" s="188" t="s">
        <v>260</v>
      </c>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c r="IL10" s="87"/>
      <c r="IM10" s="87"/>
      <c r="IN10" s="87"/>
      <c r="IO10" s="87"/>
      <c r="IP10" s="87"/>
      <c r="IQ10" s="87"/>
      <c r="IR10" s="87"/>
      <c r="IS10" s="87"/>
      <c r="IT10" s="87"/>
      <c r="IU10" s="87"/>
      <c r="IV10" s="87"/>
      <c r="IW10" s="87"/>
      <c r="IX10" s="87"/>
      <c r="IY10" s="87"/>
      <c r="IZ10" s="87"/>
      <c r="JA10" s="87"/>
      <c r="JB10" s="87"/>
      <c r="JC10" s="87"/>
      <c r="JD10" s="87"/>
      <c r="JE10" s="87"/>
      <c r="JF10" s="87"/>
      <c r="JG10" s="87"/>
      <c r="JH10" s="87"/>
      <c r="JI10" s="87"/>
      <c r="JJ10" s="87"/>
      <c r="JK10" s="87"/>
      <c r="JL10" s="87"/>
      <c r="JM10" s="87"/>
      <c r="JN10" s="87"/>
      <c r="JO10" s="87"/>
      <c r="JP10" s="87"/>
      <c r="JQ10" s="87"/>
      <c r="JR10" s="87"/>
      <c r="JS10" s="87"/>
      <c r="JT10" s="87"/>
      <c r="JU10" s="87"/>
      <c r="JV10" s="87"/>
      <c r="JW10" s="87"/>
      <c r="JX10" s="87"/>
      <c r="JY10" s="87"/>
      <c r="JZ10" s="87"/>
      <c r="KA10" s="87"/>
      <c r="KB10" s="87"/>
      <c r="KC10" s="87"/>
      <c r="KD10" s="87"/>
      <c r="KE10" s="87"/>
      <c r="KF10" s="87"/>
      <c r="KG10" s="87"/>
      <c r="KH10" s="87"/>
      <c r="KI10" s="87"/>
      <c r="KJ10" s="87"/>
      <c r="KK10" s="87"/>
      <c r="KL10" s="87"/>
      <c r="KM10" s="87"/>
      <c r="KN10" s="87"/>
      <c r="KO10" s="87"/>
      <c r="KP10" s="87"/>
      <c r="KQ10" s="87"/>
      <c r="KR10" s="87"/>
      <c r="KS10" s="87"/>
      <c r="KT10" s="87"/>
      <c r="KU10" s="87"/>
      <c r="KV10" s="87"/>
      <c r="KW10" s="87"/>
      <c r="KX10" s="87"/>
      <c r="KY10" s="87"/>
      <c r="KZ10" s="87"/>
      <c r="LA10" s="87"/>
      <c r="LB10" s="87"/>
      <c r="LC10" s="87"/>
      <c r="LD10" s="87"/>
      <c r="LE10" s="87"/>
      <c r="LF10" s="87"/>
      <c r="LG10" s="87"/>
      <c r="LH10" s="87"/>
      <c r="LI10" s="87"/>
      <c r="LJ10" s="87"/>
      <c r="LK10" s="87"/>
      <c r="LL10" s="87"/>
      <c r="LM10" s="87"/>
      <c r="LN10" s="87"/>
      <c r="LO10" s="87"/>
      <c r="LP10" s="87"/>
      <c r="LQ10" s="87"/>
      <c r="LR10" s="87"/>
      <c r="LS10" s="87"/>
      <c r="LT10" s="87"/>
      <c r="LU10" s="87"/>
      <c r="LV10" s="87"/>
      <c r="LW10" s="87"/>
      <c r="LX10" s="87"/>
      <c r="LY10" s="87"/>
      <c r="LZ10" s="87"/>
      <c r="MA10" s="87"/>
      <c r="MB10" s="87"/>
      <c r="MC10" s="87"/>
      <c r="MD10" s="87"/>
      <c r="ME10" s="87"/>
      <c r="MF10" s="87"/>
      <c r="MG10" s="87"/>
      <c r="MH10" s="87"/>
      <c r="MI10" s="87"/>
      <c r="MJ10" s="87"/>
      <c r="MK10" s="87"/>
      <c r="ML10" s="87"/>
      <c r="MM10" s="87"/>
      <c r="MN10" s="87"/>
      <c r="MO10" s="87"/>
      <c r="MP10" s="87"/>
      <c r="MQ10" s="87"/>
      <c r="MR10" s="87"/>
      <c r="MS10" s="87"/>
      <c r="MT10" s="87"/>
      <c r="MU10" s="87"/>
      <c r="MV10" s="87"/>
      <c r="MW10" s="87"/>
      <c r="MX10" s="87"/>
      <c r="MY10" s="87"/>
      <c r="MZ10" s="87"/>
      <c r="NA10" s="87"/>
      <c r="NB10" s="87"/>
      <c r="NC10" s="87"/>
      <c r="ND10" s="87"/>
      <c r="NE10" s="87"/>
      <c r="NF10" s="87"/>
      <c r="NG10" s="87"/>
      <c r="NH10" s="87"/>
      <c r="NI10" s="87"/>
      <c r="NJ10" s="87"/>
      <c r="NK10" s="87"/>
      <c r="NL10" s="87"/>
      <c r="NM10" s="87"/>
      <c r="NN10" s="87"/>
      <c r="NO10" s="87"/>
      <c r="NP10" s="87"/>
      <c r="NQ10" s="87"/>
      <c r="NR10" s="87"/>
      <c r="NS10" s="87"/>
      <c r="NT10" s="87"/>
      <c r="NU10" s="87"/>
      <c r="NV10" s="87"/>
      <c r="NW10" s="87"/>
      <c r="NX10" s="87"/>
      <c r="NY10" s="87"/>
      <c r="NZ10" s="87"/>
      <c r="OA10" s="87"/>
      <c r="OB10" s="87"/>
      <c r="OC10" s="87"/>
      <c r="OD10" s="87"/>
      <c r="OE10" s="87"/>
      <c r="OF10" s="87"/>
      <c r="OG10" s="87"/>
      <c r="OH10" s="87"/>
      <c r="OI10" s="87"/>
      <c r="OJ10" s="87"/>
      <c r="OK10" s="87"/>
      <c r="OL10" s="87"/>
      <c r="OM10" s="87"/>
      <c r="ON10" s="87"/>
      <c r="OO10" s="87"/>
      <c r="OP10" s="87"/>
      <c r="OQ10" s="87"/>
      <c r="OR10" s="87"/>
      <c r="OS10" s="87"/>
      <c r="OT10" s="87"/>
      <c r="OU10" s="87"/>
      <c r="OV10" s="87"/>
      <c r="OW10" s="87"/>
      <c r="OX10" s="87"/>
      <c r="OY10" s="87"/>
      <c r="OZ10" s="87"/>
      <c r="PA10" s="87"/>
      <c r="PB10" s="87"/>
      <c r="PC10" s="87"/>
      <c r="PD10" s="87"/>
      <c r="PE10" s="87"/>
      <c r="PF10" s="87"/>
      <c r="PG10" s="87"/>
      <c r="PH10" s="87"/>
      <c r="PI10" s="87"/>
      <c r="PJ10" s="87"/>
      <c r="PK10" s="87"/>
      <c r="PL10" s="87"/>
      <c r="PM10" s="87"/>
      <c r="PN10" s="87"/>
      <c r="PO10" s="87"/>
      <c r="PP10" s="87"/>
      <c r="PQ10" s="87"/>
      <c r="PR10" s="87"/>
      <c r="PS10" s="87"/>
      <c r="PT10" s="87"/>
      <c r="PU10" s="87"/>
      <c r="PV10" s="87"/>
      <c r="PW10" s="87"/>
      <c r="PX10" s="87"/>
      <c r="PY10" s="87"/>
      <c r="PZ10" s="87"/>
      <c r="QA10" s="87"/>
      <c r="QB10" s="87"/>
      <c r="QC10" s="87"/>
      <c r="QD10" s="87"/>
      <c r="QE10" s="87"/>
      <c r="QF10" s="87"/>
      <c r="QG10" s="87"/>
      <c r="QH10" s="87"/>
      <c r="QI10" s="87"/>
      <c r="QJ10" s="87"/>
      <c r="QK10" s="87"/>
      <c r="QL10" s="87"/>
      <c r="QM10" s="87"/>
      <c r="QN10" s="87"/>
      <c r="QO10" s="87"/>
      <c r="QP10" s="87"/>
      <c r="QQ10" s="87"/>
      <c r="QR10" s="87"/>
      <c r="QS10" s="87"/>
      <c r="QT10" s="87"/>
      <c r="QU10" s="87"/>
      <c r="QV10" s="87"/>
      <c r="QW10" s="87"/>
      <c r="QX10" s="87"/>
      <c r="QY10" s="87"/>
      <c r="QZ10" s="87"/>
      <c r="RA10" s="87"/>
      <c r="RB10" s="87"/>
      <c r="RC10" s="87"/>
      <c r="RD10" s="87"/>
      <c r="RE10" s="87"/>
      <c r="RF10" s="87"/>
      <c r="RG10" s="87"/>
      <c r="RH10" s="87"/>
      <c r="RI10" s="87"/>
      <c r="RJ10" s="87"/>
      <c r="RK10" s="87"/>
      <c r="RL10" s="87"/>
      <c r="RM10" s="87"/>
      <c r="RN10" s="87"/>
      <c r="RO10" s="87"/>
      <c r="RP10" s="87"/>
      <c r="RQ10" s="87"/>
      <c r="RR10" s="87"/>
      <c r="RS10" s="87"/>
      <c r="RT10" s="87"/>
      <c r="RU10" s="87"/>
      <c r="RV10" s="87"/>
      <c r="RW10" s="87"/>
      <c r="RX10" s="87"/>
      <c r="RY10" s="87"/>
      <c r="RZ10" s="87"/>
      <c r="SA10" s="87"/>
      <c r="SB10" s="87"/>
      <c r="SC10" s="87"/>
      <c r="SD10" s="87"/>
      <c r="SE10" s="87"/>
      <c r="SF10" s="87"/>
      <c r="SG10" s="87"/>
      <c r="SH10" s="87"/>
      <c r="SI10" s="87"/>
      <c r="SJ10" s="87"/>
      <c r="SK10" s="87"/>
      <c r="SL10" s="87"/>
      <c r="SM10" s="87"/>
      <c r="SN10" s="87"/>
      <c r="SO10" s="87"/>
      <c r="SP10" s="87"/>
      <c r="SQ10" s="87"/>
      <c r="SR10" s="87"/>
      <c r="SS10" s="87"/>
      <c r="ST10" s="87"/>
      <c r="SU10" s="87"/>
      <c r="SV10" s="87"/>
      <c r="SW10" s="87"/>
      <c r="SX10" s="87"/>
      <c r="SY10" s="87"/>
      <c r="SZ10" s="87"/>
      <c r="TA10" s="87"/>
      <c r="TB10" s="87"/>
      <c r="TC10" s="87"/>
      <c r="TD10" s="87"/>
      <c r="TE10" s="87"/>
      <c r="TF10" s="87"/>
      <c r="TG10" s="87"/>
      <c r="TH10" s="87"/>
      <c r="TI10" s="87"/>
      <c r="TJ10" s="87"/>
      <c r="TK10" s="87"/>
      <c r="TL10" s="87"/>
      <c r="TM10" s="87"/>
      <c r="TN10" s="87"/>
      <c r="TO10" s="87"/>
      <c r="TP10" s="87"/>
      <c r="TQ10" s="87"/>
      <c r="TR10" s="87"/>
      <c r="TS10" s="87"/>
      <c r="TT10" s="87"/>
      <c r="TU10" s="87"/>
      <c r="TV10" s="87"/>
      <c r="TW10" s="87"/>
      <c r="TX10" s="87"/>
      <c r="TY10" s="87"/>
      <c r="TZ10" s="87"/>
      <c r="UA10" s="87"/>
      <c r="UB10" s="87"/>
      <c r="UC10" s="87"/>
      <c r="UD10" s="87"/>
      <c r="UE10" s="87"/>
      <c r="UF10" s="87"/>
      <c r="UG10" s="87"/>
      <c r="UH10" s="87"/>
      <c r="UI10" s="87"/>
      <c r="UJ10" s="87"/>
      <c r="UK10" s="87"/>
      <c r="UL10" s="87"/>
      <c r="UM10" s="87"/>
      <c r="UN10" s="87"/>
      <c r="UO10" s="87"/>
      <c r="UP10" s="87"/>
      <c r="UQ10" s="87"/>
      <c r="UR10" s="87"/>
      <c r="US10" s="87"/>
      <c r="UT10" s="87"/>
      <c r="UU10" s="87"/>
      <c r="UV10" s="87"/>
      <c r="UW10" s="87"/>
      <c r="UX10" s="87"/>
      <c r="UY10" s="87"/>
      <c r="UZ10" s="87"/>
      <c r="VA10" s="87"/>
      <c r="VB10" s="87"/>
      <c r="VC10" s="87"/>
      <c r="VD10" s="87"/>
      <c r="VE10" s="87"/>
      <c r="VF10" s="87"/>
      <c r="VG10" s="87"/>
      <c r="VH10" s="87"/>
      <c r="VI10" s="87"/>
      <c r="VJ10" s="87"/>
      <c r="VK10" s="87"/>
      <c r="VL10" s="87"/>
      <c r="VM10" s="87"/>
      <c r="VN10" s="87"/>
      <c r="VO10" s="87"/>
      <c r="VP10" s="87"/>
      <c r="VQ10" s="87"/>
      <c r="VR10" s="87"/>
      <c r="VS10" s="87"/>
      <c r="VT10" s="87"/>
      <c r="VU10" s="87"/>
      <c r="VV10" s="87"/>
      <c r="VW10" s="87"/>
      <c r="VX10" s="87"/>
      <c r="VY10" s="87"/>
      <c r="VZ10" s="87"/>
      <c r="WA10" s="87"/>
      <c r="WB10" s="87"/>
      <c r="WC10" s="87"/>
      <c r="WD10" s="87"/>
      <c r="WE10" s="87"/>
      <c r="WF10" s="87"/>
      <c r="WG10" s="87"/>
      <c r="WH10" s="87"/>
      <c r="WI10" s="87"/>
      <c r="WJ10" s="87"/>
      <c r="WK10" s="87"/>
      <c r="WL10" s="87"/>
      <c r="WM10" s="87"/>
      <c r="WN10" s="87"/>
      <c r="WO10" s="87"/>
      <c r="WP10" s="87"/>
      <c r="WQ10" s="87"/>
      <c r="WR10" s="87"/>
      <c r="WS10" s="87"/>
      <c r="WT10" s="87"/>
      <c r="WU10" s="87"/>
      <c r="WV10" s="87"/>
      <c r="WW10" s="87"/>
      <c r="WX10" s="87"/>
      <c r="WY10" s="87"/>
      <c r="WZ10" s="87"/>
      <c r="XA10" s="87"/>
      <c r="XB10" s="87"/>
      <c r="XC10" s="87"/>
      <c r="XD10" s="87"/>
      <c r="XE10" s="87"/>
      <c r="XF10" s="87"/>
      <c r="XG10" s="87"/>
      <c r="XH10" s="87"/>
      <c r="XI10" s="87"/>
      <c r="XJ10" s="87"/>
      <c r="XK10" s="87"/>
      <c r="XL10" s="87"/>
      <c r="XM10" s="87"/>
      <c r="XN10" s="87"/>
      <c r="XO10" s="87"/>
      <c r="XP10" s="87"/>
      <c r="XQ10" s="87"/>
      <c r="XR10" s="87"/>
      <c r="XS10" s="87"/>
      <c r="XT10" s="87"/>
      <c r="XU10" s="87"/>
      <c r="XV10" s="87"/>
      <c r="XW10" s="87"/>
      <c r="XX10" s="87"/>
      <c r="XY10" s="87"/>
      <c r="XZ10" s="87"/>
      <c r="YA10" s="87"/>
      <c r="YB10" s="87"/>
      <c r="YC10" s="87"/>
      <c r="YD10" s="87"/>
      <c r="YE10" s="87"/>
      <c r="YF10" s="87"/>
      <c r="YG10" s="87"/>
      <c r="YH10" s="87"/>
      <c r="YI10" s="87"/>
      <c r="YJ10" s="87"/>
      <c r="YK10" s="87"/>
      <c r="YL10" s="87"/>
      <c r="YM10" s="87"/>
      <c r="YN10" s="87"/>
      <c r="YO10" s="87"/>
      <c r="YP10" s="87"/>
      <c r="YQ10" s="87"/>
      <c r="YR10" s="87"/>
      <c r="YS10" s="87"/>
      <c r="YT10" s="87"/>
      <c r="YU10" s="87"/>
      <c r="YV10" s="87"/>
      <c r="YW10" s="87"/>
      <c r="YX10" s="87"/>
      <c r="YY10" s="87"/>
      <c r="YZ10" s="87"/>
      <c r="ZA10" s="87"/>
      <c r="ZB10" s="87"/>
      <c r="ZC10" s="87"/>
      <c r="ZD10" s="87"/>
      <c r="ZE10" s="87"/>
      <c r="ZF10" s="87"/>
      <c r="ZG10" s="87"/>
      <c r="ZH10" s="87"/>
      <c r="ZI10" s="87"/>
      <c r="ZJ10" s="87"/>
      <c r="ZK10" s="87"/>
      <c r="ZL10" s="87"/>
      <c r="ZM10" s="87"/>
      <c r="ZN10" s="87"/>
      <c r="ZO10" s="87"/>
      <c r="ZP10" s="87"/>
      <c r="ZQ10" s="87"/>
      <c r="ZR10" s="87"/>
      <c r="ZS10" s="87"/>
      <c r="ZT10" s="87"/>
      <c r="ZU10" s="87"/>
      <c r="ZV10" s="87"/>
      <c r="ZW10" s="87"/>
      <c r="ZX10" s="87"/>
      <c r="ZY10" s="87"/>
      <c r="ZZ10" s="87"/>
      <c r="AAA10" s="87"/>
      <c r="AAB10" s="87"/>
      <c r="AAC10" s="87"/>
      <c r="AAD10" s="87"/>
      <c r="AAE10" s="87"/>
      <c r="AAF10" s="87"/>
      <c r="AAG10" s="87"/>
      <c r="AAH10" s="87"/>
      <c r="AAI10" s="87"/>
      <c r="AAJ10" s="87"/>
      <c r="AAK10" s="87"/>
      <c r="AAL10" s="87"/>
      <c r="AAM10" s="87"/>
      <c r="AAN10" s="87"/>
      <c r="AAO10" s="87"/>
      <c r="AAP10" s="87"/>
      <c r="AAQ10" s="87"/>
      <c r="AAR10" s="87"/>
      <c r="AAS10" s="87"/>
      <c r="AAT10" s="87"/>
      <c r="AAU10" s="87"/>
      <c r="AAV10" s="87"/>
      <c r="AAW10" s="87"/>
      <c r="AAX10" s="87"/>
      <c r="AAY10" s="87"/>
      <c r="AAZ10" s="87"/>
      <c r="ABA10" s="87"/>
      <c r="ABB10" s="87"/>
      <c r="ABC10" s="87"/>
      <c r="ABD10" s="87"/>
      <c r="ABE10" s="87"/>
      <c r="ABF10" s="87"/>
      <c r="ABG10" s="87"/>
      <c r="ABH10" s="87"/>
      <c r="ABI10" s="87"/>
      <c r="ABJ10" s="87"/>
      <c r="ABK10" s="87"/>
      <c r="ABL10" s="87"/>
      <c r="ABM10" s="87"/>
      <c r="ABN10" s="87"/>
      <c r="ABO10" s="87"/>
      <c r="ABP10" s="87"/>
      <c r="ABQ10" s="87"/>
      <c r="ABR10" s="87"/>
      <c r="ABS10" s="87"/>
      <c r="ABT10" s="87"/>
      <c r="ABU10" s="87"/>
      <c r="ABV10" s="87"/>
      <c r="ABW10" s="87"/>
      <c r="ABX10" s="87"/>
      <c r="ABY10" s="87"/>
      <c r="ABZ10" s="87"/>
      <c r="ACA10" s="87"/>
      <c r="ACB10" s="87"/>
      <c r="ACC10" s="87"/>
      <c r="ACD10" s="87"/>
      <c r="ACE10" s="87"/>
      <c r="ACF10" s="87"/>
      <c r="ACG10" s="87"/>
      <c r="ACH10" s="87"/>
      <c r="ACI10" s="87"/>
      <c r="ACJ10" s="87"/>
      <c r="ACK10" s="87"/>
      <c r="ACL10" s="87"/>
      <c r="ACM10" s="87"/>
      <c r="ACN10" s="87"/>
      <c r="ACO10" s="87"/>
      <c r="ACP10" s="87"/>
      <c r="ACQ10" s="87"/>
      <c r="ACR10" s="87"/>
      <c r="ACS10" s="87"/>
      <c r="ACT10" s="87"/>
      <c r="ACU10" s="87"/>
      <c r="ACV10" s="87"/>
      <c r="ACW10" s="87"/>
      <c r="ACX10" s="87"/>
      <c r="ACY10" s="87"/>
      <c r="ACZ10" s="87"/>
      <c r="ADA10" s="87"/>
      <c r="ADB10" s="87"/>
      <c r="ADC10" s="87"/>
      <c r="ADD10" s="87"/>
      <c r="ADE10" s="87"/>
      <c r="ADF10" s="87"/>
      <c r="ADG10" s="87"/>
      <c r="ADH10" s="87"/>
      <c r="ADI10" s="87"/>
      <c r="ADJ10" s="87"/>
      <c r="ADK10" s="87"/>
      <c r="ADL10" s="87"/>
      <c r="ADM10" s="87"/>
      <c r="ADN10" s="87"/>
      <c r="ADO10" s="87"/>
      <c r="ADP10" s="87"/>
      <c r="ADQ10" s="87"/>
      <c r="ADR10" s="87"/>
      <c r="ADS10" s="87"/>
      <c r="ADT10" s="87"/>
      <c r="ADU10" s="87"/>
      <c r="ADV10" s="87"/>
      <c r="ADW10" s="87"/>
      <c r="ADX10" s="87"/>
      <c r="ADY10" s="87"/>
      <c r="ADZ10" s="87"/>
      <c r="AEA10" s="87"/>
      <c r="AEB10" s="87"/>
      <c r="AEC10" s="87"/>
      <c r="AED10" s="87"/>
      <c r="AEE10" s="87"/>
      <c r="AEF10" s="87"/>
      <c r="AEG10" s="87"/>
      <c r="AEH10" s="87"/>
      <c r="AEI10" s="87"/>
      <c r="AEJ10" s="87"/>
      <c r="AEK10" s="87"/>
      <c r="AEL10" s="87"/>
      <c r="AEM10" s="87"/>
      <c r="AEN10" s="87"/>
      <c r="AEO10" s="87"/>
      <c r="AEP10" s="87"/>
      <c r="AEQ10" s="87"/>
      <c r="AER10" s="87"/>
      <c r="AES10" s="87"/>
      <c r="AET10" s="87"/>
      <c r="AEU10" s="87"/>
      <c r="AEV10" s="87"/>
      <c r="AEW10" s="87"/>
      <c r="AEX10" s="87"/>
      <c r="AEY10" s="87"/>
      <c r="AEZ10" s="87"/>
      <c r="AFA10" s="87"/>
      <c r="AFB10" s="87"/>
      <c r="AFC10" s="87"/>
      <c r="AFD10" s="87"/>
      <c r="AFE10" s="87"/>
      <c r="AFF10" s="87"/>
      <c r="AFG10" s="87"/>
      <c r="AFH10" s="87"/>
      <c r="AFI10" s="87"/>
      <c r="AFJ10" s="87"/>
      <c r="AFK10" s="87"/>
      <c r="AFL10" s="87"/>
      <c r="AFM10" s="87"/>
      <c r="AFN10" s="87"/>
      <c r="AFO10" s="87"/>
      <c r="AFP10" s="87"/>
      <c r="AFQ10" s="87"/>
      <c r="AFR10" s="87"/>
      <c r="AFS10" s="87"/>
      <c r="AFT10" s="87"/>
      <c r="AFU10" s="87"/>
      <c r="AFV10" s="87"/>
      <c r="AFW10" s="87"/>
      <c r="AFX10" s="87"/>
      <c r="AFY10" s="87"/>
      <c r="AFZ10" s="87"/>
      <c r="AGA10" s="87"/>
      <c r="AGB10" s="87"/>
      <c r="AGC10" s="87"/>
      <c r="AGD10" s="87"/>
      <c r="AGE10" s="87"/>
      <c r="AGF10" s="87"/>
      <c r="AGG10" s="87"/>
      <c r="AGH10" s="87"/>
      <c r="AGI10" s="87"/>
      <c r="AGJ10" s="87"/>
      <c r="AGK10" s="87"/>
      <c r="AGL10" s="87"/>
      <c r="AGM10" s="87"/>
      <c r="AGN10" s="87"/>
      <c r="AGO10" s="87"/>
      <c r="AGP10" s="87"/>
      <c r="AGQ10" s="87"/>
      <c r="AGR10" s="87"/>
      <c r="AGS10" s="87"/>
      <c r="AGT10" s="87"/>
      <c r="AGU10" s="87"/>
      <c r="AGV10" s="87"/>
      <c r="AGW10" s="87"/>
      <c r="AGX10" s="87"/>
      <c r="AGY10" s="87"/>
      <c r="AGZ10" s="87"/>
      <c r="AHA10" s="87"/>
      <c r="AHB10" s="87"/>
      <c r="AHC10" s="87"/>
      <c r="AHD10" s="87"/>
      <c r="AHE10" s="87"/>
      <c r="AHF10" s="87"/>
      <c r="AHG10" s="87"/>
      <c r="AHH10" s="87"/>
      <c r="AHI10" s="87"/>
      <c r="AHJ10" s="87"/>
      <c r="AHK10" s="87"/>
      <c r="AHL10" s="87"/>
      <c r="AHM10" s="87"/>
      <c r="AHN10" s="87"/>
      <c r="AHO10" s="87"/>
      <c r="AHP10" s="87"/>
      <c r="AHQ10" s="87"/>
      <c r="AHR10" s="87"/>
      <c r="AHS10" s="87"/>
      <c r="AHT10" s="87"/>
      <c r="AHU10" s="87"/>
      <c r="AHV10" s="87"/>
      <c r="AHW10" s="87"/>
      <c r="AHX10" s="87"/>
      <c r="AHY10" s="87"/>
      <c r="AHZ10" s="87"/>
      <c r="AIA10" s="87"/>
      <c r="AIB10" s="87"/>
      <c r="AIC10" s="87"/>
      <c r="AID10" s="87"/>
      <c r="AIE10" s="87"/>
      <c r="AIF10" s="87"/>
      <c r="AIG10" s="87"/>
      <c r="AIH10" s="87"/>
      <c r="AII10" s="87"/>
      <c r="AIJ10" s="87"/>
      <c r="AIK10" s="87"/>
      <c r="AIL10" s="87"/>
      <c r="AIM10" s="87"/>
      <c r="AIN10" s="87"/>
      <c r="AIO10" s="87"/>
      <c r="AIP10" s="87"/>
      <c r="AIQ10" s="87"/>
      <c r="AIR10" s="87"/>
      <c r="AIS10" s="87"/>
      <c r="AIT10" s="87"/>
      <c r="AIU10" s="87"/>
      <c r="AIV10" s="87"/>
      <c r="AIW10" s="87"/>
      <c r="AIX10" s="87"/>
      <c r="AIY10" s="87"/>
      <c r="AIZ10" s="87"/>
      <c r="AJA10" s="87"/>
      <c r="AJB10" s="87"/>
      <c r="AJC10" s="87"/>
      <c r="AJD10" s="87"/>
      <c r="AJE10" s="87"/>
      <c r="AJF10" s="87"/>
      <c r="AJG10" s="87"/>
      <c r="AJH10" s="87"/>
      <c r="AJI10" s="87"/>
      <c r="AJJ10" s="87"/>
      <c r="AJK10" s="87"/>
      <c r="AJL10" s="87"/>
      <c r="AJM10" s="87"/>
      <c r="AJN10" s="87"/>
      <c r="AJO10" s="87"/>
      <c r="AJP10" s="87"/>
      <c r="AJQ10" s="87"/>
      <c r="AJR10" s="87"/>
      <c r="AJS10" s="87"/>
      <c r="AJT10" s="87"/>
      <c r="AJU10" s="87"/>
      <c r="AJV10" s="87"/>
      <c r="AJW10" s="87"/>
      <c r="AJX10" s="87"/>
      <c r="AJY10" s="87"/>
      <c r="AJZ10" s="87"/>
      <c r="AKA10" s="87"/>
      <c r="AKB10" s="87"/>
      <c r="AKC10" s="87"/>
      <c r="AKD10" s="87"/>
      <c r="AKE10" s="87"/>
      <c r="AKF10" s="87"/>
      <c r="AKG10" s="87"/>
      <c r="AKH10" s="87"/>
      <c r="AKI10" s="87"/>
      <c r="AKJ10" s="87"/>
      <c r="AKK10" s="87"/>
      <c r="AKL10" s="87"/>
      <c r="AKM10" s="87"/>
      <c r="AKN10" s="87"/>
      <c r="AKO10" s="87"/>
      <c r="AKP10" s="87"/>
      <c r="AKQ10" s="87"/>
      <c r="AKR10" s="87"/>
      <c r="AKS10" s="87"/>
      <c r="AKT10" s="87"/>
      <c r="AKU10" s="87"/>
      <c r="AKV10" s="87"/>
      <c r="AKW10" s="87"/>
      <c r="AKX10" s="87"/>
      <c r="AKY10" s="87"/>
      <c r="AKZ10" s="87"/>
      <c r="ALA10" s="87"/>
      <c r="ALB10" s="87"/>
      <c r="ALC10" s="87"/>
      <c r="ALD10" s="87"/>
      <c r="ALE10" s="87"/>
      <c r="ALF10" s="87"/>
      <c r="ALG10" s="87"/>
      <c r="ALH10" s="87"/>
      <c r="ALI10" s="87"/>
      <c r="ALJ10" s="87"/>
      <c r="ALK10" s="87"/>
      <c r="ALL10" s="87"/>
      <c r="ALM10" s="87"/>
      <c r="ALN10" s="87"/>
      <c r="ALO10" s="87"/>
      <c r="ALP10" s="87"/>
      <c r="ALQ10" s="87"/>
      <c r="ALR10" s="87"/>
      <c r="ALS10" s="87"/>
      <c r="ALT10" s="87"/>
      <c r="ALU10" s="87"/>
      <c r="ALV10" s="87"/>
      <c r="ALW10" s="87"/>
      <c r="ALX10" s="87"/>
      <c r="ALY10" s="87"/>
      <c r="ALZ10" s="87"/>
      <c r="AMA10" s="87"/>
      <c r="AMB10" s="87"/>
      <c r="AMC10" s="87"/>
      <c r="AMD10" s="87"/>
      <c r="AME10" s="87"/>
      <c r="AMF10" s="87"/>
      <c r="AMG10" s="87"/>
      <c r="AMH10" s="87"/>
      <c r="AMI10" s="87"/>
      <c r="AMJ10" s="87"/>
      <c r="AMK10" s="87"/>
      <c r="AML10" s="87"/>
      <c r="AMM10" s="87"/>
      <c r="AMN10" s="87"/>
      <c r="AMO10" s="87"/>
      <c r="AMP10" s="87"/>
      <c r="AMQ10" s="87"/>
      <c r="AMR10" s="87"/>
      <c r="AMS10" s="87"/>
      <c r="AMT10" s="87"/>
      <c r="AMU10" s="87"/>
      <c r="AMV10" s="87"/>
      <c r="AMW10" s="87"/>
      <c r="AMX10" s="87"/>
      <c r="AMY10" s="87"/>
      <c r="AMZ10" s="87"/>
      <c r="ANA10" s="87"/>
      <c r="ANB10" s="87"/>
      <c r="ANC10" s="87"/>
      <c r="AND10" s="87"/>
      <c r="ANE10" s="87"/>
      <c r="ANF10" s="87"/>
      <c r="ANG10" s="87"/>
      <c r="ANH10" s="87"/>
      <c r="ANI10" s="87"/>
      <c r="ANJ10" s="87"/>
      <c r="ANK10" s="87"/>
      <c r="ANL10" s="87"/>
      <c r="ANM10" s="87"/>
      <c r="ANN10" s="87"/>
      <c r="ANO10" s="87"/>
      <c r="ANP10" s="87"/>
      <c r="ANQ10" s="87"/>
      <c r="ANR10" s="87"/>
      <c r="ANS10" s="87"/>
      <c r="ANT10" s="87"/>
      <c r="ANU10" s="87"/>
      <c r="ANV10" s="87"/>
      <c r="ANW10" s="87"/>
      <c r="ANX10" s="87"/>
      <c r="ANY10" s="87"/>
      <c r="ANZ10" s="87"/>
      <c r="AOA10" s="87"/>
      <c r="AOB10" s="87"/>
      <c r="AOC10" s="87"/>
      <c r="AOD10" s="87"/>
      <c r="AOE10" s="87"/>
      <c r="AOF10" s="87"/>
      <c r="AOG10" s="87"/>
      <c r="AOH10" s="87"/>
      <c r="AOI10" s="87"/>
      <c r="AOJ10" s="87"/>
      <c r="AOK10" s="87"/>
      <c r="AOL10" s="87"/>
      <c r="AOM10" s="87"/>
      <c r="AON10" s="87"/>
      <c r="AOO10" s="87"/>
      <c r="AOP10" s="87"/>
      <c r="AOQ10" s="87"/>
      <c r="AOR10" s="87"/>
      <c r="AOS10" s="87"/>
      <c r="AOT10" s="87"/>
      <c r="AOU10" s="87"/>
      <c r="AOV10" s="87"/>
      <c r="AOW10" s="87"/>
      <c r="AOX10" s="87"/>
      <c r="AOY10" s="87"/>
      <c r="AOZ10" s="87"/>
      <c r="APA10" s="87"/>
      <c r="APB10" s="87"/>
      <c r="APC10" s="87"/>
      <c r="APD10" s="87"/>
      <c r="APE10" s="87"/>
      <c r="APF10" s="87"/>
      <c r="APG10" s="87"/>
      <c r="APH10" s="87"/>
      <c r="API10" s="87"/>
      <c r="APJ10" s="87"/>
      <c r="APK10" s="87"/>
      <c r="APL10" s="87"/>
      <c r="APM10" s="87"/>
      <c r="APN10" s="87"/>
      <c r="APO10" s="87"/>
      <c r="APP10" s="87"/>
      <c r="APQ10" s="87"/>
      <c r="APR10" s="87"/>
      <c r="APS10" s="87"/>
      <c r="APT10" s="87"/>
      <c r="APU10" s="87"/>
      <c r="APV10" s="87"/>
      <c r="APW10" s="87"/>
      <c r="APX10" s="87"/>
      <c r="APY10" s="87"/>
      <c r="APZ10" s="87"/>
      <c r="AQA10" s="87"/>
      <c r="AQB10" s="87"/>
      <c r="AQC10" s="87"/>
      <c r="AQD10" s="87"/>
      <c r="AQE10" s="87"/>
      <c r="AQF10" s="87"/>
      <c r="AQG10" s="87"/>
      <c r="AQH10" s="87"/>
      <c r="AQI10" s="87"/>
      <c r="AQJ10" s="87"/>
      <c r="AQK10" s="87"/>
      <c r="AQL10" s="87"/>
      <c r="AQM10" s="87"/>
      <c r="AQN10" s="87"/>
      <c r="AQO10" s="87"/>
      <c r="AQP10" s="87"/>
      <c r="AQQ10" s="87"/>
      <c r="AQR10" s="87"/>
      <c r="AQS10" s="87"/>
      <c r="AQT10" s="87"/>
      <c r="AQU10" s="87"/>
      <c r="AQV10" s="87"/>
      <c r="AQW10" s="87"/>
      <c r="AQX10" s="87"/>
      <c r="AQY10" s="87"/>
      <c r="AQZ10" s="87"/>
      <c r="ARA10" s="87"/>
      <c r="ARB10" s="87"/>
      <c r="ARC10" s="87"/>
      <c r="ARD10" s="87"/>
      <c r="ARE10" s="87"/>
      <c r="ARF10" s="87"/>
      <c r="ARG10" s="87"/>
      <c r="ARH10" s="87"/>
      <c r="ARI10" s="87"/>
      <c r="ARJ10" s="87"/>
      <c r="ARK10" s="87"/>
      <c r="ARL10" s="87"/>
      <c r="ARM10" s="87"/>
      <c r="ARN10" s="87"/>
      <c r="ARO10" s="87"/>
      <c r="ARP10" s="87"/>
      <c r="ARQ10" s="87"/>
      <c r="ARR10" s="87"/>
      <c r="ARS10" s="87"/>
      <c r="ART10" s="87"/>
      <c r="ARU10" s="87"/>
      <c r="ARV10" s="87"/>
      <c r="ARW10" s="87"/>
      <c r="ARX10" s="87"/>
      <c r="ARY10" s="87"/>
      <c r="ARZ10" s="87"/>
      <c r="ASA10" s="87"/>
      <c r="ASB10" s="87"/>
      <c r="ASC10" s="87"/>
      <c r="ASD10" s="87"/>
      <c r="ASE10" s="87"/>
      <c r="ASF10" s="87"/>
      <c r="ASG10" s="87"/>
      <c r="ASH10" s="87"/>
      <c r="ASI10" s="87"/>
      <c r="ASJ10" s="87"/>
      <c r="ASK10" s="87"/>
      <c r="ASL10" s="87"/>
      <c r="ASM10" s="87"/>
      <c r="ASN10" s="87"/>
      <c r="ASO10" s="87"/>
      <c r="ASP10" s="87"/>
      <c r="ASQ10" s="87"/>
      <c r="ASR10" s="87"/>
      <c r="ASS10" s="87"/>
      <c r="AST10" s="87"/>
      <c r="ASU10" s="87"/>
      <c r="ASV10" s="87"/>
      <c r="ASW10" s="87"/>
      <c r="ASX10" s="87"/>
      <c r="ASY10" s="87"/>
      <c r="ASZ10" s="87"/>
      <c r="ATA10" s="87"/>
      <c r="ATB10" s="87"/>
      <c r="ATC10" s="87"/>
      <c r="ATD10" s="87"/>
      <c r="ATE10" s="87"/>
      <c r="ATF10" s="87"/>
      <c r="ATG10" s="87"/>
      <c r="ATH10" s="87"/>
      <c r="ATI10" s="87"/>
      <c r="ATJ10" s="87"/>
      <c r="ATK10" s="87"/>
      <c r="ATL10" s="87"/>
      <c r="ATM10" s="87"/>
      <c r="ATN10" s="87"/>
      <c r="ATO10" s="87"/>
      <c r="ATP10" s="87"/>
      <c r="ATQ10" s="87"/>
      <c r="ATR10" s="87"/>
      <c r="ATS10" s="87"/>
      <c r="ATT10" s="87"/>
      <c r="ATU10" s="87"/>
      <c r="ATV10" s="87"/>
      <c r="ATW10" s="87"/>
      <c r="ATX10" s="87"/>
      <c r="ATY10" s="87"/>
      <c r="ATZ10" s="87"/>
      <c r="AUA10" s="87"/>
      <c r="AUB10" s="87"/>
      <c r="AUC10" s="87"/>
      <c r="AUD10" s="87"/>
      <c r="AUE10" s="87"/>
      <c r="AUF10" s="87"/>
      <c r="AUG10" s="87"/>
      <c r="AUH10" s="87"/>
      <c r="AUI10" s="87"/>
      <c r="AUJ10" s="87"/>
      <c r="AUK10" s="87"/>
      <c r="AUL10" s="87"/>
      <c r="AUM10" s="87"/>
      <c r="AUN10" s="87"/>
      <c r="AUO10" s="87"/>
      <c r="AUP10" s="87"/>
      <c r="AUQ10" s="87"/>
      <c r="AUR10" s="87"/>
      <c r="AUS10" s="87"/>
      <c r="AUT10" s="87"/>
      <c r="AUU10" s="87"/>
      <c r="AUV10" s="87"/>
      <c r="AUW10" s="87"/>
      <c r="AUX10" s="87"/>
      <c r="AUY10" s="87"/>
      <c r="AUZ10" s="87"/>
      <c r="AVA10" s="87"/>
      <c r="AVB10" s="87"/>
      <c r="AVC10" s="87"/>
      <c r="AVD10" s="87"/>
      <c r="AVE10" s="87"/>
      <c r="AVF10" s="87"/>
      <c r="AVG10" s="87"/>
      <c r="AVH10" s="87"/>
      <c r="AVI10" s="87"/>
      <c r="AVJ10" s="87"/>
      <c r="AVK10" s="87"/>
      <c r="AVL10" s="87"/>
      <c r="AVM10" s="87"/>
      <c r="AVN10" s="87"/>
      <c r="AVO10" s="87"/>
      <c r="AVP10" s="87"/>
      <c r="AVQ10" s="87"/>
      <c r="AVR10" s="87"/>
      <c r="AVS10" s="87"/>
      <c r="AVT10" s="87"/>
      <c r="AVU10" s="87"/>
      <c r="AVV10" s="87"/>
      <c r="AVW10" s="87"/>
      <c r="AVX10" s="87"/>
      <c r="AVY10" s="87"/>
      <c r="AVZ10" s="87"/>
      <c r="AWA10" s="87"/>
      <c r="AWB10" s="87"/>
      <c r="AWC10" s="87"/>
      <c r="AWD10" s="87"/>
      <c r="AWE10" s="87"/>
      <c r="AWF10" s="87"/>
      <c r="AWG10" s="87"/>
      <c r="AWH10" s="87"/>
      <c r="AWI10" s="87"/>
      <c r="AWJ10" s="87"/>
      <c r="AWK10" s="87"/>
      <c r="AWL10" s="87"/>
      <c r="AWM10" s="87"/>
      <c r="AWN10" s="87"/>
      <c r="AWO10" s="87"/>
      <c r="AWP10" s="87"/>
      <c r="AWQ10" s="87"/>
      <c r="AWR10" s="87"/>
      <c r="AWS10" s="87"/>
      <c r="AWT10" s="87"/>
      <c r="AWU10" s="87"/>
      <c r="AWV10" s="87"/>
      <c r="AWW10" s="87"/>
      <c r="AWX10" s="87"/>
      <c r="AWY10" s="87"/>
      <c r="AWZ10" s="87"/>
      <c r="AXA10" s="87"/>
      <c r="AXB10" s="87"/>
      <c r="AXC10" s="87"/>
      <c r="AXD10" s="87"/>
      <c r="AXE10" s="87"/>
      <c r="AXF10" s="87"/>
      <c r="AXG10" s="87"/>
      <c r="AXH10" s="87"/>
      <c r="AXI10" s="87"/>
      <c r="AXJ10" s="87"/>
      <c r="AXK10" s="87"/>
      <c r="AXL10" s="87"/>
      <c r="AXM10" s="87"/>
      <c r="AXN10" s="87"/>
      <c r="AXO10" s="87"/>
      <c r="AXP10" s="87"/>
      <c r="AXQ10" s="87"/>
      <c r="AXR10" s="87"/>
      <c r="AXS10" s="87"/>
      <c r="AXT10" s="87"/>
      <c r="AXU10" s="87"/>
      <c r="AXV10" s="87"/>
      <c r="AXW10" s="87"/>
      <c r="AXX10" s="87"/>
      <c r="AXY10" s="87"/>
      <c r="AXZ10" s="87"/>
      <c r="AYA10" s="87"/>
      <c r="AYB10" s="87"/>
      <c r="AYC10" s="87"/>
      <c r="AYD10" s="87"/>
      <c r="AYE10" s="87"/>
      <c r="AYF10" s="87"/>
      <c r="AYG10" s="87"/>
      <c r="AYH10" s="87"/>
      <c r="AYI10" s="87"/>
      <c r="AYJ10" s="87"/>
      <c r="AYK10" s="87"/>
      <c r="AYL10" s="87"/>
      <c r="AYM10" s="87"/>
      <c r="AYN10" s="87"/>
      <c r="AYO10" s="87"/>
      <c r="AYP10" s="87"/>
      <c r="AYQ10" s="87"/>
      <c r="AYR10" s="87"/>
      <c r="AYS10" s="87"/>
      <c r="AYT10" s="87"/>
      <c r="AYU10" s="87"/>
      <c r="AYV10" s="87"/>
      <c r="AYW10" s="87"/>
      <c r="AYX10" s="87"/>
      <c r="AYY10" s="87"/>
      <c r="AYZ10" s="87"/>
      <c r="AZA10" s="87"/>
      <c r="AZB10" s="87"/>
      <c r="AZC10" s="87"/>
      <c r="AZD10" s="87"/>
      <c r="AZE10" s="87"/>
      <c r="AZF10" s="87"/>
      <c r="AZG10" s="87"/>
      <c r="AZH10" s="87"/>
      <c r="AZI10" s="87"/>
      <c r="AZJ10" s="87"/>
      <c r="AZK10" s="87"/>
      <c r="AZL10" s="87"/>
      <c r="AZM10" s="87"/>
      <c r="AZN10" s="87"/>
      <c r="AZO10" s="87"/>
      <c r="AZP10" s="87"/>
      <c r="AZQ10" s="87"/>
      <c r="AZR10" s="87"/>
      <c r="AZS10" s="87"/>
      <c r="AZT10" s="87"/>
      <c r="AZU10" s="87"/>
      <c r="AZV10" s="87"/>
      <c r="AZW10" s="87"/>
      <c r="AZX10" s="87"/>
      <c r="AZY10" s="87"/>
      <c r="AZZ10" s="87"/>
      <c r="BAA10" s="87"/>
      <c r="BAB10" s="87"/>
      <c r="BAC10" s="87"/>
      <c r="BAD10" s="87"/>
      <c r="BAE10" s="87"/>
      <c r="BAF10" s="87"/>
      <c r="BAG10" s="87"/>
      <c r="BAH10" s="87"/>
      <c r="BAI10" s="87"/>
      <c r="BAJ10" s="87"/>
      <c r="BAK10" s="87"/>
      <c r="BAL10" s="87"/>
      <c r="BAM10" s="87"/>
      <c r="BAN10" s="87"/>
      <c r="BAO10" s="87"/>
      <c r="BAP10" s="87"/>
      <c r="BAQ10" s="87"/>
      <c r="BAR10" s="87"/>
      <c r="BAS10" s="87"/>
      <c r="BAT10" s="87"/>
      <c r="BAU10" s="87"/>
      <c r="BAV10" s="87"/>
      <c r="BAW10" s="87"/>
      <c r="BAX10" s="87"/>
      <c r="BAY10" s="87"/>
      <c r="BAZ10" s="87"/>
      <c r="BBA10" s="87"/>
      <c r="BBB10" s="87"/>
      <c r="BBC10" s="87"/>
      <c r="BBD10" s="87"/>
      <c r="BBE10" s="87"/>
      <c r="BBF10" s="87"/>
      <c r="BBG10" s="87"/>
      <c r="BBH10" s="87"/>
      <c r="BBI10" s="87"/>
      <c r="BBJ10" s="87"/>
      <c r="BBK10" s="87"/>
      <c r="BBL10" s="87"/>
      <c r="BBM10" s="87"/>
      <c r="BBN10" s="87"/>
      <c r="BBO10" s="87"/>
      <c r="BBP10" s="87"/>
      <c r="BBQ10" s="87"/>
      <c r="BBR10" s="87"/>
      <c r="BBS10" s="87"/>
      <c r="BBT10" s="87"/>
      <c r="BBU10" s="87"/>
      <c r="BBV10" s="87"/>
      <c r="BBW10" s="87"/>
      <c r="BBX10" s="87"/>
      <c r="BBY10" s="87"/>
      <c r="BBZ10" s="87"/>
      <c r="BCA10" s="87"/>
      <c r="BCB10" s="87"/>
      <c r="BCC10" s="87"/>
      <c r="BCD10" s="87"/>
      <c r="BCE10" s="87"/>
      <c r="BCF10" s="87"/>
      <c r="BCG10" s="87"/>
      <c r="BCH10" s="87"/>
      <c r="BCI10" s="87"/>
      <c r="BCJ10" s="87"/>
      <c r="BCK10" s="87"/>
      <c r="BCL10" s="87"/>
      <c r="BCM10" s="87"/>
      <c r="BCN10" s="87"/>
      <c r="BCO10" s="87"/>
      <c r="BCP10" s="87"/>
      <c r="BCQ10" s="87"/>
      <c r="BCR10" s="87"/>
      <c r="BCS10" s="87"/>
      <c r="BCT10" s="87"/>
      <c r="BCU10" s="87"/>
      <c r="BCV10" s="87"/>
      <c r="BCW10" s="87"/>
      <c r="BCX10" s="87"/>
      <c r="BCY10" s="87"/>
      <c r="BCZ10" s="87"/>
      <c r="BDA10" s="87"/>
      <c r="BDB10" s="87"/>
      <c r="BDC10" s="87"/>
      <c r="BDD10" s="87"/>
      <c r="BDE10" s="87"/>
      <c r="BDF10" s="87"/>
      <c r="BDG10" s="87"/>
      <c r="BDH10" s="87"/>
      <c r="BDI10" s="87"/>
      <c r="BDJ10" s="87"/>
      <c r="BDK10" s="87"/>
      <c r="BDL10" s="87"/>
      <c r="BDM10" s="87"/>
      <c r="BDN10" s="87"/>
      <c r="BDO10" s="87"/>
      <c r="BDP10" s="87"/>
      <c r="BDQ10" s="87"/>
      <c r="BDR10" s="87"/>
      <c r="BDS10" s="87"/>
      <c r="BDT10" s="87"/>
      <c r="BDU10" s="87"/>
      <c r="BDV10" s="87"/>
      <c r="BDW10" s="87"/>
      <c r="BDX10" s="87"/>
      <c r="BDY10" s="87"/>
      <c r="BDZ10" s="87"/>
      <c r="BEA10" s="87"/>
      <c r="BEB10" s="87"/>
      <c r="BEC10" s="87"/>
      <c r="BED10" s="87"/>
      <c r="BEE10" s="87"/>
      <c r="BEF10" s="87"/>
      <c r="BEG10" s="87"/>
      <c r="BEH10" s="87"/>
      <c r="BEI10" s="87"/>
      <c r="BEJ10" s="87"/>
      <c r="BEK10" s="87"/>
      <c r="BEL10" s="87"/>
      <c r="BEM10" s="87"/>
      <c r="BEN10" s="87"/>
      <c r="BEO10" s="87"/>
      <c r="BEP10" s="87"/>
      <c r="BEQ10" s="87"/>
      <c r="BER10" s="87"/>
      <c r="BES10" s="87"/>
      <c r="BET10" s="87"/>
      <c r="BEU10" s="87"/>
      <c r="BEV10" s="87"/>
      <c r="BEW10" s="87"/>
      <c r="BEX10" s="87"/>
      <c r="BEY10" s="87"/>
      <c r="BEZ10" s="87"/>
      <c r="BFA10" s="87"/>
      <c r="BFB10" s="87"/>
      <c r="BFC10" s="87"/>
      <c r="BFD10" s="87"/>
      <c r="BFE10" s="87"/>
      <c r="BFF10" s="87"/>
      <c r="BFG10" s="87"/>
      <c r="BFH10" s="87"/>
      <c r="BFI10" s="87"/>
      <c r="BFJ10" s="87"/>
      <c r="BFK10" s="87"/>
      <c r="BFL10" s="87"/>
      <c r="BFM10" s="87"/>
      <c r="BFN10" s="87"/>
      <c r="BFO10" s="87"/>
      <c r="BFP10" s="87"/>
      <c r="BFQ10" s="87"/>
      <c r="BFR10" s="87"/>
      <c r="BFS10" s="87"/>
      <c r="BFT10" s="87"/>
      <c r="BFU10" s="87"/>
      <c r="BFV10" s="87"/>
      <c r="BFW10" s="87"/>
      <c r="BFX10" s="87"/>
      <c r="BFY10" s="87"/>
      <c r="BFZ10" s="87"/>
      <c r="BGA10" s="87"/>
      <c r="BGB10" s="87"/>
      <c r="BGC10" s="87"/>
      <c r="BGD10" s="87"/>
      <c r="BGE10" s="87"/>
      <c r="BGF10" s="87"/>
      <c r="BGG10" s="87"/>
      <c r="BGH10" s="87"/>
      <c r="BGI10" s="87"/>
      <c r="BGJ10" s="87"/>
      <c r="BGK10" s="87"/>
      <c r="BGL10" s="87"/>
      <c r="BGM10" s="87"/>
      <c r="BGN10" s="87"/>
      <c r="BGO10" s="87"/>
      <c r="BGP10" s="87"/>
      <c r="BGQ10" s="87"/>
      <c r="BGR10" s="87"/>
      <c r="BGS10" s="87"/>
      <c r="BGT10" s="87"/>
      <c r="BGU10" s="87"/>
      <c r="BGV10" s="87"/>
      <c r="BGW10" s="87"/>
      <c r="BGX10" s="87"/>
      <c r="BGY10" s="87"/>
      <c r="BGZ10" s="87"/>
      <c r="BHA10" s="87"/>
      <c r="BHB10" s="87"/>
      <c r="BHC10" s="87"/>
      <c r="BHD10" s="87"/>
      <c r="BHE10" s="87"/>
      <c r="BHF10" s="87"/>
      <c r="BHG10" s="87"/>
      <c r="BHH10" s="87"/>
      <c r="BHI10" s="87"/>
      <c r="BHJ10" s="87"/>
      <c r="BHK10" s="87"/>
      <c r="BHL10" s="87"/>
      <c r="BHM10" s="87"/>
      <c r="BHN10" s="87"/>
      <c r="BHO10" s="87"/>
      <c r="BHP10" s="87"/>
      <c r="BHQ10" s="87"/>
      <c r="BHR10" s="87"/>
      <c r="BHS10" s="87"/>
      <c r="BHT10" s="87"/>
      <c r="BHU10" s="87"/>
      <c r="BHV10" s="87"/>
      <c r="BHW10" s="87"/>
      <c r="BHX10" s="87"/>
      <c r="BHY10" s="87"/>
      <c r="BHZ10" s="87"/>
      <c r="BIA10" s="87"/>
      <c r="BIB10" s="87"/>
      <c r="BIC10" s="87"/>
      <c r="BID10" s="87"/>
      <c r="BIE10" s="87"/>
      <c r="BIF10" s="87"/>
      <c r="BIG10" s="87"/>
      <c r="BIH10" s="87"/>
      <c r="BII10" s="87"/>
      <c r="BIJ10" s="87"/>
      <c r="BIK10" s="87"/>
      <c r="BIL10" s="87"/>
      <c r="BIM10" s="87"/>
      <c r="BIN10" s="87"/>
      <c r="BIO10" s="87"/>
      <c r="BIP10" s="87"/>
      <c r="BIQ10" s="87"/>
      <c r="BIR10" s="87"/>
      <c r="BIS10" s="87"/>
      <c r="BIT10" s="87"/>
      <c r="BIU10" s="87"/>
      <c r="BIV10" s="87"/>
      <c r="BIW10" s="87"/>
      <c r="BIX10" s="87"/>
      <c r="BIY10" s="87"/>
      <c r="BIZ10" s="87"/>
      <c r="BJA10" s="87"/>
      <c r="BJB10" s="87"/>
      <c r="BJC10" s="87"/>
      <c r="BJD10" s="87"/>
      <c r="BJE10" s="87"/>
      <c r="BJF10" s="87"/>
      <c r="BJG10" s="87"/>
      <c r="BJH10" s="87"/>
      <c r="BJI10" s="87"/>
      <c r="BJJ10" s="87"/>
      <c r="BJK10" s="87"/>
      <c r="BJL10" s="87"/>
      <c r="BJM10" s="87"/>
      <c r="BJN10" s="87"/>
      <c r="BJO10" s="87"/>
      <c r="BJP10" s="87"/>
      <c r="BJQ10" s="87"/>
      <c r="BJR10" s="87"/>
      <c r="BJS10" s="87"/>
      <c r="BJT10" s="87"/>
      <c r="BJU10" s="87"/>
      <c r="BJV10" s="87"/>
      <c r="BJW10" s="87"/>
      <c r="BJX10" s="87"/>
      <c r="BJY10" s="87"/>
      <c r="BJZ10" s="87"/>
      <c r="BKA10" s="87"/>
      <c r="BKB10" s="87"/>
      <c r="BKC10" s="87"/>
      <c r="BKD10" s="87"/>
      <c r="BKE10" s="87"/>
      <c r="BKF10" s="87"/>
      <c r="BKG10" s="87"/>
      <c r="BKH10" s="87"/>
      <c r="BKI10" s="87"/>
      <c r="BKJ10" s="87"/>
      <c r="BKK10" s="87"/>
      <c r="BKL10" s="87"/>
      <c r="BKM10" s="87"/>
      <c r="BKN10" s="87"/>
      <c r="BKO10" s="87"/>
      <c r="BKP10" s="87"/>
      <c r="BKQ10" s="87"/>
      <c r="BKR10" s="87"/>
      <c r="BKS10" s="87"/>
      <c r="BKT10" s="87"/>
      <c r="BKU10" s="87"/>
      <c r="BKV10" s="87"/>
      <c r="BKW10" s="87"/>
      <c r="BKX10" s="87"/>
      <c r="BKY10" s="87"/>
      <c r="BKZ10" s="87"/>
      <c r="BLA10" s="87"/>
      <c r="BLB10" s="87"/>
      <c r="BLC10" s="87"/>
      <c r="BLD10" s="87"/>
      <c r="BLE10" s="87"/>
      <c r="BLF10" s="87"/>
      <c r="BLG10" s="87"/>
      <c r="BLH10" s="87"/>
      <c r="BLI10" s="87"/>
      <c r="BLJ10" s="87"/>
      <c r="BLK10" s="87"/>
      <c r="BLL10" s="87"/>
      <c r="BLM10" s="87"/>
      <c r="BLN10" s="87"/>
      <c r="BLO10" s="87"/>
      <c r="BLP10" s="87"/>
      <c r="BLQ10" s="87"/>
      <c r="BLR10" s="87"/>
      <c r="BLS10" s="87"/>
      <c r="BLT10" s="87"/>
      <c r="BLU10" s="87"/>
      <c r="BLV10" s="87"/>
      <c r="BLW10" s="87"/>
      <c r="BLX10" s="87"/>
      <c r="BLY10" s="87"/>
      <c r="BLZ10" s="87"/>
      <c r="BMA10" s="87"/>
      <c r="BMB10" s="87"/>
      <c r="BMC10" s="87"/>
      <c r="BMD10" s="87"/>
      <c r="BME10" s="87"/>
      <c r="BMF10" s="87"/>
      <c r="BMG10" s="87"/>
      <c r="BMH10" s="87"/>
      <c r="BMI10" s="87"/>
      <c r="BMJ10" s="87"/>
      <c r="BMK10" s="87"/>
      <c r="BML10" s="87"/>
      <c r="BMM10" s="87"/>
      <c r="BMN10" s="87"/>
      <c r="BMO10" s="87"/>
      <c r="BMP10" s="87"/>
      <c r="BMQ10" s="87"/>
      <c r="BMR10" s="87"/>
      <c r="BMS10" s="87"/>
      <c r="BMT10" s="87"/>
      <c r="BMU10" s="87"/>
      <c r="BMV10" s="87"/>
      <c r="BMW10" s="87"/>
      <c r="BMX10" s="87"/>
      <c r="BMY10" s="87"/>
      <c r="BMZ10" s="87"/>
      <c r="BNA10" s="87"/>
      <c r="BNB10" s="87"/>
      <c r="BNC10" s="87"/>
      <c r="BND10" s="87"/>
      <c r="BNE10" s="87"/>
      <c r="BNF10" s="87"/>
      <c r="BNG10" s="87"/>
      <c r="BNH10" s="87"/>
      <c r="BNI10" s="87"/>
      <c r="BNJ10" s="87"/>
      <c r="BNK10" s="87"/>
      <c r="BNL10" s="87"/>
      <c r="BNM10" s="87"/>
      <c r="BNN10" s="87"/>
      <c r="BNO10" s="87"/>
      <c r="BNP10" s="87"/>
      <c r="BNQ10" s="87"/>
      <c r="BNR10" s="87"/>
      <c r="BNS10" s="87"/>
      <c r="BNT10" s="87"/>
      <c r="BNU10" s="87"/>
      <c r="BNV10" s="87"/>
      <c r="BNW10" s="87"/>
      <c r="BNX10" s="87"/>
      <c r="BNY10" s="87"/>
      <c r="BNZ10" s="87"/>
      <c r="BOA10" s="87"/>
      <c r="BOB10" s="87"/>
      <c r="BOC10" s="87"/>
      <c r="BOD10" s="87"/>
      <c r="BOE10" s="87"/>
      <c r="BOF10" s="87"/>
      <c r="BOG10" s="87"/>
      <c r="BOH10" s="87"/>
      <c r="BOI10" s="87"/>
      <c r="BOJ10" s="87"/>
      <c r="BOK10" s="87"/>
      <c r="BOL10" s="87"/>
      <c r="BOM10" s="87"/>
      <c r="BON10" s="87"/>
      <c r="BOO10" s="87"/>
      <c r="BOP10" s="87"/>
      <c r="BOQ10" s="87"/>
      <c r="BOR10" s="87"/>
      <c r="BOS10" s="87"/>
      <c r="BOT10" s="87"/>
      <c r="BOU10" s="87"/>
      <c r="BOV10" s="87"/>
      <c r="BOW10" s="87"/>
      <c r="BOX10" s="87"/>
      <c r="BOY10" s="87"/>
      <c r="BOZ10" s="87"/>
      <c r="BPA10" s="87"/>
      <c r="BPB10" s="87"/>
      <c r="BPC10" s="87"/>
      <c r="BPD10" s="87"/>
      <c r="BPE10" s="87"/>
      <c r="BPF10" s="87"/>
      <c r="BPG10" s="87"/>
      <c r="BPH10" s="87"/>
      <c r="BPI10" s="87"/>
      <c r="BPJ10" s="87"/>
      <c r="BPK10" s="87"/>
      <c r="BPL10" s="87"/>
      <c r="BPM10" s="87"/>
      <c r="BPN10" s="87"/>
      <c r="BPO10" s="87"/>
      <c r="BPP10" s="87"/>
      <c r="BPQ10" s="87"/>
      <c r="BPR10" s="87"/>
      <c r="BPS10" s="87"/>
      <c r="BPT10" s="87"/>
      <c r="BPU10" s="87"/>
      <c r="BPV10" s="87"/>
      <c r="BPW10" s="87"/>
      <c r="BPX10" s="87"/>
      <c r="BPY10" s="87"/>
      <c r="BPZ10" s="87"/>
      <c r="BQA10" s="87"/>
      <c r="BQB10" s="87"/>
      <c r="BQC10" s="87"/>
      <c r="BQD10" s="87"/>
      <c r="BQE10" s="87"/>
      <c r="BQF10" s="87"/>
      <c r="BQG10" s="87"/>
      <c r="BQH10" s="87"/>
      <c r="BQI10" s="87"/>
      <c r="BQJ10" s="87"/>
      <c r="BQK10" s="87"/>
      <c r="BQL10" s="87"/>
      <c r="BQM10" s="87"/>
      <c r="BQN10" s="87"/>
      <c r="BQO10" s="87"/>
      <c r="BQP10" s="87"/>
      <c r="BQQ10" s="87"/>
      <c r="BQR10" s="87"/>
      <c r="BQS10" s="87"/>
      <c r="BQT10" s="87"/>
      <c r="BQU10" s="87"/>
      <c r="BQV10" s="87"/>
      <c r="BQW10" s="87"/>
      <c r="BQX10" s="87"/>
      <c r="BQY10" s="87"/>
      <c r="BQZ10" s="87"/>
      <c r="BRA10" s="87"/>
      <c r="BRB10" s="87"/>
      <c r="BRC10" s="87"/>
      <c r="BRD10" s="87"/>
      <c r="BRE10" s="87"/>
      <c r="BRF10" s="87"/>
      <c r="BRG10" s="87"/>
      <c r="BRH10" s="87"/>
      <c r="BRI10" s="87"/>
      <c r="BRJ10" s="87"/>
      <c r="BRK10" s="87"/>
      <c r="BRL10" s="87"/>
      <c r="BRM10" s="87"/>
      <c r="BRN10" s="87"/>
      <c r="BRO10" s="87"/>
      <c r="BRP10" s="87"/>
      <c r="BRQ10" s="87"/>
      <c r="BRR10" s="87"/>
      <c r="BRS10" s="87"/>
      <c r="BRT10" s="87"/>
      <c r="BRU10" s="87"/>
      <c r="BRV10" s="87"/>
      <c r="BRW10" s="87"/>
      <c r="BRX10" s="87"/>
      <c r="BRY10" s="87"/>
      <c r="BRZ10" s="87"/>
      <c r="BSA10" s="87"/>
      <c r="BSB10" s="87"/>
      <c r="BSC10" s="87"/>
      <c r="BSD10" s="87"/>
      <c r="BSE10" s="87"/>
      <c r="BSF10" s="87"/>
      <c r="BSG10" s="87"/>
      <c r="BSH10" s="87"/>
      <c r="BSI10" s="87"/>
      <c r="BSJ10" s="87"/>
      <c r="BSK10" s="87"/>
      <c r="BSL10" s="87"/>
      <c r="BSM10" s="87"/>
      <c r="BSN10" s="87"/>
      <c r="BSO10" s="87"/>
      <c r="BSP10" s="87"/>
      <c r="BSQ10" s="87"/>
      <c r="BSR10" s="87"/>
      <c r="BSS10" s="87"/>
      <c r="BST10" s="87"/>
      <c r="BSU10" s="87"/>
      <c r="BSV10" s="87"/>
      <c r="BSW10" s="87"/>
      <c r="BSX10" s="87"/>
      <c r="BSY10" s="87"/>
      <c r="BSZ10" s="87"/>
      <c r="BTA10" s="87"/>
      <c r="BTB10" s="87"/>
      <c r="BTC10" s="87"/>
      <c r="BTD10" s="87"/>
      <c r="BTE10" s="87"/>
      <c r="BTF10" s="87"/>
      <c r="BTG10" s="87"/>
      <c r="BTH10" s="87"/>
      <c r="BTI10" s="87"/>
      <c r="BTJ10" s="87"/>
      <c r="BTK10" s="87"/>
      <c r="BTL10" s="87"/>
      <c r="BTM10" s="87"/>
      <c r="BTN10" s="87"/>
      <c r="BTO10" s="87"/>
      <c r="BTP10" s="87"/>
      <c r="BTQ10" s="87"/>
      <c r="BTR10" s="87"/>
      <c r="BTS10" s="87"/>
      <c r="BTT10" s="87"/>
      <c r="BTU10" s="87"/>
      <c r="BTV10" s="87"/>
      <c r="BTW10" s="87"/>
      <c r="BTX10" s="87"/>
      <c r="BTY10" s="87"/>
      <c r="BTZ10" s="87"/>
      <c r="BUA10" s="87"/>
      <c r="BUB10" s="87"/>
      <c r="BUC10" s="87"/>
      <c r="BUD10" s="87"/>
      <c r="BUE10" s="87"/>
      <c r="BUF10" s="87"/>
      <c r="BUG10" s="87"/>
      <c r="BUH10" s="87"/>
      <c r="BUI10" s="87"/>
      <c r="BUJ10" s="87"/>
      <c r="BUK10" s="87"/>
      <c r="BUL10" s="87"/>
      <c r="BUM10" s="87"/>
      <c r="BUN10" s="87"/>
      <c r="BUO10" s="87"/>
      <c r="BUP10" s="87"/>
      <c r="BUQ10" s="87"/>
      <c r="BUR10" s="87"/>
      <c r="BUS10" s="87"/>
      <c r="BUT10" s="87"/>
      <c r="BUU10" s="87"/>
      <c r="BUV10" s="87"/>
      <c r="BUW10" s="87"/>
      <c r="BUX10" s="87"/>
      <c r="BUY10" s="87"/>
      <c r="BUZ10" s="87"/>
      <c r="BVA10" s="87"/>
      <c r="BVB10" s="87"/>
      <c r="BVC10" s="87"/>
      <c r="BVD10" s="87"/>
      <c r="BVE10" s="87"/>
      <c r="BVF10" s="87"/>
      <c r="BVG10" s="87"/>
      <c r="BVH10" s="87"/>
      <c r="BVI10" s="87"/>
      <c r="BVJ10" s="87"/>
      <c r="BVK10" s="87"/>
      <c r="BVL10" s="87"/>
      <c r="BVM10" s="87"/>
      <c r="BVN10" s="87"/>
      <c r="BVO10" s="87"/>
      <c r="BVP10" s="87"/>
      <c r="BVQ10" s="87"/>
      <c r="BVR10" s="87"/>
      <c r="BVS10" s="87"/>
      <c r="BVT10" s="87"/>
      <c r="BVU10" s="87"/>
      <c r="BVV10" s="87"/>
      <c r="BVW10" s="87"/>
      <c r="BVX10" s="87"/>
      <c r="BVY10" s="87"/>
      <c r="BVZ10" s="87"/>
      <c r="BWA10" s="87"/>
      <c r="BWB10" s="87"/>
      <c r="BWC10" s="87"/>
      <c r="BWD10" s="87"/>
      <c r="BWE10" s="87"/>
      <c r="BWF10" s="87"/>
      <c r="BWG10" s="87"/>
      <c r="BWH10" s="87"/>
      <c r="BWI10" s="87"/>
      <c r="BWJ10" s="87"/>
      <c r="BWK10" s="87"/>
      <c r="BWL10" s="87"/>
      <c r="BWM10" s="87"/>
      <c r="BWN10" s="87"/>
      <c r="BWO10" s="87"/>
      <c r="BWP10" s="87"/>
      <c r="BWQ10" s="87"/>
      <c r="BWR10" s="87"/>
      <c r="BWS10" s="87"/>
      <c r="BWT10" s="87"/>
      <c r="BWU10" s="87"/>
      <c r="BWV10" s="87"/>
      <c r="BWW10" s="87"/>
      <c r="BWX10" s="87"/>
      <c r="BWY10" s="87"/>
      <c r="BWZ10" s="87"/>
      <c r="BXA10" s="87"/>
      <c r="BXB10" s="87"/>
      <c r="BXC10" s="87"/>
      <c r="BXD10" s="87"/>
      <c r="BXE10" s="87"/>
      <c r="BXF10" s="87"/>
      <c r="BXG10" s="87"/>
      <c r="BXH10" s="87"/>
      <c r="BXI10" s="87"/>
      <c r="BXJ10" s="87"/>
      <c r="BXK10" s="87"/>
      <c r="BXL10" s="87"/>
      <c r="BXM10" s="87"/>
      <c r="BXN10" s="87"/>
      <c r="BXO10" s="87"/>
      <c r="BXP10" s="87"/>
      <c r="BXQ10" s="87"/>
      <c r="BXR10" s="87"/>
      <c r="BXS10" s="87"/>
      <c r="BXT10" s="87"/>
      <c r="BXU10" s="87"/>
      <c r="BXV10" s="87"/>
      <c r="BXW10" s="87"/>
      <c r="BXX10" s="87"/>
      <c r="BXY10" s="87"/>
      <c r="BXZ10" s="87"/>
      <c r="BYA10" s="87"/>
      <c r="BYB10" s="87"/>
      <c r="BYC10" s="87"/>
      <c r="BYD10" s="87"/>
      <c r="BYE10" s="87"/>
      <c r="BYF10" s="87"/>
      <c r="BYG10" s="87"/>
      <c r="BYH10" s="87"/>
      <c r="BYI10" s="87"/>
      <c r="BYJ10" s="87"/>
      <c r="BYK10" s="87"/>
      <c r="BYL10" s="87"/>
      <c r="BYM10" s="87"/>
      <c r="BYN10" s="87"/>
      <c r="BYO10" s="87"/>
      <c r="BYP10" s="87"/>
      <c r="BYQ10" s="87"/>
      <c r="BYR10" s="87"/>
      <c r="BYS10" s="87"/>
      <c r="BYT10" s="87"/>
      <c r="BYU10" s="87"/>
      <c r="BYV10" s="87"/>
      <c r="BYW10" s="87"/>
      <c r="BYX10" s="87"/>
      <c r="BYY10" s="87"/>
      <c r="BYZ10" s="87"/>
      <c r="BZA10" s="87"/>
      <c r="BZB10" s="87"/>
      <c r="BZC10" s="87"/>
      <c r="BZD10" s="87"/>
      <c r="BZE10" s="87"/>
      <c r="BZF10" s="87"/>
      <c r="BZG10" s="87"/>
      <c r="BZH10" s="87"/>
      <c r="BZI10" s="87"/>
      <c r="BZJ10" s="87"/>
      <c r="BZK10" s="87"/>
      <c r="BZL10" s="87"/>
      <c r="BZM10" s="87"/>
      <c r="BZN10" s="87"/>
      <c r="BZO10" s="87"/>
      <c r="BZP10" s="87"/>
      <c r="BZQ10" s="87"/>
      <c r="BZR10" s="87"/>
      <c r="BZS10" s="87"/>
      <c r="BZT10" s="87"/>
      <c r="BZU10" s="87"/>
      <c r="BZV10" s="87"/>
      <c r="BZW10" s="87"/>
      <c r="BZX10" s="87"/>
      <c r="BZY10" s="87"/>
      <c r="BZZ10" s="87"/>
      <c r="CAA10" s="87"/>
      <c r="CAB10" s="87"/>
      <c r="CAC10" s="87"/>
      <c r="CAD10" s="87"/>
      <c r="CAE10" s="87"/>
      <c r="CAF10" s="87"/>
      <c r="CAG10" s="87"/>
      <c r="CAH10" s="87"/>
      <c r="CAI10" s="87"/>
      <c r="CAJ10" s="87"/>
      <c r="CAK10" s="87"/>
      <c r="CAL10" s="87"/>
      <c r="CAM10" s="87"/>
      <c r="CAN10" s="87"/>
      <c r="CAO10" s="87"/>
      <c r="CAP10" s="87"/>
      <c r="CAQ10" s="87"/>
      <c r="CAR10" s="87"/>
      <c r="CAS10" s="87"/>
      <c r="CAT10" s="87"/>
      <c r="CAU10" s="87"/>
      <c r="CAV10" s="87"/>
      <c r="CAW10" s="87"/>
      <c r="CAX10" s="87"/>
      <c r="CAY10" s="87"/>
      <c r="CAZ10" s="87"/>
      <c r="CBA10" s="87"/>
      <c r="CBB10" s="87"/>
      <c r="CBC10" s="87"/>
      <c r="CBD10" s="87"/>
      <c r="CBE10" s="87"/>
      <c r="CBF10" s="87"/>
      <c r="CBG10" s="87"/>
      <c r="CBH10" s="87"/>
      <c r="CBI10" s="87"/>
      <c r="CBJ10" s="87"/>
      <c r="CBK10" s="87"/>
      <c r="CBL10" s="87"/>
      <c r="CBM10" s="87"/>
      <c r="CBN10" s="87"/>
      <c r="CBO10" s="87"/>
      <c r="CBP10" s="87"/>
      <c r="CBQ10" s="87"/>
      <c r="CBR10" s="87"/>
      <c r="CBS10" s="87"/>
      <c r="CBT10" s="87"/>
      <c r="CBU10" s="87"/>
      <c r="CBV10" s="87"/>
      <c r="CBW10" s="87"/>
      <c r="CBX10" s="87"/>
      <c r="CBY10" s="87"/>
      <c r="CBZ10" s="87"/>
      <c r="CCA10" s="87"/>
      <c r="CCB10" s="87"/>
      <c r="CCC10" s="87"/>
      <c r="CCD10" s="87"/>
      <c r="CCE10" s="87"/>
      <c r="CCF10" s="87"/>
      <c r="CCG10" s="87"/>
      <c r="CCH10" s="87"/>
      <c r="CCI10" s="87"/>
      <c r="CCJ10" s="87"/>
      <c r="CCK10" s="87"/>
      <c r="CCL10" s="87"/>
      <c r="CCM10" s="87"/>
      <c r="CCN10" s="87"/>
      <c r="CCO10" s="87"/>
      <c r="CCP10" s="87"/>
      <c r="CCQ10" s="87"/>
      <c r="CCR10" s="87"/>
      <c r="CCS10" s="87"/>
      <c r="CCT10" s="87"/>
      <c r="CCU10" s="87"/>
      <c r="CCV10" s="87"/>
      <c r="CCW10" s="87"/>
      <c r="CCX10" s="87"/>
      <c r="CCY10" s="87"/>
      <c r="CCZ10" s="87"/>
      <c r="CDA10" s="87"/>
      <c r="CDB10" s="87"/>
      <c r="CDC10" s="87"/>
      <c r="CDD10" s="87"/>
      <c r="CDE10" s="87"/>
      <c r="CDF10" s="87"/>
      <c r="CDG10" s="87"/>
      <c r="CDH10" s="87"/>
      <c r="CDI10" s="87"/>
      <c r="CDJ10" s="87"/>
      <c r="CDK10" s="87"/>
      <c r="CDL10" s="87"/>
      <c r="CDM10" s="87"/>
      <c r="CDN10" s="87"/>
      <c r="CDO10" s="87"/>
      <c r="CDP10" s="87"/>
      <c r="CDQ10" s="87"/>
      <c r="CDR10" s="87"/>
      <c r="CDS10" s="87"/>
      <c r="CDT10" s="87"/>
      <c r="CDU10" s="87"/>
      <c r="CDV10" s="87"/>
      <c r="CDW10" s="87"/>
      <c r="CDX10" s="87"/>
      <c r="CDY10" s="87"/>
      <c r="CDZ10" s="87"/>
      <c r="CEA10" s="87"/>
      <c r="CEB10" s="87"/>
      <c r="CEC10" s="87"/>
      <c r="CED10" s="87"/>
      <c r="CEE10" s="87"/>
      <c r="CEF10" s="87"/>
      <c r="CEG10" s="87"/>
      <c r="CEH10" s="87"/>
      <c r="CEI10" s="87"/>
      <c r="CEJ10" s="87"/>
      <c r="CEK10" s="87"/>
      <c r="CEL10" s="87"/>
      <c r="CEM10" s="87"/>
      <c r="CEN10" s="87"/>
      <c r="CEO10" s="87"/>
      <c r="CEP10" s="87"/>
      <c r="CEQ10" s="87"/>
      <c r="CER10" s="87"/>
      <c r="CES10" s="87"/>
      <c r="CET10" s="87"/>
      <c r="CEU10" s="87"/>
      <c r="CEV10" s="87"/>
      <c r="CEW10" s="87"/>
      <c r="CEX10" s="87"/>
      <c r="CEY10" s="87"/>
      <c r="CEZ10" s="87"/>
      <c r="CFA10" s="87"/>
      <c r="CFB10" s="87"/>
      <c r="CFC10" s="87"/>
      <c r="CFD10" s="87"/>
      <c r="CFE10" s="87"/>
      <c r="CFF10" s="87"/>
      <c r="CFG10" s="87"/>
      <c r="CFH10" s="87"/>
      <c r="CFI10" s="87"/>
      <c r="CFJ10" s="87"/>
      <c r="CFK10" s="87"/>
      <c r="CFL10" s="87"/>
      <c r="CFM10" s="87"/>
      <c r="CFN10" s="87"/>
      <c r="CFO10" s="87"/>
      <c r="CFP10" s="87"/>
      <c r="CFQ10" s="87"/>
      <c r="CFR10" s="87"/>
      <c r="CFS10" s="87"/>
      <c r="CFT10" s="87"/>
      <c r="CFU10" s="87"/>
      <c r="CFV10" s="87"/>
      <c r="CFW10" s="87"/>
      <c r="CFX10" s="87"/>
      <c r="CFY10" s="87"/>
      <c r="CFZ10" s="87"/>
      <c r="CGA10" s="87"/>
      <c r="CGB10" s="87"/>
      <c r="CGC10" s="87"/>
      <c r="CGD10" s="87"/>
      <c r="CGE10" s="87"/>
      <c r="CGF10" s="87"/>
      <c r="CGG10" s="87"/>
      <c r="CGH10" s="87"/>
      <c r="CGI10" s="87"/>
      <c r="CGJ10" s="87"/>
      <c r="CGK10" s="87"/>
      <c r="CGL10" s="87"/>
      <c r="CGM10" s="87"/>
      <c r="CGN10" s="87"/>
      <c r="CGO10" s="87"/>
      <c r="CGP10" s="87"/>
      <c r="CGQ10" s="87"/>
      <c r="CGR10" s="87"/>
      <c r="CGS10" s="87"/>
      <c r="CGT10" s="87"/>
      <c r="CGU10" s="87"/>
      <c r="CGV10" s="87"/>
      <c r="CGW10" s="87"/>
      <c r="CGX10" s="87"/>
      <c r="CGY10" s="87"/>
      <c r="CGZ10" s="87"/>
      <c r="CHA10" s="87"/>
      <c r="CHB10" s="87"/>
      <c r="CHC10" s="87"/>
      <c r="CHD10" s="87"/>
      <c r="CHE10" s="87"/>
      <c r="CHF10" s="87"/>
      <c r="CHG10" s="87"/>
      <c r="CHH10" s="87"/>
      <c r="CHI10" s="87"/>
      <c r="CHJ10" s="87"/>
      <c r="CHK10" s="87"/>
      <c r="CHL10" s="87"/>
      <c r="CHM10" s="87"/>
      <c r="CHN10" s="87"/>
      <c r="CHO10" s="87"/>
      <c r="CHP10" s="87"/>
      <c r="CHQ10" s="87"/>
      <c r="CHR10" s="87"/>
      <c r="CHS10" s="87"/>
      <c r="CHT10" s="87"/>
      <c r="CHU10" s="87"/>
      <c r="CHV10" s="87"/>
      <c r="CHW10" s="87"/>
      <c r="CHX10" s="87"/>
      <c r="CHY10" s="87"/>
      <c r="CHZ10" s="87"/>
      <c r="CIA10" s="87"/>
      <c r="CIB10" s="87"/>
      <c r="CIC10" s="87"/>
      <c r="CID10" s="87"/>
      <c r="CIE10" s="87"/>
      <c r="CIF10" s="87"/>
      <c r="CIG10" s="87"/>
      <c r="CIH10" s="87"/>
      <c r="CII10" s="87"/>
      <c r="CIJ10" s="87"/>
      <c r="CIK10" s="87"/>
      <c r="CIL10" s="87"/>
      <c r="CIM10" s="87"/>
      <c r="CIN10" s="87"/>
      <c r="CIO10" s="87"/>
      <c r="CIP10" s="87"/>
      <c r="CIQ10" s="87"/>
      <c r="CIR10" s="87"/>
      <c r="CIS10" s="87"/>
      <c r="CIT10" s="87"/>
      <c r="CIU10" s="87"/>
      <c r="CIV10" s="87"/>
      <c r="CIW10" s="87"/>
      <c r="CIX10" s="87"/>
      <c r="CIY10" s="87"/>
      <c r="CIZ10" s="87"/>
      <c r="CJA10" s="87"/>
      <c r="CJB10" s="87"/>
      <c r="CJC10" s="87"/>
      <c r="CJD10" s="87"/>
      <c r="CJE10" s="87"/>
      <c r="CJF10" s="87"/>
      <c r="CJG10" s="87"/>
      <c r="CJH10" s="87"/>
      <c r="CJI10" s="87"/>
      <c r="CJJ10" s="87"/>
      <c r="CJK10" s="87"/>
      <c r="CJL10" s="87"/>
      <c r="CJM10" s="87"/>
      <c r="CJN10" s="87"/>
      <c r="CJO10" s="87"/>
      <c r="CJP10" s="87"/>
      <c r="CJQ10" s="87"/>
      <c r="CJR10" s="87"/>
      <c r="CJS10" s="87"/>
      <c r="CJT10" s="87"/>
      <c r="CJU10" s="87"/>
      <c r="CJV10" s="87"/>
      <c r="CJW10" s="87"/>
      <c r="CJX10" s="87"/>
      <c r="CJY10" s="87"/>
      <c r="CJZ10" s="87"/>
      <c r="CKA10" s="87"/>
      <c r="CKB10" s="87"/>
      <c r="CKC10" s="87"/>
      <c r="CKD10" s="87"/>
      <c r="CKE10" s="87"/>
      <c r="CKF10" s="87"/>
      <c r="CKG10" s="87"/>
      <c r="CKH10" s="87"/>
      <c r="CKI10" s="87"/>
      <c r="CKJ10" s="87"/>
      <c r="CKK10" s="87"/>
      <c r="CKL10" s="87"/>
      <c r="CKM10" s="87"/>
      <c r="CKN10" s="87"/>
      <c r="CKO10" s="87"/>
      <c r="CKP10" s="87"/>
      <c r="CKQ10" s="87"/>
      <c r="CKR10" s="87"/>
      <c r="CKS10" s="87"/>
      <c r="CKT10" s="87"/>
      <c r="CKU10" s="87"/>
      <c r="CKV10" s="87"/>
      <c r="CKW10" s="87"/>
      <c r="CKX10" s="87"/>
      <c r="CKY10" s="87"/>
      <c r="CKZ10" s="87"/>
      <c r="CLA10" s="87"/>
      <c r="CLB10" s="87"/>
      <c r="CLC10" s="87"/>
      <c r="CLD10" s="87"/>
      <c r="CLE10" s="87"/>
      <c r="CLF10" s="87"/>
      <c r="CLG10" s="87"/>
      <c r="CLH10" s="87"/>
      <c r="CLI10" s="87"/>
      <c r="CLJ10" s="87"/>
      <c r="CLK10" s="87"/>
      <c r="CLL10" s="87"/>
      <c r="CLM10" s="87"/>
      <c r="CLN10" s="87"/>
      <c r="CLO10" s="87"/>
      <c r="CLP10" s="87"/>
      <c r="CLQ10" s="87"/>
      <c r="CLR10" s="87"/>
      <c r="CLS10" s="87"/>
      <c r="CLT10" s="87"/>
      <c r="CLU10" s="87"/>
      <c r="CLV10" s="87"/>
      <c r="CLW10" s="87"/>
      <c r="CLX10" s="87"/>
      <c r="CLY10" s="87"/>
      <c r="CLZ10" s="87"/>
      <c r="CMA10" s="87"/>
      <c r="CMB10" s="87"/>
      <c r="CMC10" s="87"/>
      <c r="CMD10" s="87"/>
      <c r="CME10" s="87"/>
      <c r="CMF10" s="87"/>
      <c r="CMG10" s="87"/>
      <c r="CMH10" s="87"/>
      <c r="CMI10" s="87"/>
      <c r="CMJ10" s="87"/>
      <c r="CMK10" s="87"/>
      <c r="CML10" s="87"/>
      <c r="CMM10" s="87"/>
      <c r="CMN10" s="87"/>
      <c r="CMO10" s="87"/>
      <c r="CMP10" s="87"/>
      <c r="CMQ10" s="87"/>
      <c r="CMR10" s="87"/>
      <c r="CMS10" s="87"/>
      <c r="CMT10" s="87"/>
      <c r="CMU10" s="87"/>
      <c r="CMV10" s="87"/>
      <c r="CMW10" s="87"/>
      <c r="CMX10" s="87"/>
      <c r="CMY10" s="87"/>
      <c r="CMZ10" s="87"/>
      <c r="CNA10" s="87"/>
      <c r="CNB10" s="87"/>
      <c r="CNC10" s="87"/>
      <c r="CND10" s="87"/>
      <c r="CNE10" s="87"/>
      <c r="CNF10" s="87"/>
      <c r="CNG10" s="87"/>
      <c r="CNH10" s="87"/>
      <c r="CNI10" s="87"/>
      <c r="CNJ10" s="87"/>
      <c r="CNK10" s="87"/>
      <c r="CNL10" s="87"/>
      <c r="CNM10" s="87"/>
      <c r="CNN10" s="87"/>
      <c r="CNO10" s="87"/>
      <c r="CNP10" s="87"/>
      <c r="CNQ10" s="87"/>
      <c r="CNR10" s="87"/>
      <c r="CNS10" s="87"/>
      <c r="CNT10" s="87"/>
      <c r="CNU10" s="87"/>
      <c r="CNV10" s="87"/>
      <c r="CNW10" s="87"/>
      <c r="CNX10" s="87"/>
      <c r="CNY10" s="87"/>
      <c r="CNZ10" s="87"/>
      <c r="COA10" s="87"/>
      <c r="COB10" s="87"/>
      <c r="COC10" s="87"/>
      <c r="COD10" s="87"/>
      <c r="COE10" s="87"/>
      <c r="COF10" s="87"/>
      <c r="COG10" s="87"/>
      <c r="COH10" s="87"/>
      <c r="COI10" s="87"/>
      <c r="COJ10" s="87"/>
      <c r="COK10" s="87"/>
      <c r="COL10" s="87"/>
      <c r="COM10" s="87"/>
      <c r="CON10" s="87"/>
      <c r="COO10" s="87"/>
      <c r="COP10" s="87"/>
      <c r="COQ10" s="87"/>
      <c r="COR10" s="87"/>
      <c r="COS10" s="87"/>
      <c r="COT10" s="87"/>
      <c r="COU10" s="87"/>
      <c r="COV10" s="87"/>
      <c r="COW10" s="87"/>
      <c r="COX10" s="87"/>
      <c r="COY10" s="87"/>
      <c r="COZ10" s="87"/>
      <c r="CPA10" s="87"/>
      <c r="CPB10" s="87"/>
      <c r="CPC10" s="87"/>
      <c r="CPD10" s="87"/>
      <c r="CPE10" s="87"/>
      <c r="CPF10" s="87"/>
      <c r="CPG10" s="87"/>
      <c r="CPH10" s="87"/>
      <c r="CPI10" s="87"/>
      <c r="CPJ10" s="87"/>
      <c r="CPK10" s="87"/>
      <c r="CPL10" s="87"/>
      <c r="CPM10" s="87"/>
      <c r="CPN10" s="87"/>
      <c r="CPO10" s="87"/>
      <c r="CPP10" s="87"/>
      <c r="CPQ10" s="87"/>
      <c r="CPR10" s="87"/>
      <c r="CPS10" s="87"/>
      <c r="CPT10" s="87"/>
      <c r="CPU10" s="87"/>
      <c r="CPV10" s="87"/>
      <c r="CPW10" s="87"/>
      <c r="CPX10" s="87"/>
      <c r="CPY10" s="87"/>
      <c r="CPZ10" s="87"/>
      <c r="CQA10" s="87"/>
      <c r="CQB10" s="87"/>
      <c r="CQC10" s="87"/>
      <c r="CQD10" s="87"/>
      <c r="CQE10" s="87"/>
      <c r="CQF10" s="87"/>
      <c r="CQG10" s="87"/>
      <c r="CQH10" s="87"/>
      <c r="CQI10" s="87"/>
      <c r="CQJ10" s="87"/>
      <c r="CQK10" s="87"/>
      <c r="CQL10" s="87"/>
      <c r="CQM10" s="87"/>
      <c r="CQN10" s="87"/>
      <c r="CQO10" s="87"/>
      <c r="CQP10" s="87"/>
      <c r="CQQ10" s="87"/>
      <c r="CQR10" s="87"/>
      <c r="CQS10" s="87"/>
      <c r="CQT10" s="87"/>
      <c r="CQU10" s="87"/>
      <c r="CQV10" s="87"/>
      <c r="CQW10" s="87"/>
      <c r="CQX10" s="87"/>
      <c r="CQY10" s="87"/>
      <c r="CQZ10" s="87"/>
      <c r="CRA10" s="87"/>
      <c r="CRB10" s="87"/>
      <c r="CRC10" s="87"/>
      <c r="CRD10" s="87"/>
      <c r="CRE10" s="87"/>
      <c r="CRF10" s="87"/>
      <c r="CRG10" s="87"/>
      <c r="CRH10" s="87"/>
      <c r="CRI10" s="87"/>
      <c r="CRJ10" s="87"/>
      <c r="CRK10" s="87"/>
      <c r="CRL10" s="87"/>
      <c r="CRM10" s="87"/>
      <c r="CRN10" s="87"/>
      <c r="CRO10" s="87"/>
      <c r="CRP10" s="87"/>
      <c r="CRQ10" s="87"/>
      <c r="CRR10" s="87"/>
      <c r="CRS10" s="87"/>
      <c r="CRT10" s="87"/>
      <c r="CRU10" s="87"/>
      <c r="CRV10" s="87"/>
      <c r="CRW10" s="87"/>
      <c r="CRX10" s="87"/>
      <c r="CRY10" s="87"/>
      <c r="CRZ10" s="87"/>
      <c r="CSA10" s="87"/>
      <c r="CSB10" s="87"/>
      <c r="CSC10" s="87"/>
      <c r="CSD10" s="87"/>
      <c r="CSE10" s="87"/>
      <c r="CSF10" s="87"/>
      <c r="CSG10" s="87"/>
      <c r="CSH10" s="87"/>
      <c r="CSI10" s="87"/>
      <c r="CSJ10" s="87"/>
      <c r="CSK10" s="87"/>
      <c r="CSL10" s="87"/>
      <c r="CSM10" s="87"/>
      <c r="CSN10" s="87"/>
      <c r="CSO10" s="87"/>
      <c r="CSP10" s="87"/>
      <c r="CSQ10" s="87"/>
      <c r="CSR10" s="87"/>
      <c r="CSS10" s="87"/>
      <c r="CST10" s="87"/>
      <c r="CSU10" s="87"/>
      <c r="CSV10" s="87"/>
      <c r="CSW10" s="87"/>
      <c r="CSX10" s="87"/>
      <c r="CSY10" s="87"/>
      <c r="CSZ10" s="87"/>
      <c r="CTA10" s="87"/>
      <c r="CTB10" s="87"/>
      <c r="CTC10" s="87"/>
      <c r="CTD10" s="87"/>
      <c r="CTE10" s="87"/>
      <c r="CTF10" s="87"/>
      <c r="CTG10" s="87"/>
      <c r="CTH10" s="87"/>
      <c r="CTI10" s="87"/>
      <c r="CTJ10" s="87"/>
      <c r="CTK10" s="87"/>
      <c r="CTL10" s="87"/>
      <c r="CTM10" s="87"/>
      <c r="CTN10" s="87"/>
      <c r="CTO10" s="87"/>
      <c r="CTP10" s="87"/>
      <c r="CTQ10" s="87"/>
      <c r="CTR10" s="87"/>
      <c r="CTS10" s="87"/>
      <c r="CTT10" s="87"/>
      <c r="CTU10" s="87"/>
      <c r="CTV10" s="87"/>
      <c r="CTW10" s="87"/>
      <c r="CTX10" s="87"/>
      <c r="CTY10" s="87"/>
      <c r="CTZ10" s="87"/>
      <c r="CUA10" s="87"/>
      <c r="CUB10" s="87"/>
      <c r="CUC10" s="87"/>
      <c r="CUD10" s="87"/>
      <c r="CUE10" s="87"/>
      <c r="CUF10" s="87"/>
      <c r="CUG10" s="87"/>
      <c r="CUH10" s="87"/>
      <c r="CUI10" s="87"/>
      <c r="CUJ10" s="87"/>
      <c r="CUK10" s="87"/>
      <c r="CUL10" s="87"/>
      <c r="CUM10" s="87"/>
      <c r="CUN10" s="87"/>
      <c r="CUO10" s="87"/>
      <c r="CUP10" s="87"/>
      <c r="CUQ10" s="87"/>
      <c r="CUR10" s="87"/>
      <c r="CUS10" s="87"/>
      <c r="CUT10" s="87"/>
      <c r="CUU10" s="87"/>
      <c r="CUV10" s="87"/>
      <c r="CUW10" s="87"/>
      <c r="CUX10" s="87"/>
      <c r="CUY10" s="87"/>
      <c r="CUZ10" s="87"/>
      <c r="CVA10" s="87"/>
      <c r="CVB10" s="87"/>
      <c r="CVC10" s="87"/>
      <c r="CVD10" s="87"/>
      <c r="CVE10" s="87"/>
      <c r="CVF10" s="87"/>
      <c r="CVG10" s="87"/>
      <c r="CVH10" s="87"/>
      <c r="CVI10" s="87"/>
      <c r="CVJ10" s="87"/>
      <c r="CVK10" s="87"/>
      <c r="CVL10" s="87"/>
      <c r="CVM10" s="87"/>
      <c r="CVN10" s="87"/>
      <c r="CVO10" s="87"/>
      <c r="CVP10" s="87"/>
      <c r="CVQ10" s="87"/>
      <c r="CVR10" s="87"/>
      <c r="CVS10" s="87"/>
      <c r="CVT10" s="87"/>
      <c r="CVU10" s="87"/>
      <c r="CVV10" s="87"/>
      <c r="CVW10" s="87"/>
      <c r="CVX10" s="87"/>
      <c r="CVY10" s="87"/>
      <c r="CVZ10" s="87"/>
      <c r="CWA10" s="87"/>
      <c r="CWB10" s="87"/>
      <c r="CWC10" s="87"/>
      <c r="CWD10" s="87"/>
      <c r="CWE10" s="87"/>
      <c r="CWF10" s="87"/>
      <c r="CWG10" s="87"/>
      <c r="CWH10" s="87"/>
      <c r="CWI10" s="87"/>
      <c r="CWJ10" s="87"/>
      <c r="CWK10" s="87"/>
      <c r="CWL10" s="87"/>
      <c r="CWM10" s="87"/>
      <c r="CWN10" s="87"/>
      <c r="CWO10" s="87"/>
      <c r="CWP10" s="87"/>
      <c r="CWQ10" s="87"/>
      <c r="CWR10" s="87"/>
      <c r="CWS10" s="87"/>
      <c r="CWT10" s="87"/>
      <c r="CWU10" s="87"/>
      <c r="CWV10" s="87"/>
      <c r="CWW10" s="87"/>
      <c r="CWX10" s="87"/>
      <c r="CWY10" s="87"/>
      <c r="CWZ10" s="87"/>
      <c r="CXA10" s="87"/>
      <c r="CXB10" s="87"/>
      <c r="CXC10" s="87"/>
      <c r="CXD10" s="87"/>
      <c r="CXE10" s="87"/>
      <c r="CXF10" s="87"/>
      <c r="CXG10" s="87"/>
      <c r="CXH10" s="87"/>
      <c r="CXI10" s="87"/>
      <c r="CXJ10" s="87"/>
      <c r="CXK10" s="87"/>
      <c r="CXL10" s="87"/>
      <c r="CXM10" s="87"/>
      <c r="CXN10" s="87"/>
      <c r="CXO10" s="87"/>
      <c r="CXP10" s="87"/>
      <c r="CXQ10" s="87"/>
      <c r="CXR10" s="87"/>
      <c r="CXS10" s="87"/>
      <c r="CXT10" s="87"/>
      <c r="CXU10" s="87"/>
      <c r="CXV10" s="87"/>
      <c r="CXW10" s="87"/>
      <c r="CXX10" s="87"/>
      <c r="CXY10" s="87"/>
      <c r="CXZ10" s="87"/>
      <c r="CYA10" s="87"/>
      <c r="CYB10" s="87"/>
      <c r="CYC10" s="87"/>
      <c r="CYD10" s="87"/>
      <c r="CYE10" s="87"/>
      <c r="CYF10" s="87"/>
      <c r="CYG10" s="87"/>
      <c r="CYH10" s="87"/>
      <c r="CYI10" s="87"/>
      <c r="CYJ10" s="87"/>
      <c r="CYK10" s="87"/>
      <c r="CYL10" s="87"/>
      <c r="CYM10" s="87"/>
      <c r="CYN10" s="87"/>
      <c r="CYO10" s="87"/>
      <c r="CYP10" s="87"/>
      <c r="CYQ10" s="87"/>
      <c r="CYR10" s="87"/>
      <c r="CYS10" s="87"/>
      <c r="CYT10" s="87"/>
      <c r="CYU10" s="87"/>
      <c r="CYV10" s="87"/>
      <c r="CYW10" s="87"/>
      <c r="CYX10" s="87"/>
      <c r="CYY10" s="87"/>
      <c r="CYZ10" s="87"/>
      <c r="CZA10" s="87"/>
      <c r="CZB10" s="87"/>
      <c r="CZC10" s="87"/>
      <c r="CZD10" s="87"/>
      <c r="CZE10" s="87"/>
      <c r="CZF10" s="87"/>
      <c r="CZG10" s="87"/>
      <c r="CZH10" s="87"/>
      <c r="CZI10" s="87"/>
      <c r="CZJ10" s="87"/>
      <c r="CZK10" s="87"/>
      <c r="CZL10" s="87"/>
      <c r="CZM10" s="87"/>
      <c r="CZN10" s="87"/>
      <c r="CZO10" s="87"/>
      <c r="CZP10" s="87"/>
      <c r="CZQ10" s="87"/>
      <c r="CZR10" s="87"/>
      <c r="CZS10" s="87"/>
      <c r="CZT10" s="87"/>
      <c r="CZU10" s="87"/>
      <c r="CZV10" s="87"/>
      <c r="CZW10" s="87"/>
      <c r="CZX10" s="87"/>
      <c r="CZY10" s="87"/>
      <c r="CZZ10" s="87"/>
      <c r="DAA10" s="87"/>
      <c r="DAB10" s="87"/>
      <c r="DAC10" s="87"/>
      <c r="DAD10" s="87"/>
      <c r="DAE10" s="87"/>
      <c r="DAF10" s="87"/>
      <c r="DAG10" s="87"/>
      <c r="DAH10" s="87"/>
      <c r="DAI10" s="87"/>
      <c r="DAJ10" s="87"/>
      <c r="DAK10" s="87"/>
      <c r="DAL10" s="87"/>
      <c r="DAM10" s="87"/>
      <c r="DAN10" s="87"/>
      <c r="DAO10" s="87"/>
      <c r="DAP10" s="87"/>
      <c r="DAQ10" s="87"/>
      <c r="DAR10" s="87"/>
      <c r="DAS10" s="87"/>
      <c r="DAT10" s="87"/>
      <c r="DAU10" s="87"/>
      <c r="DAV10" s="87"/>
      <c r="DAW10" s="87"/>
      <c r="DAX10" s="87"/>
      <c r="DAY10" s="87"/>
      <c r="DAZ10" s="87"/>
      <c r="DBA10" s="87"/>
      <c r="DBB10" s="87"/>
      <c r="DBC10" s="87"/>
      <c r="DBD10" s="87"/>
      <c r="DBE10" s="87"/>
      <c r="DBF10" s="87"/>
      <c r="DBG10" s="87"/>
      <c r="DBH10" s="87"/>
      <c r="DBI10" s="87"/>
      <c r="DBJ10" s="87"/>
      <c r="DBK10" s="87"/>
      <c r="DBL10" s="87"/>
      <c r="DBM10" s="87"/>
      <c r="DBN10" s="87"/>
      <c r="DBO10" s="87"/>
      <c r="DBP10" s="87"/>
      <c r="DBQ10" s="87"/>
      <c r="DBR10" s="87"/>
      <c r="DBS10" s="87"/>
      <c r="DBT10" s="87"/>
      <c r="DBU10" s="87"/>
      <c r="DBV10" s="87"/>
      <c r="DBW10" s="87"/>
      <c r="DBX10" s="87"/>
      <c r="DBY10" s="87"/>
      <c r="DBZ10" s="87"/>
      <c r="DCA10" s="87"/>
      <c r="DCB10" s="87"/>
      <c r="DCC10" s="87"/>
      <c r="DCD10" s="87"/>
      <c r="DCE10" s="87"/>
      <c r="DCF10" s="87"/>
      <c r="DCG10" s="87"/>
      <c r="DCH10" s="87"/>
      <c r="DCI10" s="87"/>
      <c r="DCJ10" s="87"/>
      <c r="DCK10" s="87"/>
      <c r="DCL10" s="87"/>
      <c r="DCM10" s="87"/>
      <c r="DCN10" s="87"/>
      <c r="DCO10" s="87"/>
      <c r="DCP10" s="87"/>
      <c r="DCQ10" s="87"/>
      <c r="DCR10" s="87"/>
      <c r="DCS10" s="87"/>
      <c r="DCT10" s="87"/>
      <c r="DCU10" s="87"/>
      <c r="DCV10" s="87"/>
      <c r="DCW10" s="87"/>
      <c r="DCX10" s="87"/>
      <c r="DCY10" s="87"/>
      <c r="DCZ10" s="87"/>
      <c r="DDA10" s="87"/>
      <c r="DDB10" s="87"/>
      <c r="DDC10" s="87"/>
      <c r="DDD10" s="87"/>
      <c r="DDE10" s="87"/>
      <c r="DDF10" s="87"/>
      <c r="DDG10" s="87"/>
      <c r="DDH10" s="87"/>
      <c r="DDI10" s="87"/>
      <c r="DDJ10" s="87"/>
      <c r="DDK10" s="87"/>
      <c r="DDL10" s="87"/>
      <c r="DDM10" s="87"/>
      <c r="DDN10" s="87"/>
      <c r="DDO10" s="87"/>
      <c r="DDP10" s="87"/>
      <c r="DDQ10" s="87"/>
      <c r="DDR10" s="87"/>
      <c r="DDS10" s="87"/>
      <c r="DDT10" s="87"/>
      <c r="DDU10" s="87"/>
      <c r="DDV10" s="87"/>
      <c r="DDW10" s="87"/>
      <c r="DDX10" s="87"/>
      <c r="DDY10" s="87"/>
      <c r="DDZ10" s="87"/>
      <c r="DEA10" s="87"/>
      <c r="DEB10" s="87"/>
      <c r="DEC10" s="87"/>
      <c r="DED10" s="87"/>
      <c r="DEE10" s="87"/>
      <c r="DEF10" s="87"/>
      <c r="DEG10" s="87"/>
      <c r="DEH10" s="87"/>
      <c r="DEI10" s="87"/>
      <c r="DEJ10" s="87"/>
      <c r="DEK10" s="87"/>
      <c r="DEL10" s="87"/>
      <c r="DEM10" s="87"/>
      <c r="DEN10" s="87"/>
      <c r="DEO10" s="87"/>
      <c r="DEP10" s="87"/>
      <c r="DEQ10" s="87"/>
      <c r="DER10" s="87"/>
      <c r="DES10" s="87"/>
      <c r="DET10" s="87"/>
      <c r="DEU10" s="87"/>
      <c r="DEV10" s="87"/>
      <c r="DEW10" s="87"/>
      <c r="DEX10" s="87"/>
      <c r="DEY10" s="87"/>
      <c r="DEZ10" s="87"/>
      <c r="DFA10" s="87"/>
      <c r="DFB10" s="87"/>
      <c r="DFC10" s="87"/>
      <c r="DFD10" s="87"/>
      <c r="DFE10" s="87"/>
      <c r="DFF10" s="87"/>
      <c r="DFG10" s="87"/>
      <c r="DFH10" s="87"/>
      <c r="DFI10" s="87"/>
      <c r="DFJ10" s="87"/>
      <c r="DFK10" s="87"/>
      <c r="DFL10" s="87"/>
      <c r="DFM10" s="87"/>
      <c r="DFN10" s="87"/>
      <c r="DFO10" s="87"/>
      <c r="DFP10" s="87"/>
      <c r="DFQ10" s="87"/>
      <c r="DFR10" s="87"/>
      <c r="DFS10" s="87"/>
      <c r="DFT10" s="87"/>
      <c r="DFU10" s="87"/>
      <c r="DFV10" s="87"/>
      <c r="DFW10" s="87"/>
      <c r="DFX10" s="87"/>
      <c r="DFY10" s="87"/>
      <c r="DFZ10" s="87"/>
      <c r="DGA10" s="87"/>
      <c r="DGB10" s="87"/>
      <c r="DGC10" s="87"/>
      <c r="DGD10" s="87"/>
      <c r="DGE10" s="87"/>
      <c r="DGF10" s="87"/>
      <c r="DGG10" s="87"/>
      <c r="DGH10" s="87"/>
      <c r="DGI10" s="87"/>
      <c r="DGJ10" s="87"/>
      <c r="DGK10" s="87"/>
      <c r="DGL10" s="87"/>
      <c r="DGM10" s="87"/>
      <c r="DGN10" s="87"/>
      <c r="DGO10" s="87"/>
      <c r="DGP10" s="87"/>
      <c r="DGQ10" s="87"/>
      <c r="DGR10" s="87"/>
      <c r="DGS10" s="87"/>
      <c r="DGT10" s="87"/>
      <c r="DGU10" s="87"/>
      <c r="DGV10" s="87"/>
      <c r="DGW10" s="87"/>
      <c r="DGX10" s="87"/>
      <c r="DGY10" s="87"/>
      <c r="DGZ10" s="87"/>
      <c r="DHA10" s="87"/>
      <c r="DHB10" s="87"/>
      <c r="DHC10" s="87"/>
      <c r="DHD10" s="87"/>
      <c r="DHE10" s="87"/>
      <c r="DHF10" s="87"/>
      <c r="DHG10" s="87"/>
      <c r="DHH10" s="87"/>
      <c r="DHI10" s="87"/>
      <c r="DHJ10" s="87"/>
      <c r="DHK10" s="87"/>
      <c r="DHL10" s="87"/>
      <c r="DHM10" s="87"/>
      <c r="DHN10" s="87"/>
      <c r="DHO10" s="87"/>
      <c r="DHP10" s="87"/>
      <c r="DHQ10" s="87"/>
      <c r="DHR10" s="87"/>
      <c r="DHS10" s="87"/>
      <c r="DHT10" s="87"/>
      <c r="DHU10" s="87"/>
      <c r="DHV10" s="87"/>
      <c r="DHW10" s="87"/>
      <c r="DHX10" s="87"/>
      <c r="DHY10" s="87"/>
      <c r="DHZ10" s="87"/>
      <c r="DIA10" s="87"/>
      <c r="DIB10" s="87"/>
      <c r="DIC10" s="87"/>
      <c r="DID10" s="87"/>
      <c r="DIE10" s="87"/>
      <c r="DIF10" s="87"/>
      <c r="DIG10" s="87"/>
      <c r="DIH10" s="87"/>
      <c r="DII10" s="87"/>
      <c r="DIJ10" s="87"/>
      <c r="DIK10" s="87"/>
      <c r="DIL10" s="87"/>
      <c r="DIM10" s="87"/>
      <c r="DIN10" s="87"/>
      <c r="DIO10" s="87"/>
      <c r="DIP10" s="87"/>
      <c r="DIQ10" s="87"/>
      <c r="DIR10" s="87"/>
      <c r="DIS10" s="87"/>
      <c r="DIT10" s="87"/>
      <c r="DIU10" s="87"/>
      <c r="DIV10" s="87"/>
      <c r="DIW10" s="87"/>
      <c r="DIX10" s="87"/>
      <c r="DIY10" s="87"/>
      <c r="DIZ10" s="87"/>
      <c r="DJA10" s="87"/>
      <c r="DJB10" s="87"/>
      <c r="DJC10" s="87"/>
      <c r="DJD10" s="87"/>
      <c r="DJE10" s="87"/>
      <c r="DJF10" s="87"/>
      <c r="DJG10" s="87"/>
      <c r="DJH10" s="87"/>
      <c r="DJI10" s="87"/>
      <c r="DJJ10" s="87"/>
      <c r="DJK10" s="87"/>
      <c r="DJL10" s="87"/>
      <c r="DJM10" s="87"/>
      <c r="DJN10" s="87"/>
      <c r="DJO10" s="87"/>
      <c r="DJP10" s="87"/>
      <c r="DJQ10" s="87"/>
      <c r="DJR10" s="87"/>
      <c r="DJS10" s="87"/>
      <c r="DJT10" s="87"/>
      <c r="DJU10" s="87"/>
      <c r="DJV10" s="87"/>
      <c r="DJW10" s="87"/>
      <c r="DJX10" s="87"/>
      <c r="DJY10" s="87"/>
      <c r="DJZ10" s="87"/>
      <c r="DKA10" s="87"/>
      <c r="DKB10" s="87"/>
      <c r="DKC10" s="87"/>
      <c r="DKD10" s="87"/>
      <c r="DKE10" s="87"/>
      <c r="DKF10" s="87"/>
      <c r="DKG10" s="87"/>
      <c r="DKH10" s="87"/>
      <c r="DKI10" s="87"/>
      <c r="DKJ10" s="87"/>
      <c r="DKK10" s="87"/>
      <c r="DKL10" s="87"/>
      <c r="DKM10" s="87"/>
      <c r="DKN10" s="87"/>
      <c r="DKO10" s="87"/>
      <c r="DKP10" s="87"/>
      <c r="DKQ10" s="87"/>
      <c r="DKR10" s="87"/>
      <c r="DKS10" s="87"/>
      <c r="DKT10" s="87"/>
      <c r="DKU10" s="87"/>
      <c r="DKV10" s="87"/>
      <c r="DKW10" s="87"/>
      <c r="DKX10" s="87"/>
      <c r="DKY10" s="87"/>
      <c r="DKZ10" s="87"/>
      <c r="DLA10" s="87"/>
      <c r="DLB10" s="87"/>
      <c r="DLC10" s="87"/>
      <c r="DLD10" s="87"/>
      <c r="DLE10" s="87"/>
      <c r="DLF10" s="87"/>
      <c r="DLG10" s="87"/>
      <c r="DLH10" s="87"/>
      <c r="DLI10" s="87"/>
      <c r="DLJ10" s="87"/>
      <c r="DLK10" s="87"/>
      <c r="DLL10" s="87"/>
      <c r="DLM10" s="87"/>
      <c r="DLN10" s="87"/>
      <c r="DLO10" s="87"/>
      <c r="DLP10" s="87"/>
      <c r="DLQ10" s="87"/>
      <c r="DLR10" s="87"/>
      <c r="DLS10" s="87"/>
      <c r="DLT10" s="87"/>
      <c r="DLU10" s="87"/>
      <c r="DLV10" s="87"/>
      <c r="DLW10" s="87"/>
      <c r="DLX10" s="87"/>
      <c r="DLY10" s="87"/>
      <c r="DLZ10" s="87"/>
      <c r="DMA10" s="87"/>
      <c r="DMB10" s="87"/>
      <c r="DMC10" s="87"/>
      <c r="DMD10" s="87"/>
      <c r="DME10" s="87"/>
      <c r="DMF10" s="87"/>
      <c r="DMG10" s="87"/>
      <c r="DMH10" s="87"/>
      <c r="DMI10" s="87"/>
      <c r="DMJ10" s="87"/>
      <c r="DMK10" s="87"/>
      <c r="DML10" s="87"/>
      <c r="DMM10" s="87"/>
      <c r="DMN10" s="87"/>
      <c r="DMO10" s="87"/>
      <c r="DMP10" s="87"/>
      <c r="DMQ10" s="87"/>
      <c r="DMR10" s="87"/>
      <c r="DMS10" s="87"/>
      <c r="DMT10" s="87"/>
      <c r="DMU10" s="87"/>
      <c r="DMV10" s="87"/>
      <c r="DMW10" s="87"/>
      <c r="DMX10" s="87"/>
      <c r="DMY10" s="87"/>
      <c r="DMZ10" s="87"/>
      <c r="DNA10" s="87"/>
      <c r="DNB10" s="87"/>
      <c r="DNC10" s="87"/>
      <c r="DND10" s="87"/>
      <c r="DNE10" s="87"/>
      <c r="DNF10" s="87"/>
      <c r="DNG10" s="87"/>
      <c r="DNH10" s="87"/>
      <c r="DNI10" s="87"/>
      <c r="DNJ10" s="87"/>
      <c r="DNK10" s="87"/>
      <c r="DNL10" s="87"/>
      <c r="DNM10" s="87"/>
      <c r="DNN10" s="87"/>
      <c r="DNO10" s="87"/>
      <c r="DNP10" s="87"/>
      <c r="DNQ10" s="87"/>
      <c r="DNR10" s="87"/>
      <c r="DNS10" s="87"/>
      <c r="DNT10" s="87"/>
      <c r="DNU10" s="87"/>
      <c r="DNV10" s="87"/>
      <c r="DNW10" s="87"/>
      <c r="DNX10" s="87"/>
      <c r="DNY10" s="87"/>
      <c r="DNZ10" s="87"/>
      <c r="DOA10" s="87"/>
      <c r="DOB10" s="87"/>
      <c r="DOC10" s="87"/>
      <c r="DOD10" s="87"/>
      <c r="DOE10" s="87"/>
      <c r="DOF10" s="87"/>
      <c r="DOG10" s="87"/>
      <c r="DOH10" s="87"/>
      <c r="DOI10" s="87"/>
      <c r="DOJ10" s="87"/>
      <c r="DOK10" s="87"/>
      <c r="DOL10" s="87"/>
      <c r="DOM10" s="87"/>
      <c r="DON10" s="87"/>
      <c r="DOO10" s="87"/>
      <c r="DOP10" s="87"/>
      <c r="DOQ10" s="87"/>
      <c r="DOR10" s="87"/>
      <c r="DOS10" s="87"/>
      <c r="DOT10" s="87"/>
      <c r="DOU10" s="87"/>
      <c r="DOV10" s="87"/>
      <c r="DOW10" s="87"/>
      <c r="DOX10" s="87"/>
      <c r="DOY10" s="87"/>
      <c r="DOZ10" s="87"/>
      <c r="DPA10" s="87"/>
      <c r="DPB10" s="87"/>
      <c r="DPC10" s="87"/>
      <c r="DPD10" s="87"/>
      <c r="DPE10" s="87"/>
      <c r="DPF10" s="87"/>
      <c r="DPG10" s="87"/>
      <c r="DPH10" s="87"/>
      <c r="DPI10" s="87"/>
      <c r="DPJ10" s="87"/>
      <c r="DPK10" s="87"/>
      <c r="DPL10" s="87"/>
      <c r="DPM10" s="87"/>
      <c r="DPN10" s="87"/>
      <c r="DPO10" s="87"/>
      <c r="DPP10" s="87"/>
      <c r="DPQ10" s="87"/>
      <c r="DPR10" s="87"/>
      <c r="DPS10" s="87"/>
      <c r="DPT10" s="87"/>
      <c r="DPU10" s="87"/>
      <c r="DPV10" s="87"/>
      <c r="DPW10" s="87"/>
      <c r="DPX10" s="87"/>
      <c r="DPY10" s="87"/>
      <c r="DPZ10" s="87"/>
      <c r="DQA10" s="87"/>
      <c r="DQB10" s="87"/>
      <c r="DQC10" s="87"/>
      <c r="DQD10" s="87"/>
      <c r="DQE10" s="87"/>
      <c r="DQF10" s="87"/>
      <c r="DQG10" s="87"/>
      <c r="DQH10" s="87"/>
      <c r="DQI10" s="87"/>
      <c r="DQJ10" s="87"/>
      <c r="DQK10" s="87"/>
      <c r="DQL10" s="87"/>
      <c r="DQM10" s="87"/>
      <c r="DQN10" s="87"/>
      <c r="DQO10" s="87"/>
      <c r="DQP10" s="87"/>
      <c r="DQQ10" s="87"/>
      <c r="DQR10" s="87"/>
      <c r="DQS10" s="87"/>
      <c r="DQT10" s="87"/>
      <c r="DQU10" s="87"/>
      <c r="DQV10" s="87"/>
      <c r="DQW10" s="87"/>
      <c r="DQX10" s="87"/>
      <c r="DQY10" s="87"/>
      <c r="DQZ10" s="87"/>
      <c r="DRA10" s="87"/>
      <c r="DRB10" s="87"/>
      <c r="DRC10" s="87"/>
      <c r="DRD10" s="87"/>
      <c r="DRE10" s="87"/>
      <c r="DRF10" s="87"/>
      <c r="DRG10" s="87"/>
      <c r="DRH10" s="87"/>
      <c r="DRI10" s="87"/>
      <c r="DRJ10" s="87"/>
      <c r="DRK10" s="87"/>
      <c r="DRL10" s="87"/>
      <c r="DRM10" s="87"/>
      <c r="DRN10" s="87"/>
      <c r="DRO10" s="87"/>
      <c r="DRP10" s="87"/>
      <c r="DRQ10" s="87"/>
      <c r="DRR10" s="87"/>
      <c r="DRS10" s="87"/>
      <c r="DRT10" s="87"/>
      <c r="DRU10" s="87"/>
      <c r="DRV10" s="87"/>
      <c r="DRW10" s="87"/>
      <c r="DRX10" s="87"/>
      <c r="DRY10" s="87"/>
      <c r="DRZ10" s="87"/>
      <c r="DSA10" s="87"/>
      <c r="DSB10" s="87"/>
      <c r="DSC10" s="87"/>
      <c r="DSD10" s="87"/>
      <c r="DSE10" s="87"/>
      <c r="DSF10" s="87"/>
      <c r="DSG10" s="87"/>
      <c r="DSH10" s="87"/>
      <c r="DSI10" s="87"/>
      <c r="DSJ10" s="87"/>
      <c r="DSK10" s="87"/>
      <c r="DSL10" s="87"/>
      <c r="DSM10" s="87"/>
      <c r="DSN10" s="87"/>
      <c r="DSO10" s="87"/>
      <c r="DSP10" s="87"/>
      <c r="DSQ10" s="87"/>
      <c r="DSR10" s="87"/>
      <c r="DSS10" s="87"/>
      <c r="DST10" s="87"/>
      <c r="DSU10" s="87"/>
      <c r="DSV10" s="87"/>
      <c r="DSW10" s="87"/>
      <c r="DSX10" s="87"/>
      <c r="DSY10" s="87"/>
      <c r="DSZ10" s="87"/>
      <c r="DTA10" s="87"/>
      <c r="DTB10" s="87"/>
      <c r="DTC10" s="87"/>
      <c r="DTD10" s="87"/>
      <c r="DTE10" s="87"/>
      <c r="DTF10" s="87"/>
      <c r="DTG10" s="87"/>
      <c r="DTH10" s="87"/>
      <c r="DTI10" s="87"/>
      <c r="DTJ10" s="87"/>
      <c r="DTK10" s="87"/>
      <c r="DTL10" s="87"/>
      <c r="DTM10" s="87"/>
      <c r="DTN10" s="87"/>
      <c r="DTO10" s="87"/>
      <c r="DTP10" s="87"/>
      <c r="DTQ10" s="87"/>
      <c r="DTR10" s="87"/>
      <c r="DTS10" s="87"/>
      <c r="DTT10" s="87"/>
      <c r="DTU10" s="87"/>
      <c r="DTV10" s="87"/>
      <c r="DTW10" s="87"/>
      <c r="DTX10" s="87"/>
      <c r="DTY10" s="87"/>
      <c r="DTZ10" s="87"/>
      <c r="DUA10" s="87"/>
      <c r="DUB10" s="87"/>
      <c r="DUC10" s="87"/>
      <c r="DUD10" s="87"/>
      <c r="DUE10" s="87"/>
      <c r="DUF10" s="87"/>
      <c r="DUG10" s="87"/>
      <c r="DUH10" s="87"/>
      <c r="DUI10" s="87"/>
      <c r="DUJ10" s="87"/>
      <c r="DUK10" s="87"/>
      <c r="DUL10" s="87"/>
      <c r="DUM10" s="87"/>
      <c r="DUN10" s="87"/>
      <c r="DUO10" s="87"/>
      <c r="DUP10" s="87"/>
      <c r="DUQ10" s="87"/>
      <c r="DUR10" s="87"/>
      <c r="DUS10" s="87"/>
      <c r="DUT10" s="87"/>
      <c r="DUU10" s="87"/>
      <c r="DUV10" s="87"/>
      <c r="DUW10" s="87"/>
      <c r="DUX10" s="87"/>
      <c r="DUY10" s="87"/>
      <c r="DUZ10" s="87"/>
      <c r="DVA10" s="87"/>
      <c r="DVB10" s="87"/>
      <c r="DVC10" s="87"/>
      <c r="DVD10" s="87"/>
      <c r="DVE10" s="87"/>
      <c r="DVF10" s="87"/>
      <c r="DVG10" s="87"/>
      <c r="DVH10" s="87"/>
      <c r="DVI10" s="87"/>
      <c r="DVJ10" s="87"/>
      <c r="DVK10" s="87"/>
      <c r="DVL10" s="87"/>
      <c r="DVM10" s="87"/>
      <c r="DVN10" s="87"/>
      <c r="DVO10" s="87"/>
      <c r="DVP10" s="87"/>
      <c r="DVQ10" s="87"/>
      <c r="DVR10" s="87"/>
      <c r="DVS10" s="87"/>
      <c r="DVT10" s="87"/>
      <c r="DVU10" s="87"/>
      <c r="DVV10" s="87"/>
      <c r="DVW10" s="87"/>
      <c r="DVX10" s="87"/>
      <c r="DVY10" s="87"/>
      <c r="DVZ10" s="87"/>
      <c r="DWA10" s="87"/>
      <c r="DWB10" s="87"/>
      <c r="DWC10" s="87"/>
      <c r="DWD10" s="87"/>
      <c r="DWE10" s="87"/>
      <c r="DWF10" s="87"/>
      <c r="DWG10" s="87"/>
      <c r="DWH10" s="87"/>
      <c r="DWI10" s="87"/>
      <c r="DWJ10" s="87"/>
      <c r="DWK10" s="87"/>
      <c r="DWL10" s="87"/>
      <c r="DWM10" s="87"/>
      <c r="DWN10" s="87"/>
      <c r="DWO10" s="87"/>
      <c r="DWP10" s="87"/>
      <c r="DWQ10" s="87"/>
      <c r="DWR10" s="87"/>
      <c r="DWS10" s="87"/>
      <c r="DWT10" s="87"/>
      <c r="DWU10" s="87"/>
      <c r="DWV10" s="87"/>
      <c r="DWW10" s="87"/>
      <c r="DWX10" s="87"/>
      <c r="DWY10" s="87"/>
      <c r="DWZ10" s="87"/>
      <c r="DXA10" s="87"/>
      <c r="DXB10" s="87"/>
      <c r="DXC10" s="87"/>
      <c r="DXD10" s="87"/>
      <c r="DXE10" s="87"/>
      <c r="DXF10" s="87"/>
      <c r="DXG10" s="87"/>
      <c r="DXH10" s="87"/>
      <c r="DXI10" s="87"/>
      <c r="DXJ10" s="87"/>
      <c r="DXK10" s="87"/>
      <c r="DXL10" s="87"/>
      <c r="DXM10" s="87"/>
      <c r="DXN10" s="87"/>
      <c r="DXO10" s="87"/>
      <c r="DXP10" s="87"/>
      <c r="DXQ10" s="87"/>
      <c r="DXR10" s="87"/>
      <c r="DXS10" s="87"/>
      <c r="DXT10" s="87"/>
      <c r="DXU10" s="87"/>
      <c r="DXV10" s="87"/>
      <c r="DXW10" s="87"/>
      <c r="DXX10" s="87"/>
      <c r="DXY10" s="87"/>
      <c r="DXZ10" s="87"/>
      <c r="DYA10" s="87"/>
      <c r="DYB10" s="87"/>
      <c r="DYC10" s="87"/>
      <c r="DYD10" s="87"/>
      <c r="DYE10" s="87"/>
      <c r="DYF10" s="87"/>
      <c r="DYG10" s="87"/>
      <c r="DYH10" s="87"/>
      <c r="DYI10" s="87"/>
      <c r="DYJ10" s="87"/>
      <c r="DYK10" s="87"/>
      <c r="DYL10" s="87"/>
      <c r="DYM10" s="87"/>
      <c r="DYN10" s="87"/>
      <c r="DYO10" s="87"/>
      <c r="DYP10" s="87"/>
      <c r="DYQ10" s="87"/>
      <c r="DYR10" s="87"/>
      <c r="DYS10" s="87"/>
      <c r="DYT10" s="87"/>
      <c r="DYU10" s="87"/>
      <c r="DYV10" s="87"/>
      <c r="DYW10" s="87"/>
      <c r="DYX10" s="87"/>
      <c r="DYY10" s="87"/>
      <c r="DYZ10" s="87"/>
      <c r="DZA10" s="87"/>
      <c r="DZB10" s="87"/>
      <c r="DZC10" s="87"/>
      <c r="DZD10" s="87"/>
      <c r="DZE10" s="87"/>
      <c r="DZF10" s="87"/>
      <c r="DZG10" s="87"/>
      <c r="DZH10" s="87"/>
      <c r="DZI10" s="87"/>
      <c r="DZJ10" s="87"/>
      <c r="DZK10" s="87"/>
      <c r="DZL10" s="87"/>
      <c r="DZM10" s="87"/>
      <c r="DZN10" s="87"/>
      <c r="DZO10" s="87"/>
      <c r="DZP10" s="87"/>
      <c r="DZQ10" s="87"/>
      <c r="DZR10" s="87"/>
      <c r="DZS10" s="87"/>
      <c r="DZT10" s="87"/>
      <c r="DZU10" s="87"/>
      <c r="DZV10" s="87"/>
      <c r="DZW10" s="87"/>
      <c r="DZX10" s="87"/>
      <c r="DZY10" s="87"/>
      <c r="DZZ10" s="87"/>
      <c r="EAA10" s="87"/>
      <c r="EAB10" s="87"/>
      <c r="EAC10" s="87"/>
      <c r="EAD10" s="87"/>
      <c r="EAE10" s="87"/>
      <c r="EAF10" s="87"/>
      <c r="EAG10" s="87"/>
      <c r="EAH10" s="87"/>
      <c r="EAI10" s="87"/>
      <c r="EAJ10" s="87"/>
      <c r="EAK10" s="87"/>
      <c r="EAL10" s="87"/>
      <c r="EAM10" s="87"/>
      <c r="EAN10" s="87"/>
      <c r="EAO10" s="87"/>
      <c r="EAP10" s="87"/>
      <c r="EAQ10" s="87"/>
      <c r="EAR10" s="87"/>
      <c r="EAS10" s="87"/>
      <c r="EAT10" s="87"/>
      <c r="EAU10" s="87"/>
      <c r="EAV10" s="87"/>
      <c r="EAW10" s="87"/>
      <c r="EAX10" s="87"/>
      <c r="EAY10" s="87"/>
      <c r="EAZ10" s="87"/>
      <c r="EBA10" s="87"/>
      <c r="EBB10" s="87"/>
      <c r="EBC10" s="87"/>
      <c r="EBD10" s="87"/>
      <c r="EBE10" s="87"/>
      <c r="EBF10" s="87"/>
      <c r="EBG10" s="87"/>
      <c r="EBH10" s="87"/>
      <c r="EBI10" s="87"/>
      <c r="EBJ10" s="87"/>
      <c r="EBK10" s="87"/>
      <c r="EBL10" s="87"/>
      <c r="EBM10" s="87"/>
      <c r="EBN10" s="87"/>
      <c r="EBO10" s="87"/>
      <c r="EBP10" s="87"/>
      <c r="EBQ10" s="87"/>
      <c r="EBR10" s="87"/>
      <c r="EBS10" s="87"/>
      <c r="EBT10" s="87"/>
      <c r="EBU10" s="87"/>
      <c r="EBV10" s="87"/>
      <c r="EBW10" s="87"/>
      <c r="EBX10" s="87"/>
      <c r="EBY10" s="87"/>
      <c r="EBZ10" s="87"/>
      <c r="ECA10" s="87"/>
      <c r="ECB10" s="87"/>
      <c r="ECC10" s="87"/>
      <c r="ECD10" s="87"/>
      <c r="ECE10" s="87"/>
      <c r="ECF10" s="87"/>
      <c r="ECG10" s="87"/>
      <c r="ECH10" s="87"/>
      <c r="ECI10" s="87"/>
      <c r="ECJ10" s="87"/>
      <c r="ECK10" s="87"/>
      <c r="ECL10" s="87"/>
      <c r="ECM10" s="87"/>
      <c r="ECN10" s="87"/>
      <c r="ECO10" s="87"/>
      <c r="ECP10" s="87"/>
      <c r="ECQ10" s="87"/>
      <c r="ECR10" s="87"/>
      <c r="ECS10" s="87"/>
      <c r="ECT10" s="87"/>
      <c r="ECU10" s="87"/>
      <c r="ECV10" s="87"/>
      <c r="ECW10" s="87"/>
      <c r="ECX10" s="87"/>
      <c r="ECY10" s="87"/>
      <c r="ECZ10" s="87"/>
      <c r="EDA10" s="87"/>
      <c r="EDB10" s="87"/>
      <c r="EDC10" s="87"/>
      <c r="EDD10" s="87"/>
      <c r="EDE10" s="87"/>
      <c r="EDF10" s="87"/>
      <c r="EDG10" s="87"/>
      <c r="EDH10" s="87"/>
      <c r="EDI10" s="87"/>
      <c r="EDJ10" s="87"/>
      <c r="EDK10" s="87"/>
      <c r="EDL10" s="87"/>
      <c r="EDM10" s="87"/>
      <c r="EDN10" s="87"/>
      <c r="EDO10" s="87"/>
      <c r="EDP10" s="87"/>
      <c r="EDQ10" s="87"/>
      <c r="EDR10" s="87"/>
      <c r="EDS10" s="87"/>
      <c r="EDT10" s="87"/>
      <c r="EDU10" s="87"/>
      <c r="EDV10" s="87"/>
      <c r="EDW10" s="87"/>
      <c r="EDX10" s="87"/>
      <c r="EDY10" s="87"/>
      <c r="EDZ10" s="87"/>
      <c r="EEA10" s="87"/>
      <c r="EEB10" s="87"/>
      <c r="EEC10" s="87"/>
      <c r="EED10" s="87"/>
      <c r="EEE10" s="87"/>
      <c r="EEF10" s="87"/>
      <c r="EEG10" s="87"/>
      <c r="EEH10" s="87"/>
      <c r="EEI10" s="87"/>
      <c r="EEJ10" s="87"/>
      <c r="EEK10" s="87"/>
      <c r="EEL10" s="87"/>
      <c r="EEM10" s="87"/>
      <c r="EEN10" s="87"/>
      <c r="EEO10" s="87"/>
      <c r="EEP10" s="87"/>
      <c r="EEQ10" s="87"/>
      <c r="EER10" s="87"/>
      <c r="EES10" s="87"/>
      <c r="EET10" s="87"/>
      <c r="EEU10" s="87"/>
      <c r="EEV10" s="87"/>
      <c r="EEW10" s="87"/>
      <c r="EEX10" s="87"/>
      <c r="EEY10" s="87"/>
      <c r="EEZ10" s="87"/>
      <c r="EFA10" s="87"/>
      <c r="EFB10" s="87"/>
      <c r="EFC10" s="87"/>
      <c r="EFD10" s="87"/>
      <c r="EFE10" s="87"/>
      <c r="EFF10" s="87"/>
      <c r="EFG10" s="87"/>
      <c r="EFH10" s="87"/>
      <c r="EFI10" s="87"/>
      <c r="EFJ10" s="87"/>
      <c r="EFK10" s="87"/>
      <c r="EFL10" s="87"/>
      <c r="EFM10" s="87"/>
      <c r="EFN10" s="87"/>
      <c r="EFO10" s="87"/>
      <c r="EFP10" s="87"/>
      <c r="EFQ10" s="87"/>
      <c r="EFR10" s="87"/>
      <c r="EFS10" s="87"/>
      <c r="EFT10" s="87"/>
      <c r="EFU10" s="87"/>
      <c r="EFV10" s="87"/>
      <c r="EFW10" s="87"/>
      <c r="EFX10" s="87"/>
      <c r="EFY10" s="87"/>
      <c r="EFZ10" s="87"/>
      <c r="EGA10" s="87"/>
      <c r="EGB10" s="87"/>
      <c r="EGC10" s="87"/>
      <c r="EGD10" s="87"/>
      <c r="EGE10" s="87"/>
      <c r="EGF10" s="87"/>
      <c r="EGG10" s="87"/>
      <c r="EGH10" s="87"/>
      <c r="EGI10" s="87"/>
      <c r="EGJ10" s="87"/>
      <c r="EGK10" s="87"/>
      <c r="EGL10" s="87"/>
      <c r="EGM10" s="87"/>
      <c r="EGN10" s="87"/>
      <c r="EGO10" s="87"/>
      <c r="EGP10" s="87"/>
      <c r="EGQ10" s="87"/>
      <c r="EGR10" s="87"/>
      <c r="EGS10" s="87"/>
      <c r="EGT10" s="87"/>
      <c r="EGU10" s="87"/>
      <c r="EGV10" s="87"/>
      <c r="EGW10" s="87"/>
      <c r="EGX10" s="87"/>
      <c r="EGY10" s="87"/>
      <c r="EGZ10" s="87"/>
      <c r="EHA10" s="87"/>
      <c r="EHB10" s="87"/>
      <c r="EHC10" s="87"/>
      <c r="EHD10" s="87"/>
      <c r="EHE10" s="87"/>
      <c r="EHF10" s="87"/>
      <c r="EHG10" s="87"/>
      <c r="EHH10" s="87"/>
      <c r="EHI10" s="87"/>
      <c r="EHJ10" s="87"/>
      <c r="EHK10" s="87"/>
      <c r="EHL10" s="87"/>
      <c r="EHM10" s="87"/>
      <c r="EHN10" s="87"/>
      <c r="EHO10" s="87"/>
      <c r="EHP10" s="87"/>
      <c r="EHQ10" s="87"/>
      <c r="EHR10" s="87"/>
      <c r="EHS10" s="87"/>
      <c r="EHT10" s="87"/>
      <c r="EHU10" s="87"/>
      <c r="EHV10" s="87"/>
      <c r="EHW10" s="87"/>
      <c r="EHX10" s="87"/>
      <c r="EHY10" s="87"/>
      <c r="EHZ10" s="87"/>
      <c r="EIA10" s="87"/>
      <c r="EIB10" s="87"/>
      <c r="EIC10" s="87"/>
      <c r="EID10" s="87"/>
      <c r="EIE10" s="87"/>
      <c r="EIF10" s="87"/>
      <c r="EIG10" s="87"/>
      <c r="EIH10" s="87"/>
      <c r="EII10" s="87"/>
      <c r="EIJ10" s="87"/>
      <c r="EIK10" s="87"/>
      <c r="EIL10" s="87"/>
      <c r="EIM10" s="87"/>
      <c r="EIN10" s="87"/>
      <c r="EIO10" s="87"/>
      <c r="EIP10" s="87"/>
      <c r="EIQ10" s="87"/>
      <c r="EIR10" s="87"/>
      <c r="EIS10" s="87"/>
      <c r="EIT10" s="87"/>
      <c r="EIU10" s="87"/>
      <c r="EIV10" s="87"/>
      <c r="EIW10" s="87"/>
      <c r="EIX10" s="87"/>
      <c r="EIY10" s="87"/>
      <c r="EIZ10" s="87"/>
      <c r="EJA10" s="87"/>
      <c r="EJB10" s="87"/>
      <c r="EJC10" s="87"/>
      <c r="EJD10" s="87"/>
      <c r="EJE10" s="87"/>
      <c r="EJF10" s="87"/>
      <c r="EJG10" s="87"/>
      <c r="EJH10" s="87"/>
      <c r="EJI10" s="87"/>
      <c r="EJJ10" s="87"/>
      <c r="EJK10" s="87"/>
      <c r="EJL10" s="87"/>
      <c r="EJM10" s="87"/>
      <c r="EJN10" s="87"/>
      <c r="EJO10" s="87"/>
      <c r="EJP10" s="87"/>
      <c r="EJQ10" s="87"/>
      <c r="EJR10" s="87"/>
      <c r="EJS10" s="87"/>
      <c r="EJT10" s="87"/>
      <c r="EJU10" s="87"/>
      <c r="EJV10" s="87"/>
      <c r="EJW10" s="87"/>
      <c r="EJX10" s="87"/>
      <c r="EJY10" s="87"/>
      <c r="EJZ10" s="87"/>
      <c r="EKA10" s="87"/>
      <c r="EKB10" s="87"/>
      <c r="EKC10" s="87"/>
      <c r="EKD10" s="87"/>
      <c r="EKE10" s="87"/>
      <c r="EKF10" s="87"/>
      <c r="EKG10" s="87"/>
      <c r="EKH10" s="87"/>
      <c r="EKI10" s="87"/>
      <c r="EKJ10" s="87"/>
      <c r="EKK10" s="87"/>
      <c r="EKL10" s="87"/>
      <c r="EKM10" s="87"/>
      <c r="EKN10" s="87"/>
      <c r="EKO10" s="87"/>
      <c r="EKP10" s="87"/>
      <c r="EKQ10" s="87"/>
      <c r="EKR10" s="87"/>
      <c r="EKS10" s="87"/>
      <c r="EKT10" s="87"/>
      <c r="EKU10" s="87"/>
      <c r="EKV10" s="87"/>
      <c r="EKW10" s="87"/>
      <c r="EKX10" s="87"/>
      <c r="EKY10" s="87"/>
      <c r="EKZ10" s="87"/>
      <c r="ELA10" s="87"/>
      <c r="ELB10" s="87"/>
      <c r="ELC10" s="87"/>
      <c r="ELD10" s="87"/>
      <c r="ELE10" s="87"/>
      <c r="ELF10" s="87"/>
      <c r="ELG10" s="87"/>
      <c r="ELH10" s="87"/>
      <c r="ELI10" s="87"/>
      <c r="ELJ10" s="87"/>
      <c r="ELK10" s="87"/>
      <c r="ELL10" s="87"/>
      <c r="ELM10" s="87"/>
      <c r="ELN10" s="87"/>
      <c r="ELO10" s="87"/>
      <c r="ELP10" s="87"/>
      <c r="ELQ10" s="87"/>
      <c r="ELR10" s="87"/>
      <c r="ELS10" s="87"/>
      <c r="ELT10" s="87"/>
      <c r="ELU10" s="87"/>
      <c r="ELV10" s="87"/>
      <c r="ELW10" s="87"/>
      <c r="ELX10" s="87"/>
      <c r="ELY10" s="87"/>
      <c r="ELZ10" s="87"/>
      <c r="EMA10" s="87"/>
      <c r="EMB10" s="87"/>
      <c r="EMC10" s="87"/>
      <c r="EMD10" s="87"/>
      <c r="EME10" s="87"/>
      <c r="EMF10" s="87"/>
      <c r="EMG10" s="87"/>
      <c r="EMH10" s="87"/>
      <c r="EMI10" s="87"/>
      <c r="EMJ10" s="87"/>
      <c r="EMK10" s="87"/>
      <c r="EML10" s="87"/>
      <c r="EMM10" s="87"/>
      <c r="EMN10" s="87"/>
      <c r="EMO10" s="87"/>
      <c r="EMP10" s="87"/>
      <c r="EMQ10" s="87"/>
      <c r="EMR10" s="87"/>
      <c r="EMS10" s="87"/>
      <c r="EMT10" s="87"/>
      <c r="EMU10" s="87"/>
      <c r="EMV10" s="87"/>
      <c r="EMW10" s="87"/>
      <c r="EMX10" s="87"/>
      <c r="EMY10" s="87"/>
      <c r="EMZ10" s="87"/>
      <c r="ENA10" s="87"/>
      <c r="ENB10" s="87"/>
      <c r="ENC10" s="87"/>
      <c r="END10" s="87"/>
      <c r="ENE10" s="87"/>
      <c r="ENF10" s="87"/>
      <c r="ENG10" s="87"/>
      <c r="ENH10" s="87"/>
      <c r="ENI10" s="87"/>
      <c r="ENJ10" s="87"/>
      <c r="ENK10" s="87"/>
      <c r="ENL10" s="87"/>
      <c r="ENM10" s="87"/>
      <c r="ENN10" s="87"/>
      <c r="ENO10" s="87"/>
      <c r="ENP10" s="87"/>
      <c r="ENQ10" s="87"/>
      <c r="ENR10" s="87"/>
      <c r="ENS10" s="87"/>
      <c r="ENT10" s="87"/>
      <c r="ENU10" s="87"/>
      <c r="ENV10" s="87"/>
      <c r="ENW10" s="87"/>
      <c r="ENX10" s="87"/>
      <c r="ENY10" s="87"/>
      <c r="ENZ10" s="87"/>
      <c r="EOA10" s="87"/>
      <c r="EOB10" s="87"/>
      <c r="EOC10" s="87"/>
      <c r="EOD10" s="87"/>
      <c r="EOE10" s="87"/>
      <c r="EOF10" s="87"/>
      <c r="EOG10" s="87"/>
      <c r="EOH10" s="87"/>
      <c r="EOI10" s="87"/>
      <c r="EOJ10" s="87"/>
      <c r="EOK10" s="87"/>
      <c r="EOL10" s="87"/>
      <c r="EOM10" s="87"/>
      <c r="EON10" s="87"/>
      <c r="EOO10" s="87"/>
      <c r="EOP10" s="87"/>
      <c r="EOQ10" s="87"/>
      <c r="EOR10" s="87"/>
      <c r="EOS10" s="87"/>
      <c r="EOT10" s="87"/>
      <c r="EOU10" s="87"/>
      <c r="EOV10" s="87"/>
      <c r="EOW10" s="87"/>
      <c r="EOX10" s="87"/>
      <c r="EOY10" s="87"/>
      <c r="EOZ10" s="87"/>
      <c r="EPA10" s="87"/>
      <c r="EPB10" s="87"/>
      <c r="EPC10" s="87"/>
      <c r="EPD10" s="87"/>
      <c r="EPE10" s="87"/>
      <c r="EPF10" s="87"/>
      <c r="EPG10" s="87"/>
      <c r="EPH10" s="87"/>
      <c r="EPI10" s="87"/>
      <c r="EPJ10" s="87"/>
      <c r="EPK10" s="87"/>
      <c r="EPL10" s="87"/>
      <c r="EPM10" s="87"/>
      <c r="EPN10" s="87"/>
      <c r="EPO10" s="87"/>
      <c r="EPP10" s="87"/>
      <c r="EPQ10" s="87"/>
      <c r="EPR10" s="87"/>
      <c r="EPS10" s="87"/>
      <c r="EPT10" s="87"/>
      <c r="EPU10" s="87"/>
      <c r="EPV10" s="87"/>
      <c r="EPW10" s="87"/>
      <c r="EPX10" s="87"/>
      <c r="EPY10" s="87"/>
      <c r="EPZ10" s="87"/>
      <c r="EQA10" s="87"/>
      <c r="EQB10" s="87"/>
      <c r="EQC10" s="87"/>
      <c r="EQD10" s="87"/>
      <c r="EQE10" s="87"/>
      <c r="EQF10" s="87"/>
      <c r="EQG10" s="87"/>
      <c r="EQH10" s="87"/>
      <c r="EQI10" s="87"/>
      <c r="EQJ10" s="87"/>
      <c r="EQK10" s="87"/>
      <c r="EQL10" s="87"/>
      <c r="EQM10" s="87"/>
      <c r="EQN10" s="87"/>
      <c r="EQO10" s="87"/>
      <c r="EQP10" s="87"/>
      <c r="EQQ10" s="87"/>
      <c r="EQR10" s="87"/>
      <c r="EQS10" s="87"/>
      <c r="EQT10" s="87"/>
      <c r="EQU10" s="87"/>
      <c r="EQV10" s="87"/>
      <c r="EQW10" s="87"/>
      <c r="EQX10" s="87"/>
      <c r="EQY10" s="87"/>
      <c r="EQZ10" s="87"/>
      <c r="ERA10" s="87"/>
      <c r="ERB10" s="87"/>
      <c r="ERC10" s="87"/>
      <c r="ERD10" s="87"/>
      <c r="ERE10" s="87"/>
      <c r="ERF10" s="87"/>
      <c r="ERG10" s="87"/>
      <c r="ERH10" s="87"/>
      <c r="ERI10" s="87"/>
      <c r="ERJ10" s="87"/>
      <c r="ERK10" s="87"/>
      <c r="ERL10" s="87"/>
      <c r="ERM10" s="87"/>
      <c r="ERN10" s="87"/>
      <c r="ERO10" s="87"/>
      <c r="ERP10" s="87"/>
      <c r="ERQ10" s="87"/>
      <c r="ERR10" s="87"/>
      <c r="ERS10" s="87"/>
      <c r="ERT10" s="87"/>
      <c r="ERU10" s="87"/>
      <c r="ERV10" s="87"/>
      <c r="ERW10" s="87"/>
      <c r="ERX10" s="87"/>
      <c r="ERY10" s="87"/>
      <c r="ERZ10" s="87"/>
      <c r="ESA10" s="87"/>
      <c r="ESB10" s="87"/>
      <c r="ESC10" s="87"/>
      <c r="ESD10" s="87"/>
      <c r="ESE10" s="87"/>
      <c r="ESF10" s="87"/>
      <c r="ESG10" s="87"/>
      <c r="ESH10" s="87"/>
      <c r="ESI10" s="87"/>
      <c r="ESJ10" s="87"/>
      <c r="ESK10" s="87"/>
      <c r="ESL10" s="87"/>
      <c r="ESM10" s="87"/>
      <c r="ESN10" s="87"/>
      <c r="ESO10" s="87"/>
      <c r="ESP10" s="87"/>
      <c r="ESQ10" s="87"/>
      <c r="ESR10" s="87"/>
      <c r="ESS10" s="87"/>
      <c r="EST10" s="87"/>
      <c r="ESU10" s="87"/>
      <c r="ESV10" s="87"/>
      <c r="ESW10" s="87"/>
      <c r="ESX10" s="87"/>
      <c r="ESY10" s="87"/>
      <c r="ESZ10" s="87"/>
      <c r="ETA10" s="87"/>
      <c r="ETB10" s="87"/>
      <c r="ETC10" s="87"/>
      <c r="ETD10" s="87"/>
      <c r="ETE10" s="87"/>
      <c r="ETF10" s="87"/>
      <c r="ETG10" s="87"/>
      <c r="ETH10" s="87"/>
      <c r="ETI10" s="87"/>
      <c r="ETJ10" s="87"/>
      <c r="ETK10" s="87"/>
      <c r="ETL10" s="87"/>
      <c r="ETM10" s="87"/>
      <c r="ETN10" s="87"/>
      <c r="ETO10" s="87"/>
      <c r="ETP10" s="87"/>
      <c r="ETQ10" s="87"/>
      <c r="ETR10" s="87"/>
      <c r="ETS10" s="87"/>
      <c r="ETT10" s="87"/>
      <c r="ETU10" s="87"/>
      <c r="ETV10" s="87"/>
      <c r="ETW10" s="87"/>
      <c r="ETX10" s="87"/>
      <c r="ETY10" s="87"/>
      <c r="ETZ10" s="87"/>
      <c r="EUA10" s="87"/>
      <c r="EUB10" s="87"/>
      <c r="EUC10" s="87"/>
      <c r="EUD10" s="87"/>
      <c r="EUE10" s="87"/>
      <c r="EUF10" s="87"/>
      <c r="EUG10" s="87"/>
      <c r="EUH10" s="87"/>
      <c r="EUI10" s="87"/>
      <c r="EUJ10" s="87"/>
      <c r="EUK10" s="87"/>
      <c r="EUL10" s="87"/>
      <c r="EUM10" s="87"/>
      <c r="EUN10" s="87"/>
      <c r="EUO10" s="87"/>
      <c r="EUP10" s="87"/>
      <c r="EUQ10" s="87"/>
      <c r="EUR10" s="87"/>
      <c r="EUS10" s="87"/>
      <c r="EUT10" s="87"/>
      <c r="EUU10" s="87"/>
      <c r="EUV10" s="87"/>
      <c r="EUW10" s="87"/>
      <c r="EUX10" s="87"/>
      <c r="EUY10" s="87"/>
      <c r="EUZ10" s="87"/>
      <c r="EVA10" s="87"/>
      <c r="EVB10" s="87"/>
      <c r="EVC10" s="87"/>
      <c r="EVD10" s="87"/>
      <c r="EVE10" s="87"/>
      <c r="EVF10" s="87"/>
      <c r="EVG10" s="87"/>
      <c r="EVH10" s="87"/>
      <c r="EVI10" s="87"/>
      <c r="EVJ10" s="87"/>
      <c r="EVK10" s="87"/>
      <c r="EVL10" s="87"/>
      <c r="EVM10" s="87"/>
      <c r="EVN10" s="87"/>
      <c r="EVO10" s="87"/>
      <c r="EVP10" s="87"/>
      <c r="EVQ10" s="87"/>
      <c r="EVR10" s="87"/>
      <c r="EVS10" s="87"/>
      <c r="EVT10" s="87"/>
      <c r="EVU10" s="87"/>
      <c r="EVV10" s="87"/>
      <c r="EVW10" s="87"/>
      <c r="EVX10" s="87"/>
      <c r="EVY10" s="87"/>
      <c r="EVZ10" s="87"/>
      <c r="EWA10" s="87"/>
      <c r="EWB10" s="87"/>
      <c r="EWC10" s="87"/>
      <c r="EWD10" s="87"/>
      <c r="EWE10" s="87"/>
      <c r="EWF10" s="87"/>
      <c r="EWG10" s="87"/>
      <c r="EWH10" s="87"/>
      <c r="EWI10" s="87"/>
      <c r="EWJ10" s="87"/>
      <c r="EWK10" s="87"/>
      <c r="EWL10" s="87"/>
      <c r="EWM10" s="87"/>
      <c r="EWN10" s="87"/>
      <c r="EWO10" s="87"/>
      <c r="EWP10" s="87"/>
      <c r="EWQ10" s="87"/>
      <c r="EWR10" s="87"/>
      <c r="EWS10" s="87"/>
      <c r="EWT10" s="87"/>
      <c r="EWU10" s="87"/>
      <c r="EWV10" s="87"/>
      <c r="EWW10" s="87"/>
      <c r="EWX10" s="87"/>
      <c r="EWY10" s="87"/>
      <c r="EWZ10" s="87"/>
      <c r="EXA10" s="87"/>
      <c r="EXB10" s="87"/>
      <c r="EXC10" s="87"/>
      <c r="EXD10" s="87"/>
      <c r="EXE10" s="87"/>
      <c r="EXF10" s="87"/>
      <c r="EXG10" s="87"/>
      <c r="EXH10" s="87"/>
      <c r="EXI10" s="87"/>
      <c r="EXJ10" s="87"/>
      <c r="EXK10" s="87"/>
      <c r="EXL10" s="87"/>
      <c r="EXM10" s="87"/>
      <c r="EXN10" s="87"/>
      <c r="EXO10" s="87"/>
      <c r="EXP10" s="87"/>
      <c r="EXQ10" s="87"/>
      <c r="EXR10" s="87"/>
      <c r="EXS10" s="87"/>
      <c r="EXT10" s="87"/>
      <c r="EXU10" s="87"/>
      <c r="EXV10" s="87"/>
      <c r="EXW10" s="87"/>
      <c r="EXX10" s="87"/>
      <c r="EXY10" s="87"/>
      <c r="EXZ10" s="87"/>
      <c r="EYA10" s="87"/>
      <c r="EYB10" s="87"/>
      <c r="EYC10" s="87"/>
      <c r="EYD10" s="87"/>
      <c r="EYE10" s="87"/>
      <c r="EYF10" s="87"/>
      <c r="EYG10" s="87"/>
      <c r="EYH10" s="87"/>
      <c r="EYI10" s="87"/>
      <c r="EYJ10" s="87"/>
      <c r="EYK10" s="87"/>
      <c r="EYL10" s="87"/>
      <c r="EYM10" s="87"/>
      <c r="EYN10" s="87"/>
      <c r="EYO10" s="87"/>
      <c r="EYP10" s="87"/>
      <c r="EYQ10" s="87"/>
      <c r="EYR10" s="87"/>
      <c r="EYS10" s="87"/>
      <c r="EYT10" s="87"/>
      <c r="EYU10" s="87"/>
      <c r="EYV10" s="87"/>
      <c r="EYW10" s="87"/>
      <c r="EYX10" s="87"/>
      <c r="EYY10" s="87"/>
      <c r="EYZ10" s="87"/>
      <c r="EZA10" s="87"/>
      <c r="EZB10" s="87"/>
      <c r="EZC10" s="87"/>
      <c r="EZD10" s="87"/>
      <c r="EZE10" s="87"/>
      <c r="EZF10" s="87"/>
      <c r="EZG10" s="87"/>
      <c r="EZH10" s="87"/>
      <c r="EZI10" s="87"/>
      <c r="EZJ10" s="87"/>
      <c r="EZK10" s="87"/>
      <c r="EZL10" s="87"/>
      <c r="EZM10" s="87"/>
      <c r="EZN10" s="87"/>
      <c r="EZO10" s="87"/>
      <c r="EZP10" s="87"/>
      <c r="EZQ10" s="87"/>
      <c r="EZR10" s="87"/>
      <c r="EZS10" s="87"/>
      <c r="EZT10" s="87"/>
      <c r="EZU10" s="87"/>
      <c r="EZV10" s="87"/>
      <c r="EZW10" s="87"/>
      <c r="EZX10" s="87"/>
      <c r="EZY10" s="87"/>
      <c r="EZZ10" s="87"/>
      <c r="FAA10" s="87"/>
      <c r="FAB10" s="87"/>
      <c r="FAC10" s="87"/>
      <c r="FAD10" s="87"/>
      <c r="FAE10" s="87"/>
      <c r="FAF10" s="87"/>
      <c r="FAG10" s="87"/>
      <c r="FAH10" s="87"/>
      <c r="FAI10" s="87"/>
      <c r="FAJ10" s="87"/>
      <c r="FAK10" s="87"/>
      <c r="FAL10" s="87"/>
      <c r="FAM10" s="87"/>
      <c r="FAN10" s="87"/>
      <c r="FAO10" s="87"/>
      <c r="FAP10" s="87"/>
      <c r="FAQ10" s="87"/>
      <c r="FAR10" s="87"/>
      <c r="FAS10" s="87"/>
      <c r="FAT10" s="87"/>
      <c r="FAU10" s="87"/>
      <c r="FAV10" s="87"/>
      <c r="FAW10" s="87"/>
      <c r="FAX10" s="87"/>
      <c r="FAY10" s="87"/>
      <c r="FAZ10" s="87"/>
      <c r="FBA10" s="87"/>
      <c r="FBB10" s="87"/>
      <c r="FBC10" s="87"/>
      <c r="FBD10" s="87"/>
      <c r="FBE10" s="87"/>
      <c r="FBF10" s="87"/>
      <c r="FBG10" s="87"/>
      <c r="FBH10" s="87"/>
      <c r="FBI10" s="87"/>
      <c r="FBJ10" s="87"/>
      <c r="FBK10" s="87"/>
      <c r="FBL10" s="87"/>
      <c r="FBM10" s="87"/>
      <c r="FBN10" s="87"/>
      <c r="FBO10" s="87"/>
      <c r="FBP10" s="87"/>
      <c r="FBQ10" s="87"/>
      <c r="FBR10" s="87"/>
      <c r="FBS10" s="87"/>
      <c r="FBT10" s="87"/>
      <c r="FBU10" s="87"/>
      <c r="FBV10" s="87"/>
      <c r="FBW10" s="87"/>
      <c r="FBX10" s="87"/>
      <c r="FBY10" s="87"/>
      <c r="FBZ10" s="87"/>
      <c r="FCA10" s="87"/>
      <c r="FCB10" s="87"/>
      <c r="FCC10" s="87"/>
      <c r="FCD10" s="87"/>
      <c r="FCE10" s="87"/>
      <c r="FCF10" s="87"/>
      <c r="FCG10" s="87"/>
      <c r="FCH10" s="87"/>
      <c r="FCI10" s="87"/>
      <c r="FCJ10" s="87"/>
      <c r="FCK10" s="87"/>
      <c r="FCL10" s="87"/>
      <c r="FCM10" s="87"/>
      <c r="FCN10" s="87"/>
      <c r="FCO10" s="87"/>
      <c r="FCP10" s="87"/>
      <c r="FCQ10" s="87"/>
      <c r="FCR10" s="87"/>
      <c r="FCS10" s="87"/>
      <c r="FCT10" s="87"/>
      <c r="FCU10" s="87"/>
      <c r="FCV10" s="87"/>
      <c r="FCW10" s="87"/>
      <c r="FCX10" s="87"/>
      <c r="FCY10" s="87"/>
      <c r="FCZ10" s="87"/>
      <c r="FDA10" s="87"/>
      <c r="FDB10" s="87"/>
      <c r="FDC10" s="87"/>
      <c r="FDD10" s="87"/>
      <c r="FDE10" s="87"/>
      <c r="FDF10" s="87"/>
      <c r="FDG10" s="87"/>
      <c r="FDH10" s="87"/>
      <c r="FDI10" s="87"/>
      <c r="FDJ10" s="87"/>
      <c r="FDK10" s="87"/>
      <c r="FDL10" s="87"/>
      <c r="FDM10" s="87"/>
      <c r="FDN10" s="87"/>
      <c r="FDO10" s="87"/>
      <c r="FDP10" s="87"/>
      <c r="FDQ10" s="87"/>
      <c r="FDR10" s="87"/>
      <c r="FDS10" s="87"/>
      <c r="FDT10" s="87"/>
      <c r="FDU10" s="87"/>
      <c r="FDV10" s="87"/>
      <c r="FDW10" s="87"/>
      <c r="FDX10" s="87"/>
      <c r="FDY10" s="87"/>
      <c r="FDZ10" s="87"/>
      <c r="FEA10" s="87"/>
      <c r="FEB10" s="87"/>
      <c r="FEC10" s="87"/>
      <c r="FED10" s="87"/>
      <c r="FEE10" s="87"/>
      <c r="FEF10" s="87"/>
      <c r="FEG10" s="87"/>
      <c r="FEH10" s="87"/>
      <c r="FEI10" s="87"/>
      <c r="FEJ10" s="87"/>
      <c r="FEK10" s="87"/>
      <c r="FEL10" s="87"/>
      <c r="FEM10" s="87"/>
      <c r="FEN10" s="87"/>
      <c r="FEO10" s="87"/>
      <c r="FEP10" s="87"/>
      <c r="FEQ10" s="87"/>
      <c r="FER10" s="87"/>
      <c r="FES10" s="87"/>
      <c r="FET10" s="87"/>
      <c r="FEU10" s="87"/>
      <c r="FEV10" s="87"/>
      <c r="FEW10" s="87"/>
      <c r="FEX10" s="87"/>
      <c r="FEY10" s="87"/>
      <c r="FEZ10" s="87"/>
      <c r="FFA10" s="87"/>
      <c r="FFB10" s="87"/>
      <c r="FFC10" s="87"/>
      <c r="FFD10" s="87"/>
      <c r="FFE10" s="87"/>
      <c r="FFF10" s="87"/>
      <c r="FFG10" s="87"/>
      <c r="FFH10" s="87"/>
      <c r="FFI10" s="87"/>
      <c r="FFJ10" s="87"/>
      <c r="FFK10" s="87"/>
      <c r="FFL10" s="87"/>
      <c r="FFM10" s="87"/>
      <c r="FFN10" s="87"/>
      <c r="FFO10" s="87"/>
      <c r="FFP10" s="87"/>
      <c r="FFQ10" s="87"/>
      <c r="FFR10" s="87"/>
      <c r="FFS10" s="87"/>
      <c r="FFT10" s="87"/>
      <c r="FFU10" s="87"/>
      <c r="FFV10" s="87"/>
      <c r="FFW10" s="87"/>
      <c r="FFX10" s="87"/>
      <c r="FFY10" s="87"/>
      <c r="FFZ10" s="87"/>
      <c r="FGA10" s="87"/>
      <c r="FGB10" s="87"/>
      <c r="FGC10" s="87"/>
      <c r="FGD10" s="87"/>
      <c r="FGE10" s="87"/>
      <c r="FGF10" s="87"/>
      <c r="FGG10" s="87"/>
      <c r="FGH10" s="87"/>
      <c r="FGI10" s="87"/>
      <c r="FGJ10" s="87"/>
      <c r="FGK10" s="87"/>
      <c r="FGL10" s="87"/>
      <c r="FGM10" s="87"/>
      <c r="FGN10" s="87"/>
      <c r="FGO10" s="87"/>
      <c r="FGP10" s="87"/>
      <c r="FGQ10" s="87"/>
      <c r="FGR10" s="87"/>
      <c r="FGS10" s="87"/>
      <c r="FGT10" s="87"/>
      <c r="FGU10" s="87"/>
      <c r="FGV10" s="87"/>
      <c r="FGW10" s="87"/>
      <c r="FGX10" s="87"/>
      <c r="FGY10" s="87"/>
      <c r="FGZ10" s="87"/>
      <c r="FHA10" s="87"/>
      <c r="FHB10" s="87"/>
      <c r="FHC10" s="87"/>
      <c r="FHD10" s="87"/>
      <c r="FHE10" s="87"/>
      <c r="FHF10" s="87"/>
      <c r="FHG10" s="87"/>
      <c r="FHH10" s="87"/>
      <c r="FHI10" s="87"/>
      <c r="FHJ10" s="87"/>
      <c r="FHK10" s="87"/>
      <c r="FHL10" s="87"/>
      <c r="FHM10" s="87"/>
      <c r="FHN10" s="87"/>
      <c r="FHO10" s="87"/>
      <c r="FHP10" s="87"/>
      <c r="FHQ10" s="87"/>
      <c r="FHR10" s="87"/>
      <c r="FHS10" s="87"/>
      <c r="FHT10" s="87"/>
      <c r="FHU10" s="87"/>
      <c r="FHV10" s="87"/>
      <c r="FHW10" s="87"/>
      <c r="FHX10" s="87"/>
      <c r="FHY10" s="87"/>
      <c r="FHZ10" s="87"/>
      <c r="FIA10" s="87"/>
      <c r="FIB10" s="87"/>
      <c r="FIC10" s="87"/>
      <c r="FID10" s="87"/>
      <c r="FIE10" s="87"/>
      <c r="FIF10" s="87"/>
      <c r="FIG10" s="87"/>
      <c r="FIH10" s="87"/>
      <c r="FII10" s="87"/>
      <c r="FIJ10" s="87"/>
      <c r="FIK10" s="87"/>
      <c r="FIL10" s="87"/>
      <c r="FIM10" s="87"/>
      <c r="FIN10" s="87"/>
      <c r="FIO10" s="87"/>
      <c r="FIP10" s="87"/>
      <c r="FIQ10" s="87"/>
      <c r="FIR10" s="87"/>
      <c r="FIS10" s="87"/>
      <c r="FIT10" s="87"/>
      <c r="FIU10" s="87"/>
      <c r="FIV10" s="87"/>
      <c r="FIW10" s="87"/>
      <c r="FIX10" s="87"/>
      <c r="FIY10" s="87"/>
      <c r="FIZ10" s="87"/>
      <c r="FJA10" s="87"/>
      <c r="FJB10" s="87"/>
      <c r="FJC10" s="87"/>
      <c r="FJD10" s="87"/>
      <c r="FJE10" s="87"/>
      <c r="FJF10" s="87"/>
      <c r="FJG10" s="87"/>
      <c r="FJH10" s="87"/>
      <c r="FJI10" s="87"/>
      <c r="FJJ10" s="87"/>
      <c r="FJK10" s="87"/>
      <c r="FJL10" s="87"/>
      <c r="FJM10" s="87"/>
      <c r="FJN10" s="87"/>
      <c r="FJO10" s="87"/>
      <c r="FJP10" s="87"/>
      <c r="FJQ10" s="87"/>
      <c r="FJR10" s="87"/>
      <c r="FJS10" s="87"/>
      <c r="FJT10" s="87"/>
      <c r="FJU10" s="87"/>
      <c r="FJV10" s="87"/>
      <c r="FJW10" s="87"/>
      <c r="FJX10" s="87"/>
      <c r="FJY10" s="87"/>
      <c r="FJZ10" s="87"/>
      <c r="FKA10" s="87"/>
      <c r="FKB10" s="87"/>
      <c r="FKC10" s="87"/>
      <c r="FKD10" s="87"/>
      <c r="FKE10" s="87"/>
      <c r="FKF10" s="87"/>
      <c r="FKG10" s="87"/>
      <c r="FKH10" s="87"/>
      <c r="FKI10" s="87"/>
      <c r="FKJ10" s="87"/>
      <c r="FKK10" s="87"/>
      <c r="FKL10" s="87"/>
      <c r="FKM10" s="87"/>
      <c r="FKN10" s="87"/>
      <c r="FKO10" s="87"/>
      <c r="FKP10" s="87"/>
      <c r="FKQ10" s="87"/>
      <c r="FKR10" s="87"/>
      <c r="FKS10" s="87"/>
      <c r="FKT10" s="87"/>
      <c r="FKU10" s="87"/>
      <c r="FKV10" s="87"/>
      <c r="FKW10" s="87"/>
      <c r="FKX10" s="87"/>
      <c r="FKY10" s="87"/>
      <c r="FKZ10" s="87"/>
      <c r="FLA10" s="87"/>
      <c r="FLB10" s="87"/>
      <c r="FLC10" s="87"/>
      <c r="FLD10" s="87"/>
      <c r="FLE10" s="87"/>
      <c r="FLF10" s="87"/>
      <c r="FLG10" s="87"/>
      <c r="FLH10" s="87"/>
      <c r="FLI10" s="87"/>
      <c r="FLJ10" s="87"/>
      <c r="FLK10" s="87"/>
      <c r="FLL10" s="87"/>
      <c r="FLM10" s="87"/>
      <c r="FLN10" s="87"/>
      <c r="FLO10" s="87"/>
      <c r="FLP10" s="87"/>
      <c r="FLQ10" s="87"/>
      <c r="FLR10" s="87"/>
      <c r="FLS10" s="87"/>
      <c r="FLT10" s="87"/>
      <c r="FLU10" s="87"/>
      <c r="FLV10" s="87"/>
      <c r="FLW10" s="87"/>
      <c r="FLX10" s="87"/>
      <c r="FLY10" s="87"/>
      <c r="FLZ10" s="87"/>
      <c r="FMA10" s="87"/>
      <c r="FMB10" s="87"/>
      <c r="FMC10" s="87"/>
      <c r="FMD10" s="87"/>
      <c r="FME10" s="87"/>
      <c r="FMF10" s="87"/>
      <c r="FMG10" s="87"/>
      <c r="FMH10" s="87"/>
      <c r="FMI10" s="87"/>
      <c r="FMJ10" s="87"/>
      <c r="FMK10" s="87"/>
      <c r="FML10" s="87"/>
      <c r="FMM10" s="87"/>
      <c r="FMN10" s="87"/>
      <c r="FMO10" s="87"/>
      <c r="FMP10" s="87"/>
      <c r="FMQ10" s="87"/>
      <c r="FMR10" s="87"/>
      <c r="FMS10" s="87"/>
      <c r="FMT10" s="87"/>
      <c r="FMU10" s="87"/>
      <c r="FMV10" s="87"/>
      <c r="FMW10" s="87"/>
      <c r="FMX10" s="87"/>
      <c r="FMY10" s="87"/>
      <c r="FMZ10" s="87"/>
      <c r="FNA10" s="87"/>
      <c r="FNB10" s="87"/>
      <c r="FNC10" s="87"/>
      <c r="FND10" s="87"/>
      <c r="FNE10" s="87"/>
      <c r="FNF10" s="87"/>
      <c r="FNG10" s="87"/>
      <c r="FNH10" s="87"/>
      <c r="FNI10" s="87"/>
      <c r="FNJ10" s="87"/>
      <c r="FNK10" s="87"/>
      <c r="FNL10" s="87"/>
      <c r="FNM10" s="87"/>
      <c r="FNN10" s="87"/>
      <c r="FNO10" s="87"/>
      <c r="FNP10" s="87"/>
      <c r="FNQ10" s="87"/>
      <c r="FNR10" s="87"/>
      <c r="FNS10" s="87"/>
      <c r="FNT10" s="87"/>
      <c r="FNU10" s="87"/>
      <c r="FNV10" s="87"/>
      <c r="FNW10" s="87"/>
      <c r="FNX10" s="87"/>
      <c r="FNY10" s="87"/>
      <c r="FNZ10" s="87"/>
      <c r="FOA10" s="87"/>
      <c r="FOB10" s="87"/>
      <c r="FOC10" s="87"/>
      <c r="FOD10" s="87"/>
      <c r="FOE10" s="87"/>
      <c r="FOF10" s="87"/>
      <c r="FOG10" s="87"/>
      <c r="FOH10" s="87"/>
      <c r="FOI10" s="87"/>
      <c r="FOJ10" s="87"/>
      <c r="FOK10" s="87"/>
      <c r="FOL10" s="87"/>
      <c r="FOM10" s="87"/>
      <c r="FON10" s="87"/>
      <c r="FOO10" s="87"/>
      <c r="FOP10" s="87"/>
      <c r="FOQ10" s="87"/>
      <c r="FOR10" s="87"/>
      <c r="FOS10" s="87"/>
      <c r="FOT10" s="87"/>
      <c r="FOU10" s="87"/>
      <c r="FOV10" s="87"/>
      <c r="FOW10" s="87"/>
      <c r="FOX10" s="87"/>
      <c r="FOY10" s="87"/>
      <c r="FOZ10" s="87"/>
      <c r="FPA10" s="87"/>
      <c r="FPB10" s="87"/>
      <c r="FPC10" s="87"/>
      <c r="FPD10" s="87"/>
      <c r="FPE10" s="87"/>
      <c r="FPF10" s="87"/>
      <c r="FPG10" s="87"/>
      <c r="FPH10" s="87"/>
      <c r="FPI10" s="87"/>
      <c r="FPJ10" s="87"/>
      <c r="FPK10" s="87"/>
      <c r="FPL10" s="87"/>
      <c r="FPM10" s="87"/>
      <c r="FPN10" s="87"/>
      <c r="FPO10" s="87"/>
      <c r="FPP10" s="87"/>
      <c r="FPQ10" s="87"/>
      <c r="FPR10" s="87"/>
      <c r="FPS10" s="87"/>
      <c r="FPT10" s="87"/>
      <c r="FPU10" s="87"/>
      <c r="FPV10" s="87"/>
      <c r="FPW10" s="87"/>
      <c r="FPX10" s="87"/>
      <c r="FPY10" s="87"/>
      <c r="FPZ10" s="87"/>
      <c r="FQA10" s="87"/>
      <c r="FQB10" s="87"/>
      <c r="FQC10" s="87"/>
      <c r="FQD10" s="87"/>
      <c r="FQE10" s="87"/>
      <c r="FQF10" s="87"/>
      <c r="FQG10" s="87"/>
      <c r="FQH10" s="87"/>
      <c r="FQI10" s="87"/>
      <c r="FQJ10" s="87"/>
      <c r="FQK10" s="87"/>
      <c r="FQL10" s="87"/>
      <c r="FQM10" s="87"/>
      <c r="FQN10" s="87"/>
      <c r="FQO10" s="87"/>
      <c r="FQP10" s="87"/>
      <c r="FQQ10" s="87"/>
      <c r="FQR10" s="87"/>
      <c r="FQS10" s="87"/>
      <c r="FQT10" s="87"/>
      <c r="FQU10" s="87"/>
      <c r="FQV10" s="87"/>
      <c r="FQW10" s="87"/>
      <c r="FQX10" s="87"/>
      <c r="FQY10" s="87"/>
      <c r="FQZ10" s="87"/>
      <c r="FRA10" s="87"/>
      <c r="FRB10" s="87"/>
      <c r="FRC10" s="87"/>
      <c r="FRD10" s="87"/>
      <c r="FRE10" s="87"/>
      <c r="FRF10" s="87"/>
      <c r="FRG10" s="87"/>
      <c r="FRH10" s="87"/>
      <c r="FRI10" s="87"/>
      <c r="FRJ10" s="87"/>
      <c r="FRK10" s="87"/>
      <c r="FRL10" s="87"/>
      <c r="FRM10" s="87"/>
      <c r="FRN10" s="87"/>
      <c r="FRO10" s="87"/>
      <c r="FRP10" s="87"/>
      <c r="FRQ10" s="87"/>
      <c r="FRR10" s="87"/>
      <c r="FRS10" s="87"/>
      <c r="FRT10" s="87"/>
      <c r="FRU10" s="87"/>
      <c r="FRV10" s="87"/>
      <c r="FRW10" s="87"/>
      <c r="FRX10" s="87"/>
      <c r="FRY10" s="87"/>
      <c r="FRZ10" s="87"/>
      <c r="FSA10" s="87"/>
      <c r="FSB10" s="87"/>
      <c r="FSC10" s="87"/>
      <c r="FSD10" s="87"/>
      <c r="FSE10" s="87"/>
      <c r="FSF10" s="87"/>
      <c r="FSG10" s="87"/>
      <c r="FSH10" s="87"/>
      <c r="FSI10" s="87"/>
      <c r="FSJ10" s="87"/>
      <c r="FSK10" s="87"/>
      <c r="FSL10" s="87"/>
      <c r="FSM10" s="87"/>
      <c r="FSN10" s="87"/>
      <c r="FSO10" s="87"/>
      <c r="FSP10" s="87"/>
      <c r="FSQ10" s="87"/>
      <c r="FSR10" s="87"/>
      <c r="FSS10" s="87"/>
      <c r="FST10" s="87"/>
      <c r="FSU10" s="87"/>
      <c r="FSV10" s="87"/>
      <c r="FSW10" s="87"/>
      <c r="FSX10" s="87"/>
      <c r="FSY10" s="87"/>
      <c r="FSZ10" s="87"/>
      <c r="FTA10" s="87"/>
      <c r="FTB10" s="87"/>
      <c r="FTC10" s="87"/>
      <c r="FTD10" s="87"/>
      <c r="FTE10" s="87"/>
      <c r="FTF10" s="87"/>
      <c r="FTG10" s="87"/>
      <c r="FTH10" s="87"/>
      <c r="FTI10" s="87"/>
      <c r="FTJ10" s="87"/>
      <c r="FTK10" s="87"/>
      <c r="FTL10" s="87"/>
      <c r="FTM10" s="87"/>
      <c r="FTN10" s="87"/>
      <c r="FTO10" s="87"/>
      <c r="FTP10" s="87"/>
      <c r="FTQ10" s="87"/>
      <c r="FTR10" s="87"/>
      <c r="FTS10" s="87"/>
      <c r="FTT10" s="87"/>
      <c r="FTU10" s="87"/>
      <c r="FTV10" s="87"/>
      <c r="FTW10" s="87"/>
      <c r="FTX10" s="87"/>
      <c r="FTY10" s="87"/>
      <c r="FTZ10" s="87"/>
      <c r="FUA10" s="87"/>
      <c r="FUB10" s="87"/>
      <c r="FUC10" s="87"/>
      <c r="FUD10" s="87"/>
      <c r="FUE10" s="87"/>
      <c r="FUF10" s="87"/>
      <c r="FUG10" s="87"/>
      <c r="FUH10" s="87"/>
      <c r="FUI10" s="87"/>
      <c r="FUJ10" s="87"/>
      <c r="FUK10" s="87"/>
      <c r="FUL10" s="87"/>
      <c r="FUM10" s="87"/>
      <c r="FUN10" s="87"/>
      <c r="FUO10" s="87"/>
      <c r="FUP10" s="87"/>
      <c r="FUQ10" s="87"/>
      <c r="FUR10" s="87"/>
      <c r="FUS10" s="87"/>
      <c r="FUT10" s="87"/>
      <c r="FUU10" s="87"/>
      <c r="FUV10" s="87"/>
      <c r="FUW10" s="87"/>
      <c r="FUX10" s="87"/>
      <c r="FUY10" s="87"/>
      <c r="FUZ10" s="87"/>
      <c r="FVA10" s="87"/>
      <c r="FVB10" s="87"/>
      <c r="FVC10" s="87"/>
      <c r="FVD10" s="87"/>
      <c r="FVE10" s="87"/>
      <c r="FVF10" s="87"/>
      <c r="FVG10" s="87"/>
      <c r="FVH10" s="87"/>
      <c r="FVI10" s="87"/>
      <c r="FVJ10" s="87"/>
      <c r="FVK10" s="87"/>
      <c r="FVL10" s="87"/>
      <c r="FVM10" s="87"/>
      <c r="FVN10" s="87"/>
      <c r="FVO10" s="87"/>
      <c r="FVP10" s="87"/>
      <c r="FVQ10" s="87"/>
      <c r="FVR10" s="87"/>
      <c r="FVS10" s="87"/>
      <c r="FVT10" s="87"/>
      <c r="FVU10" s="87"/>
      <c r="FVV10" s="87"/>
      <c r="FVW10" s="87"/>
      <c r="FVX10" s="87"/>
      <c r="FVY10" s="87"/>
      <c r="FVZ10" s="87"/>
      <c r="FWA10" s="87"/>
      <c r="FWB10" s="87"/>
      <c r="FWC10" s="87"/>
      <c r="FWD10" s="87"/>
      <c r="FWE10" s="87"/>
      <c r="FWF10" s="87"/>
      <c r="FWG10" s="87"/>
      <c r="FWH10" s="87"/>
      <c r="FWI10" s="87"/>
      <c r="FWJ10" s="87"/>
      <c r="FWK10" s="87"/>
      <c r="FWL10" s="87"/>
      <c r="FWM10" s="87"/>
      <c r="FWN10" s="87"/>
      <c r="FWO10" s="87"/>
      <c r="FWP10" s="87"/>
      <c r="FWQ10" s="87"/>
      <c r="FWR10" s="87"/>
      <c r="FWS10" s="87"/>
      <c r="FWT10" s="87"/>
      <c r="FWU10" s="87"/>
      <c r="FWV10" s="87"/>
      <c r="FWW10" s="87"/>
      <c r="FWX10" s="87"/>
      <c r="FWY10" s="87"/>
      <c r="FWZ10" s="87"/>
      <c r="FXA10" s="87"/>
      <c r="FXB10" s="87"/>
      <c r="FXC10" s="87"/>
      <c r="FXD10" s="87"/>
      <c r="FXE10" s="87"/>
      <c r="FXF10" s="87"/>
      <c r="FXG10" s="87"/>
      <c r="FXH10" s="87"/>
      <c r="FXI10" s="87"/>
      <c r="FXJ10" s="87"/>
      <c r="FXK10" s="87"/>
      <c r="FXL10" s="87"/>
      <c r="FXM10" s="87"/>
      <c r="FXN10" s="87"/>
      <c r="FXO10" s="87"/>
      <c r="FXP10" s="87"/>
      <c r="FXQ10" s="87"/>
      <c r="FXR10" s="87"/>
      <c r="FXS10" s="87"/>
      <c r="FXT10" s="87"/>
      <c r="FXU10" s="87"/>
      <c r="FXV10" s="87"/>
      <c r="FXW10" s="87"/>
      <c r="FXX10" s="87"/>
      <c r="FXY10" s="87"/>
      <c r="FXZ10" s="87"/>
      <c r="FYA10" s="87"/>
      <c r="FYB10" s="87"/>
      <c r="FYC10" s="87"/>
      <c r="FYD10" s="87"/>
      <c r="FYE10" s="87"/>
      <c r="FYF10" s="87"/>
      <c r="FYG10" s="87"/>
      <c r="FYH10" s="87"/>
      <c r="FYI10" s="87"/>
      <c r="FYJ10" s="87"/>
      <c r="FYK10" s="87"/>
      <c r="FYL10" s="87"/>
      <c r="FYM10" s="87"/>
      <c r="FYN10" s="87"/>
      <c r="FYO10" s="87"/>
      <c r="FYP10" s="87"/>
      <c r="FYQ10" s="87"/>
      <c r="FYR10" s="87"/>
      <c r="FYS10" s="87"/>
      <c r="FYT10" s="87"/>
      <c r="FYU10" s="87"/>
      <c r="FYV10" s="87"/>
      <c r="FYW10" s="87"/>
      <c r="FYX10" s="87"/>
      <c r="FYY10" s="87"/>
      <c r="FYZ10" s="87"/>
      <c r="FZA10" s="87"/>
      <c r="FZB10" s="87"/>
      <c r="FZC10" s="87"/>
      <c r="FZD10" s="87"/>
      <c r="FZE10" s="87"/>
      <c r="FZF10" s="87"/>
      <c r="FZG10" s="87"/>
      <c r="FZH10" s="87"/>
      <c r="FZI10" s="87"/>
      <c r="FZJ10" s="87"/>
      <c r="FZK10" s="87"/>
      <c r="FZL10" s="87"/>
      <c r="FZM10" s="87"/>
      <c r="FZN10" s="87"/>
      <c r="FZO10" s="87"/>
      <c r="FZP10" s="87"/>
      <c r="FZQ10" s="87"/>
      <c r="FZR10" s="87"/>
      <c r="FZS10" s="87"/>
      <c r="FZT10" s="87"/>
      <c r="FZU10" s="87"/>
      <c r="FZV10" s="87"/>
      <c r="FZW10" s="87"/>
      <c r="FZX10" s="87"/>
      <c r="FZY10" s="87"/>
      <c r="FZZ10" s="87"/>
      <c r="GAA10" s="87"/>
      <c r="GAB10" s="87"/>
      <c r="GAC10" s="87"/>
      <c r="GAD10" s="87"/>
      <c r="GAE10" s="87"/>
      <c r="GAF10" s="87"/>
      <c r="GAG10" s="87"/>
      <c r="GAH10" s="87"/>
      <c r="GAI10" s="87"/>
      <c r="GAJ10" s="87"/>
      <c r="GAK10" s="87"/>
      <c r="GAL10" s="87"/>
      <c r="GAM10" s="87"/>
      <c r="GAN10" s="87"/>
      <c r="GAO10" s="87"/>
      <c r="GAP10" s="87"/>
      <c r="GAQ10" s="87"/>
      <c r="GAR10" s="87"/>
      <c r="GAS10" s="87"/>
      <c r="GAT10" s="87"/>
      <c r="GAU10" s="87"/>
      <c r="GAV10" s="87"/>
      <c r="GAW10" s="87"/>
      <c r="GAX10" s="87"/>
      <c r="GAY10" s="87"/>
      <c r="GAZ10" s="87"/>
      <c r="GBA10" s="87"/>
      <c r="GBB10" s="87"/>
      <c r="GBC10" s="87"/>
      <c r="GBD10" s="87"/>
      <c r="GBE10" s="87"/>
      <c r="GBF10" s="87"/>
      <c r="GBG10" s="87"/>
      <c r="GBH10" s="87"/>
      <c r="GBI10" s="87"/>
      <c r="GBJ10" s="87"/>
      <c r="GBK10" s="87"/>
      <c r="GBL10" s="87"/>
      <c r="GBM10" s="87"/>
      <c r="GBN10" s="87"/>
      <c r="GBO10" s="87"/>
      <c r="GBP10" s="87"/>
      <c r="GBQ10" s="87"/>
      <c r="GBR10" s="87"/>
      <c r="GBS10" s="87"/>
      <c r="GBT10" s="87"/>
      <c r="GBU10" s="87"/>
      <c r="GBV10" s="87"/>
      <c r="GBW10" s="87"/>
      <c r="GBX10" s="87"/>
      <c r="GBY10" s="87"/>
      <c r="GBZ10" s="87"/>
      <c r="GCA10" s="87"/>
      <c r="GCB10" s="87"/>
      <c r="GCC10" s="87"/>
      <c r="GCD10" s="87"/>
      <c r="GCE10" s="87"/>
      <c r="GCF10" s="87"/>
      <c r="GCG10" s="87"/>
      <c r="GCH10" s="87"/>
      <c r="GCI10" s="87"/>
      <c r="GCJ10" s="87"/>
      <c r="GCK10" s="87"/>
      <c r="GCL10" s="87"/>
      <c r="GCM10" s="87"/>
      <c r="GCN10" s="87"/>
      <c r="GCO10" s="87"/>
      <c r="GCP10" s="87"/>
      <c r="GCQ10" s="87"/>
      <c r="GCR10" s="87"/>
      <c r="GCS10" s="87"/>
      <c r="GCT10" s="87"/>
      <c r="GCU10" s="87"/>
      <c r="GCV10" s="87"/>
      <c r="GCW10" s="87"/>
      <c r="GCX10" s="87"/>
      <c r="GCY10" s="87"/>
      <c r="GCZ10" s="87"/>
      <c r="GDA10" s="87"/>
      <c r="GDB10" s="87"/>
      <c r="GDC10" s="87"/>
      <c r="GDD10" s="87"/>
      <c r="GDE10" s="87"/>
      <c r="GDF10" s="87"/>
      <c r="GDG10" s="87"/>
      <c r="GDH10" s="87"/>
      <c r="GDI10" s="87"/>
      <c r="GDJ10" s="87"/>
      <c r="GDK10" s="87"/>
      <c r="GDL10" s="87"/>
      <c r="GDM10" s="87"/>
      <c r="GDN10" s="87"/>
      <c r="GDO10" s="87"/>
      <c r="GDP10" s="87"/>
      <c r="GDQ10" s="87"/>
      <c r="GDR10" s="87"/>
      <c r="GDS10" s="87"/>
      <c r="GDT10" s="87"/>
      <c r="GDU10" s="87"/>
      <c r="GDV10" s="87"/>
      <c r="GDW10" s="87"/>
      <c r="GDX10" s="87"/>
      <c r="GDY10" s="87"/>
      <c r="GDZ10" s="87"/>
      <c r="GEA10" s="87"/>
      <c r="GEB10" s="87"/>
      <c r="GEC10" s="87"/>
      <c r="GED10" s="87"/>
      <c r="GEE10" s="87"/>
      <c r="GEF10" s="87"/>
      <c r="GEG10" s="87"/>
      <c r="GEH10" s="87"/>
      <c r="GEI10" s="87"/>
      <c r="GEJ10" s="87"/>
      <c r="GEK10" s="87"/>
      <c r="GEL10" s="87"/>
      <c r="GEM10" s="87"/>
      <c r="GEN10" s="87"/>
      <c r="GEO10" s="87"/>
      <c r="GEP10" s="87"/>
      <c r="GEQ10" s="87"/>
      <c r="GER10" s="87"/>
      <c r="GES10" s="87"/>
      <c r="GET10" s="87"/>
      <c r="GEU10" s="87"/>
      <c r="GEV10" s="87"/>
      <c r="GEW10" s="87"/>
      <c r="GEX10" s="87"/>
      <c r="GEY10" s="87"/>
      <c r="GEZ10" s="87"/>
      <c r="GFA10" s="87"/>
      <c r="GFB10" s="87"/>
      <c r="GFC10" s="87"/>
      <c r="GFD10" s="87"/>
      <c r="GFE10" s="87"/>
      <c r="GFF10" s="87"/>
      <c r="GFG10" s="87"/>
      <c r="GFH10" s="87"/>
      <c r="GFI10" s="87"/>
      <c r="GFJ10" s="87"/>
      <c r="GFK10" s="87"/>
      <c r="GFL10" s="87"/>
      <c r="GFM10" s="87"/>
      <c r="GFN10" s="87"/>
      <c r="GFO10" s="87"/>
      <c r="GFP10" s="87"/>
      <c r="GFQ10" s="87"/>
      <c r="GFR10" s="87"/>
      <c r="GFS10" s="87"/>
      <c r="GFT10" s="87"/>
      <c r="GFU10" s="87"/>
      <c r="GFV10" s="87"/>
      <c r="GFW10" s="87"/>
      <c r="GFX10" s="87"/>
      <c r="GFY10" s="87"/>
      <c r="GFZ10" s="87"/>
      <c r="GGA10" s="87"/>
      <c r="GGB10" s="87"/>
      <c r="GGC10" s="87"/>
      <c r="GGD10" s="87"/>
      <c r="GGE10" s="87"/>
      <c r="GGF10" s="87"/>
      <c r="GGG10" s="87"/>
      <c r="GGH10" s="87"/>
      <c r="GGI10" s="87"/>
      <c r="GGJ10" s="87"/>
      <c r="GGK10" s="87"/>
      <c r="GGL10" s="87"/>
      <c r="GGM10" s="87"/>
      <c r="GGN10" s="87"/>
      <c r="GGO10" s="87"/>
      <c r="GGP10" s="87"/>
      <c r="GGQ10" s="87"/>
      <c r="GGR10" s="87"/>
      <c r="GGS10" s="87"/>
      <c r="GGT10" s="87"/>
      <c r="GGU10" s="87"/>
      <c r="GGV10" s="87"/>
      <c r="GGW10" s="87"/>
      <c r="GGX10" s="87"/>
      <c r="GGY10" s="87"/>
      <c r="GGZ10" s="87"/>
      <c r="GHA10" s="87"/>
      <c r="GHB10" s="87"/>
      <c r="GHC10" s="87"/>
      <c r="GHD10" s="87"/>
      <c r="GHE10" s="87"/>
      <c r="GHF10" s="87"/>
      <c r="GHG10" s="87"/>
      <c r="GHH10" s="87"/>
      <c r="GHI10" s="87"/>
      <c r="GHJ10" s="87"/>
      <c r="GHK10" s="87"/>
      <c r="GHL10" s="87"/>
      <c r="GHM10" s="87"/>
      <c r="GHN10" s="87"/>
      <c r="GHO10" s="87"/>
      <c r="GHP10" s="87"/>
      <c r="GHQ10" s="87"/>
      <c r="GHR10" s="87"/>
      <c r="GHS10" s="87"/>
      <c r="GHT10" s="87"/>
      <c r="GHU10" s="87"/>
      <c r="GHV10" s="87"/>
      <c r="GHW10" s="87"/>
      <c r="GHX10" s="87"/>
      <c r="GHY10" s="87"/>
      <c r="GHZ10" s="87"/>
      <c r="GIA10" s="87"/>
      <c r="GIB10" s="87"/>
      <c r="GIC10" s="87"/>
      <c r="GID10" s="87"/>
      <c r="GIE10" s="87"/>
      <c r="GIF10" s="87"/>
      <c r="GIG10" s="87"/>
      <c r="GIH10" s="87"/>
      <c r="GII10" s="87"/>
      <c r="GIJ10" s="87"/>
      <c r="GIK10" s="87"/>
      <c r="GIL10" s="87"/>
      <c r="GIM10" s="87"/>
      <c r="GIN10" s="87"/>
      <c r="GIO10" s="87"/>
      <c r="GIP10" s="87"/>
      <c r="GIQ10" s="87"/>
      <c r="GIR10" s="87"/>
      <c r="GIS10" s="87"/>
      <c r="GIT10" s="87"/>
      <c r="GIU10" s="87"/>
      <c r="GIV10" s="87"/>
      <c r="GIW10" s="87"/>
      <c r="GIX10" s="87"/>
      <c r="GIY10" s="87"/>
      <c r="GIZ10" s="87"/>
      <c r="GJA10" s="87"/>
      <c r="GJB10" s="87"/>
      <c r="GJC10" s="87"/>
      <c r="GJD10" s="87"/>
      <c r="GJE10" s="87"/>
      <c r="GJF10" s="87"/>
      <c r="GJG10" s="87"/>
      <c r="GJH10" s="87"/>
      <c r="GJI10" s="87"/>
      <c r="GJJ10" s="87"/>
      <c r="GJK10" s="87"/>
      <c r="GJL10" s="87"/>
      <c r="GJM10" s="87"/>
      <c r="GJN10" s="87"/>
      <c r="GJO10" s="87"/>
      <c r="GJP10" s="87"/>
      <c r="GJQ10" s="87"/>
      <c r="GJR10" s="87"/>
      <c r="GJS10" s="87"/>
      <c r="GJT10" s="87"/>
      <c r="GJU10" s="87"/>
      <c r="GJV10" s="87"/>
      <c r="GJW10" s="87"/>
      <c r="GJX10" s="87"/>
      <c r="GJY10" s="87"/>
      <c r="GJZ10" s="87"/>
      <c r="GKA10" s="87"/>
      <c r="GKB10" s="87"/>
      <c r="GKC10" s="87"/>
      <c r="GKD10" s="87"/>
      <c r="GKE10" s="87"/>
      <c r="GKF10" s="87"/>
      <c r="GKG10" s="87"/>
      <c r="GKH10" s="87"/>
      <c r="GKI10" s="87"/>
      <c r="GKJ10" s="87"/>
      <c r="GKK10" s="87"/>
      <c r="GKL10" s="87"/>
      <c r="GKM10" s="87"/>
      <c r="GKN10" s="87"/>
      <c r="GKO10" s="87"/>
      <c r="GKP10" s="87"/>
      <c r="GKQ10" s="87"/>
      <c r="GKR10" s="87"/>
      <c r="GKS10" s="87"/>
      <c r="GKT10" s="87"/>
      <c r="GKU10" s="87"/>
      <c r="GKV10" s="87"/>
      <c r="GKW10" s="87"/>
      <c r="GKX10" s="87"/>
      <c r="GKY10" s="87"/>
      <c r="GKZ10" s="87"/>
      <c r="GLA10" s="87"/>
      <c r="GLB10" s="87"/>
      <c r="GLC10" s="87"/>
      <c r="GLD10" s="87"/>
      <c r="GLE10" s="87"/>
      <c r="GLF10" s="87"/>
      <c r="GLG10" s="87"/>
      <c r="GLH10" s="87"/>
      <c r="GLI10" s="87"/>
      <c r="GLJ10" s="87"/>
      <c r="GLK10" s="87"/>
      <c r="GLL10" s="87"/>
      <c r="GLM10" s="87"/>
      <c r="GLN10" s="87"/>
      <c r="GLO10" s="87"/>
      <c r="GLP10" s="87"/>
      <c r="GLQ10" s="87"/>
      <c r="GLR10" s="87"/>
      <c r="GLS10" s="87"/>
      <c r="GLT10" s="87"/>
      <c r="GLU10" s="87"/>
      <c r="GLV10" s="87"/>
      <c r="GLW10" s="87"/>
      <c r="GLX10" s="87"/>
      <c r="GLY10" s="87"/>
      <c r="GLZ10" s="87"/>
      <c r="GMA10" s="87"/>
      <c r="GMB10" s="87"/>
      <c r="GMC10" s="87"/>
      <c r="GMD10" s="87"/>
      <c r="GME10" s="87"/>
      <c r="GMF10" s="87"/>
      <c r="GMG10" s="87"/>
      <c r="GMH10" s="87"/>
      <c r="GMI10" s="87"/>
      <c r="GMJ10" s="87"/>
      <c r="GMK10" s="87"/>
      <c r="GML10" s="87"/>
      <c r="GMM10" s="87"/>
      <c r="GMN10" s="87"/>
      <c r="GMO10" s="87"/>
      <c r="GMP10" s="87"/>
      <c r="GMQ10" s="87"/>
      <c r="GMR10" s="87"/>
      <c r="GMS10" s="87"/>
      <c r="GMT10" s="87"/>
      <c r="GMU10" s="87"/>
      <c r="GMV10" s="87"/>
      <c r="GMW10" s="87"/>
      <c r="GMX10" s="87"/>
      <c r="GMY10" s="87"/>
      <c r="GMZ10" s="87"/>
      <c r="GNA10" s="87"/>
      <c r="GNB10" s="87"/>
      <c r="GNC10" s="87"/>
      <c r="GND10" s="87"/>
      <c r="GNE10" s="87"/>
      <c r="GNF10" s="87"/>
      <c r="GNG10" s="87"/>
      <c r="GNH10" s="87"/>
      <c r="GNI10" s="87"/>
      <c r="GNJ10" s="87"/>
      <c r="GNK10" s="87"/>
      <c r="GNL10" s="87"/>
      <c r="GNM10" s="87"/>
      <c r="GNN10" s="87"/>
      <c r="GNO10" s="87"/>
      <c r="GNP10" s="87"/>
      <c r="GNQ10" s="87"/>
      <c r="GNR10" s="87"/>
      <c r="GNS10" s="87"/>
      <c r="GNT10" s="87"/>
      <c r="GNU10" s="87"/>
      <c r="GNV10" s="87"/>
      <c r="GNW10" s="87"/>
      <c r="GNX10" s="87"/>
      <c r="GNY10" s="87"/>
      <c r="GNZ10" s="87"/>
      <c r="GOA10" s="87"/>
      <c r="GOB10" s="87"/>
      <c r="GOC10" s="87"/>
      <c r="GOD10" s="87"/>
      <c r="GOE10" s="87"/>
      <c r="GOF10" s="87"/>
      <c r="GOG10" s="87"/>
      <c r="GOH10" s="87"/>
      <c r="GOI10" s="87"/>
      <c r="GOJ10" s="87"/>
      <c r="GOK10" s="87"/>
      <c r="GOL10" s="87"/>
      <c r="GOM10" s="87"/>
      <c r="GON10" s="87"/>
      <c r="GOO10" s="87"/>
      <c r="GOP10" s="87"/>
      <c r="GOQ10" s="87"/>
      <c r="GOR10" s="87"/>
      <c r="GOS10" s="87"/>
      <c r="GOT10" s="87"/>
      <c r="GOU10" s="87"/>
      <c r="GOV10" s="87"/>
      <c r="GOW10" s="87"/>
      <c r="GOX10" s="87"/>
      <c r="GOY10" s="87"/>
      <c r="GOZ10" s="87"/>
      <c r="GPA10" s="87"/>
      <c r="GPB10" s="87"/>
      <c r="GPC10" s="87"/>
      <c r="GPD10" s="87"/>
      <c r="GPE10" s="87"/>
      <c r="GPF10" s="87"/>
      <c r="GPG10" s="87"/>
      <c r="GPH10" s="87"/>
      <c r="GPI10" s="87"/>
      <c r="GPJ10" s="87"/>
      <c r="GPK10" s="87"/>
      <c r="GPL10" s="87"/>
      <c r="GPM10" s="87"/>
      <c r="GPN10" s="87"/>
      <c r="GPO10" s="87"/>
      <c r="GPP10" s="87"/>
      <c r="GPQ10" s="87"/>
      <c r="GPR10" s="87"/>
      <c r="GPS10" s="87"/>
      <c r="GPT10" s="87"/>
      <c r="GPU10" s="87"/>
      <c r="GPV10" s="87"/>
      <c r="GPW10" s="87"/>
      <c r="GPX10" s="87"/>
      <c r="GPY10" s="87"/>
      <c r="GPZ10" s="87"/>
      <c r="GQA10" s="87"/>
      <c r="GQB10" s="87"/>
      <c r="GQC10" s="87"/>
      <c r="GQD10" s="87"/>
      <c r="GQE10" s="87"/>
      <c r="GQF10" s="87"/>
      <c r="GQG10" s="87"/>
      <c r="GQH10" s="87"/>
      <c r="GQI10" s="87"/>
      <c r="GQJ10" s="87"/>
      <c r="GQK10" s="87"/>
      <c r="GQL10" s="87"/>
      <c r="GQM10" s="87"/>
      <c r="GQN10" s="87"/>
      <c r="GQO10" s="87"/>
      <c r="GQP10" s="87"/>
      <c r="GQQ10" s="87"/>
      <c r="GQR10" s="87"/>
      <c r="GQS10" s="87"/>
      <c r="GQT10" s="87"/>
      <c r="GQU10" s="87"/>
      <c r="GQV10" s="87"/>
      <c r="GQW10" s="87"/>
      <c r="GQX10" s="87"/>
      <c r="GQY10" s="87"/>
      <c r="GQZ10" s="87"/>
      <c r="GRA10" s="87"/>
      <c r="GRB10" s="87"/>
      <c r="GRC10" s="87"/>
      <c r="GRD10" s="87"/>
      <c r="GRE10" s="87"/>
      <c r="GRF10" s="87"/>
      <c r="GRG10" s="87"/>
      <c r="GRH10" s="87"/>
      <c r="GRI10" s="87"/>
      <c r="GRJ10" s="87"/>
      <c r="GRK10" s="87"/>
      <c r="GRL10" s="87"/>
      <c r="GRM10" s="87"/>
      <c r="GRN10" s="87"/>
      <c r="GRO10" s="87"/>
      <c r="GRP10" s="87"/>
      <c r="GRQ10" s="87"/>
      <c r="GRR10" s="87"/>
      <c r="GRS10" s="87"/>
      <c r="GRT10" s="87"/>
      <c r="GRU10" s="87"/>
      <c r="GRV10" s="87"/>
      <c r="GRW10" s="87"/>
      <c r="GRX10" s="87"/>
      <c r="GRY10" s="87"/>
      <c r="GRZ10" s="87"/>
      <c r="GSA10" s="87"/>
      <c r="GSB10" s="87"/>
      <c r="GSC10" s="87"/>
      <c r="GSD10" s="87"/>
      <c r="GSE10" s="87"/>
      <c r="GSF10" s="87"/>
      <c r="GSG10" s="87"/>
      <c r="GSH10" s="87"/>
      <c r="GSI10" s="87"/>
      <c r="GSJ10" s="87"/>
      <c r="GSK10" s="87"/>
      <c r="GSL10" s="87"/>
      <c r="GSM10" s="87"/>
      <c r="GSN10" s="87"/>
      <c r="GSO10" s="87"/>
      <c r="GSP10" s="87"/>
      <c r="GSQ10" s="87"/>
      <c r="GSR10" s="87"/>
      <c r="GSS10" s="87"/>
      <c r="GST10" s="87"/>
      <c r="GSU10" s="87"/>
      <c r="GSV10" s="87"/>
      <c r="GSW10" s="87"/>
      <c r="GSX10" s="87"/>
      <c r="GSY10" s="87"/>
      <c r="GSZ10" s="87"/>
      <c r="GTA10" s="87"/>
      <c r="GTB10" s="87"/>
      <c r="GTC10" s="87"/>
      <c r="GTD10" s="87"/>
      <c r="GTE10" s="87"/>
      <c r="GTF10" s="87"/>
      <c r="GTG10" s="87"/>
      <c r="GTH10" s="87"/>
      <c r="GTI10" s="87"/>
      <c r="GTJ10" s="87"/>
      <c r="GTK10" s="87"/>
      <c r="GTL10" s="87"/>
      <c r="GTM10" s="87"/>
      <c r="GTN10" s="87"/>
      <c r="GTO10" s="87"/>
      <c r="GTP10" s="87"/>
      <c r="GTQ10" s="87"/>
      <c r="GTR10" s="87"/>
      <c r="GTS10" s="87"/>
      <c r="GTT10" s="87"/>
      <c r="GTU10" s="87"/>
      <c r="GTV10" s="87"/>
      <c r="GTW10" s="87"/>
      <c r="GTX10" s="87"/>
      <c r="GTY10" s="87"/>
      <c r="GTZ10" s="87"/>
      <c r="GUA10" s="87"/>
      <c r="GUB10" s="87"/>
      <c r="GUC10" s="87"/>
      <c r="GUD10" s="87"/>
      <c r="GUE10" s="87"/>
      <c r="GUF10" s="87"/>
      <c r="GUG10" s="87"/>
      <c r="GUH10" s="87"/>
      <c r="GUI10" s="87"/>
      <c r="GUJ10" s="87"/>
      <c r="GUK10" s="87"/>
      <c r="GUL10" s="87"/>
      <c r="GUM10" s="87"/>
      <c r="GUN10" s="87"/>
      <c r="GUO10" s="87"/>
      <c r="GUP10" s="87"/>
      <c r="GUQ10" s="87"/>
      <c r="GUR10" s="87"/>
      <c r="GUS10" s="87"/>
      <c r="GUT10" s="87"/>
      <c r="GUU10" s="87"/>
      <c r="GUV10" s="87"/>
      <c r="GUW10" s="87"/>
      <c r="GUX10" s="87"/>
      <c r="GUY10" s="87"/>
      <c r="GUZ10" s="87"/>
      <c r="GVA10" s="87"/>
      <c r="GVB10" s="87"/>
      <c r="GVC10" s="87"/>
      <c r="GVD10" s="87"/>
      <c r="GVE10" s="87"/>
      <c r="GVF10" s="87"/>
      <c r="GVG10" s="87"/>
      <c r="GVH10" s="87"/>
      <c r="GVI10" s="87"/>
      <c r="GVJ10" s="87"/>
      <c r="GVK10" s="87"/>
      <c r="GVL10" s="87"/>
      <c r="GVM10" s="87"/>
      <c r="GVN10" s="87"/>
      <c r="GVO10" s="87"/>
      <c r="GVP10" s="87"/>
      <c r="GVQ10" s="87"/>
      <c r="GVR10" s="87"/>
      <c r="GVS10" s="87"/>
      <c r="GVT10" s="87"/>
      <c r="GVU10" s="87"/>
      <c r="GVV10" s="87"/>
      <c r="GVW10" s="87"/>
      <c r="GVX10" s="87"/>
      <c r="GVY10" s="87"/>
      <c r="GVZ10" s="87"/>
      <c r="GWA10" s="87"/>
      <c r="GWB10" s="87"/>
      <c r="GWC10" s="87"/>
      <c r="GWD10" s="87"/>
      <c r="GWE10" s="87"/>
      <c r="GWF10" s="87"/>
      <c r="GWG10" s="87"/>
      <c r="GWH10" s="87"/>
      <c r="GWI10" s="87"/>
      <c r="GWJ10" s="87"/>
      <c r="GWK10" s="87"/>
      <c r="GWL10" s="87"/>
      <c r="GWM10" s="87"/>
      <c r="GWN10" s="87"/>
      <c r="GWO10" s="87"/>
      <c r="GWP10" s="87"/>
      <c r="GWQ10" s="87"/>
      <c r="GWR10" s="87"/>
      <c r="GWS10" s="87"/>
      <c r="GWT10" s="87"/>
      <c r="GWU10" s="87"/>
      <c r="GWV10" s="87"/>
      <c r="GWW10" s="87"/>
      <c r="GWX10" s="87"/>
      <c r="GWY10" s="87"/>
      <c r="GWZ10" s="87"/>
      <c r="GXA10" s="87"/>
      <c r="GXB10" s="87"/>
      <c r="GXC10" s="87"/>
      <c r="GXD10" s="87"/>
      <c r="GXE10" s="87"/>
      <c r="GXF10" s="87"/>
      <c r="GXG10" s="87"/>
      <c r="GXH10" s="87"/>
      <c r="GXI10" s="87"/>
      <c r="GXJ10" s="87"/>
      <c r="GXK10" s="87"/>
      <c r="GXL10" s="87"/>
      <c r="GXM10" s="87"/>
      <c r="GXN10" s="87"/>
      <c r="GXO10" s="87"/>
      <c r="GXP10" s="87"/>
      <c r="GXQ10" s="87"/>
      <c r="GXR10" s="87"/>
      <c r="GXS10" s="87"/>
      <c r="GXT10" s="87"/>
      <c r="GXU10" s="87"/>
      <c r="GXV10" s="87"/>
      <c r="GXW10" s="87"/>
      <c r="GXX10" s="87"/>
      <c r="GXY10" s="87"/>
      <c r="GXZ10" s="87"/>
      <c r="GYA10" s="87"/>
      <c r="GYB10" s="87"/>
      <c r="GYC10" s="87"/>
      <c r="GYD10" s="87"/>
      <c r="GYE10" s="87"/>
      <c r="GYF10" s="87"/>
      <c r="GYG10" s="87"/>
      <c r="GYH10" s="87"/>
      <c r="GYI10" s="87"/>
      <c r="GYJ10" s="87"/>
      <c r="GYK10" s="87"/>
      <c r="GYL10" s="87"/>
      <c r="GYM10" s="87"/>
      <c r="GYN10" s="87"/>
      <c r="GYO10" s="87"/>
      <c r="GYP10" s="87"/>
      <c r="GYQ10" s="87"/>
      <c r="GYR10" s="87"/>
      <c r="GYS10" s="87"/>
      <c r="GYT10" s="87"/>
      <c r="GYU10" s="87"/>
      <c r="GYV10" s="87"/>
      <c r="GYW10" s="87"/>
      <c r="GYX10" s="87"/>
      <c r="GYY10" s="87"/>
      <c r="GYZ10" s="87"/>
      <c r="GZA10" s="87"/>
      <c r="GZB10" s="87"/>
      <c r="GZC10" s="87"/>
      <c r="GZD10" s="87"/>
      <c r="GZE10" s="87"/>
      <c r="GZF10" s="87"/>
      <c r="GZG10" s="87"/>
      <c r="GZH10" s="87"/>
      <c r="GZI10" s="87"/>
      <c r="GZJ10" s="87"/>
      <c r="GZK10" s="87"/>
      <c r="GZL10" s="87"/>
      <c r="GZM10" s="87"/>
      <c r="GZN10" s="87"/>
      <c r="GZO10" s="87"/>
      <c r="GZP10" s="87"/>
      <c r="GZQ10" s="87"/>
      <c r="GZR10" s="87"/>
      <c r="GZS10" s="87"/>
      <c r="GZT10" s="87"/>
      <c r="GZU10" s="87"/>
      <c r="GZV10" s="87"/>
      <c r="GZW10" s="87"/>
      <c r="GZX10" s="87"/>
      <c r="GZY10" s="87"/>
      <c r="GZZ10" s="87"/>
      <c r="HAA10" s="87"/>
      <c r="HAB10" s="87"/>
      <c r="HAC10" s="87"/>
      <c r="HAD10" s="87"/>
      <c r="HAE10" s="87"/>
      <c r="HAF10" s="87"/>
      <c r="HAG10" s="87"/>
      <c r="HAH10" s="87"/>
      <c r="HAI10" s="87"/>
      <c r="HAJ10" s="87"/>
      <c r="HAK10" s="87"/>
      <c r="HAL10" s="87"/>
      <c r="HAM10" s="87"/>
      <c r="HAN10" s="87"/>
      <c r="HAO10" s="87"/>
      <c r="HAP10" s="87"/>
      <c r="HAQ10" s="87"/>
      <c r="HAR10" s="87"/>
      <c r="HAS10" s="87"/>
      <c r="HAT10" s="87"/>
      <c r="HAU10" s="87"/>
      <c r="HAV10" s="87"/>
      <c r="HAW10" s="87"/>
      <c r="HAX10" s="87"/>
      <c r="HAY10" s="87"/>
      <c r="HAZ10" s="87"/>
      <c r="HBA10" s="87"/>
      <c r="HBB10" s="87"/>
      <c r="HBC10" s="87"/>
      <c r="HBD10" s="87"/>
      <c r="HBE10" s="87"/>
      <c r="HBF10" s="87"/>
      <c r="HBG10" s="87"/>
      <c r="HBH10" s="87"/>
      <c r="HBI10" s="87"/>
      <c r="HBJ10" s="87"/>
      <c r="HBK10" s="87"/>
      <c r="HBL10" s="87"/>
      <c r="HBM10" s="87"/>
      <c r="HBN10" s="87"/>
      <c r="HBO10" s="87"/>
      <c r="HBP10" s="87"/>
      <c r="HBQ10" s="87"/>
      <c r="HBR10" s="87"/>
      <c r="HBS10" s="87"/>
      <c r="HBT10" s="87"/>
      <c r="HBU10" s="87"/>
      <c r="HBV10" s="87"/>
      <c r="HBW10" s="87"/>
      <c r="HBX10" s="87"/>
      <c r="HBY10" s="87"/>
      <c r="HBZ10" s="87"/>
      <c r="HCA10" s="87"/>
      <c r="HCB10" s="87"/>
      <c r="HCC10" s="87"/>
      <c r="HCD10" s="87"/>
      <c r="HCE10" s="87"/>
      <c r="HCF10" s="87"/>
      <c r="HCG10" s="87"/>
      <c r="HCH10" s="87"/>
      <c r="HCI10" s="87"/>
      <c r="HCJ10" s="87"/>
      <c r="HCK10" s="87"/>
      <c r="HCL10" s="87"/>
      <c r="HCM10" s="87"/>
      <c r="HCN10" s="87"/>
      <c r="HCO10" s="87"/>
      <c r="HCP10" s="87"/>
      <c r="HCQ10" s="87"/>
      <c r="HCR10" s="87"/>
      <c r="HCS10" s="87"/>
      <c r="HCT10" s="87"/>
      <c r="HCU10" s="87"/>
      <c r="HCV10" s="87"/>
      <c r="HCW10" s="87"/>
      <c r="HCX10" s="87"/>
      <c r="HCY10" s="87"/>
      <c r="HCZ10" s="87"/>
      <c r="HDA10" s="87"/>
      <c r="HDB10" s="87"/>
      <c r="HDC10" s="87"/>
      <c r="HDD10" s="87"/>
      <c r="HDE10" s="87"/>
      <c r="HDF10" s="87"/>
      <c r="HDG10" s="87"/>
      <c r="HDH10" s="87"/>
      <c r="HDI10" s="87"/>
      <c r="HDJ10" s="87"/>
      <c r="HDK10" s="87"/>
      <c r="HDL10" s="87"/>
      <c r="HDM10" s="87"/>
      <c r="HDN10" s="87"/>
      <c r="HDO10" s="87"/>
      <c r="HDP10" s="87"/>
      <c r="HDQ10" s="87"/>
      <c r="HDR10" s="87"/>
      <c r="HDS10" s="87"/>
      <c r="HDT10" s="87"/>
      <c r="HDU10" s="87"/>
      <c r="HDV10" s="87"/>
      <c r="HDW10" s="87"/>
      <c r="HDX10" s="87"/>
      <c r="HDY10" s="87"/>
      <c r="HDZ10" s="87"/>
      <c r="HEA10" s="87"/>
      <c r="HEB10" s="87"/>
      <c r="HEC10" s="87"/>
      <c r="HED10" s="87"/>
      <c r="HEE10" s="87"/>
      <c r="HEF10" s="87"/>
      <c r="HEG10" s="87"/>
      <c r="HEH10" s="87"/>
      <c r="HEI10" s="87"/>
      <c r="HEJ10" s="87"/>
      <c r="HEK10" s="87"/>
      <c r="HEL10" s="87"/>
      <c r="HEM10" s="87"/>
      <c r="HEN10" s="87"/>
      <c r="HEO10" s="87"/>
      <c r="HEP10" s="87"/>
      <c r="HEQ10" s="87"/>
      <c r="HER10" s="87"/>
      <c r="HES10" s="87"/>
      <c r="HET10" s="87"/>
      <c r="HEU10" s="87"/>
      <c r="HEV10" s="87"/>
      <c r="HEW10" s="87"/>
      <c r="HEX10" s="87"/>
      <c r="HEY10" s="87"/>
      <c r="HEZ10" s="87"/>
      <c r="HFA10" s="87"/>
      <c r="HFB10" s="87"/>
      <c r="HFC10" s="87"/>
      <c r="HFD10" s="87"/>
      <c r="HFE10" s="87"/>
      <c r="HFF10" s="87"/>
      <c r="HFG10" s="87"/>
      <c r="HFH10" s="87"/>
      <c r="HFI10" s="87"/>
      <c r="HFJ10" s="87"/>
      <c r="HFK10" s="87"/>
      <c r="HFL10" s="87"/>
      <c r="HFM10" s="87"/>
      <c r="HFN10" s="87"/>
      <c r="HFO10" s="87"/>
      <c r="HFP10" s="87"/>
      <c r="HFQ10" s="87"/>
      <c r="HFR10" s="87"/>
      <c r="HFS10" s="87"/>
      <c r="HFT10" s="87"/>
      <c r="HFU10" s="87"/>
      <c r="HFV10" s="87"/>
      <c r="HFW10" s="87"/>
      <c r="HFX10" s="87"/>
      <c r="HFY10" s="87"/>
      <c r="HFZ10" s="87"/>
      <c r="HGA10" s="87"/>
      <c r="HGB10" s="87"/>
      <c r="HGC10" s="87"/>
      <c r="HGD10" s="87"/>
      <c r="HGE10" s="87"/>
      <c r="HGF10" s="87"/>
      <c r="HGG10" s="87"/>
      <c r="HGH10" s="87"/>
      <c r="HGI10" s="87"/>
      <c r="HGJ10" s="87"/>
      <c r="HGK10" s="87"/>
      <c r="HGL10" s="87"/>
      <c r="HGM10" s="87"/>
      <c r="HGN10" s="87"/>
      <c r="HGO10" s="87"/>
      <c r="HGP10" s="87"/>
      <c r="HGQ10" s="87"/>
      <c r="HGR10" s="87"/>
      <c r="HGS10" s="87"/>
      <c r="HGT10" s="87"/>
      <c r="HGU10" s="87"/>
      <c r="HGV10" s="87"/>
      <c r="HGW10" s="87"/>
      <c r="HGX10" s="87"/>
      <c r="HGY10" s="87"/>
      <c r="HGZ10" s="87"/>
      <c r="HHA10" s="87"/>
      <c r="HHB10" s="87"/>
      <c r="HHC10" s="87"/>
      <c r="HHD10" s="87"/>
      <c r="HHE10" s="87"/>
      <c r="HHF10" s="87"/>
      <c r="HHG10" s="87"/>
      <c r="HHH10" s="87"/>
      <c r="HHI10" s="87"/>
      <c r="HHJ10" s="87"/>
      <c r="HHK10" s="87"/>
      <c r="HHL10" s="87"/>
      <c r="HHM10" s="87"/>
      <c r="HHN10" s="87"/>
      <c r="HHO10" s="87"/>
      <c r="HHP10" s="87"/>
      <c r="HHQ10" s="87"/>
      <c r="HHR10" s="87"/>
      <c r="HHS10" s="87"/>
      <c r="HHT10" s="87"/>
      <c r="HHU10" s="87"/>
      <c r="HHV10" s="87"/>
      <c r="HHW10" s="87"/>
      <c r="HHX10" s="87"/>
      <c r="HHY10" s="87"/>
      <c r="HHZ10" s="87"/>
      <c r="HIA10" s="87"/>
      <c r="HIB10" s="87"/>
      <c r="HIC10" s="87"/>
      <c r="HID10" s="87"/>
      <c r="HIE10" s="87"/>
      <c r="HIF10" s="87"/>
      <c r="HIG10" s="87"/>
      <c r="HIH10" s="87"/>
      <c r="HII10" s="87"/>
      <c r="HIJ10" s="87"/>
      <c r="HIK10" s="87"/>
      <c r="HIL10" s="87"/>
      <c r="HIM10" s="87"/>
      <c r="HIN10" s="87"/>
      <c r="HIO10" s="87"/>
      <c r="HIP10" s="87"/>
      <c r="HIQ10" s="87"/>
      <c r="HIR10" s="87"/>
      <c r="HIS10" s="87"/>
      <c r="HIT10" s="87"/>
      <c r="HIU10" s="87"/>
      <c r="HIV10" s="87"/>
      <c r="HIW10" s="87"/>
      <c r="HIX10" s="87"/>
      <c r="HIY10" s="87"/>
      <c r="HIZ10" s="87"/>
      <c r="HJA10" s="87"/>
      <c r="HJB10" s="87"/>
      <c r="HJC10" s="87"/>
      <c r="HJD10" s="87"/>
      <c r="HJE10" s="87"/>
      <c r="HJF10" s="87"/>
      <c r="HJG10" s="87"/>
      <c r="HJH10" s="87"/>
      <c r="HJI10" s="87"/>
      <c r="HJJ10" s="87"/>
      <c r="HJK10" s="87"/>
      <c r="HJL10" s="87"/>
      <c r="HJM10" s="87"/>
      <c r="HJN10" s="87"/>
      <c r="HJO10" s="87"/>
      <c r="HJP10" s="87"/>
      <c r="HJQ10" s="87"/>
      <c r="HJR10" s="87"/>
      <c r="HJS10" s="87"/>
      <c r="HJT10" s="87"/>
      <c r="HJU10" s="87"/>
      <c r="HJV10" s="87"/>
      <c r="HJW10" s="87"/>
      <c r="HJX10" s="87"/>
      <c r="HJY10" s="87"/>
      <c r="HJZ10" s="87"/>
      <c r="HKA10" s="87"/>
      <c r="HKB10" s="87"/>
      <c r="HKC10" s="87"/>
      <c r="HKD10" s="87"/>
      <c r="HKE10" s="87"/>
      <c r="HKF10" s="87"/>
      <c r="HKG10" s="87"/>
      <c r="HKH10" s="87"/>
      <c r="HKI10" s="87"/>
      <c r="HKJ10" s="87"/>
      <c r="HKK10" s="87"/>
      <c r="HKL10" s="87"/>
      <c r="HKM10" s="87"/>
      <c r="HKN10" s="87"/>
      <c r="HKO10" s="87"/>
      <c r="HKP10" s="87"/>
      <c r="HKQ10" s="87"/>
      <c r="HKR10" s="87"/>
      <c r="HKS10" s="87"/>
      <c r="HKT10" s="87"/>
      <c r="HKU10" s="87"/>
      <c r="HKV10" s="87"/>
      <c r="HKW10" s="87"/>
      <c r="HKX10" s="87"/>
      <c r="HKY10" s="87"/>
      <c r="HKZ10" s="87"/>
      <c r="HLA10" s="87"/>
      <c r="HLB10" s="87"/>
      <c r="HLC10" s="87"/>
      <c r="HLD10" s="87"/>
      <c r="HLE10" s="87"/>
      <c r="HLF10" s="87"/>
      <c r="HLG10" s="87"/>
      <c r="HLH10" s="87"/>
      <c r="HLI10" s="87"/>
      <c r="HLJ10" s="87"/>
      <c r="HLK10" s="87"/>
      <c r="HLL10" s="87"/>
      <c r="HLM10" s="87"/>
      <c r="HLN10" s="87"/>
      <c r="HLO10" s="87"/>
      <c r="HLP10" s="87"/>
      <c r="HLQ10" s="87"/>
      <c r="HLR10" s="87"/>
      <c r="HLS10" s="87"/>
      <c r="HLT10" s="87"/>
      <c r="HLU10" s="87"/>
      <c r="HLV10" s="87"/>
      <c r="HLW10" s="87"/>
      <c r="HLX10" s="87"/>
      <c r="HLY10" s="87"/>
      <c r="HLZ10" s="87"/>
      <c r="HMA10" s="87"/>
      <c r="HMB10" s="87"/>
      <c r="HMC10" s="87"/>
      <c r="HMD10" s="87"/>
      <c r="HME10" s="87"/>
      <c r="HMF10" s="87"/>
      <c r="HMG10" s="87"/>
      <c r="HMH10" s="87"/>
      <c r="HMI10" s="87"/>
      <c r="HMJ10" s="87"/>
      <c r="HMK10" s="87"/>
      <c r="HML10" s="87"/>
      <c r="HMM10" s="87"/>
      <c r="HMN10" s="87"/>
      <c r="HMO10" s="87"/>
      <c r="HMP10" s="87"/>
      <c r="HMQ10" s="87"/>
      <c r="HMR10" s="87"/>
      <c r="HMS10" s="87"/>
      <c r="HMT10" s="87"/>
      <c r="HMU10" s="87"/>
      <c r="HMV10" s="87"/>
      <c r="HMW10" s="87"/>
      <c r="HMX10" s="87"/>
      <c r="HMY10" s="87"/>
      <c r="HMZ10" s="87"/>
      <c r="HNA10" s="87"/>
      <c r="HNB10" s="87"/>
      <c r="HNC10" s="87"/>
      <c r="HND10" s="87"/>
      <c r="HNE10" s="87"/>
      <c r="HNF10" s="87"/>
      <c r="HNG10" s="87"/>
      <c r="HNH10" s="87"/>
      <c r="HNI10" s="87"/>
      <c r="HNJ10" s="87"/>
      <c r="HNK10" s="87"/>
      <c r="HNL10" s="87"/>
      <c r="HNM10" s="87"/>
      <c r="HNN10" s="87"/>
      <c r="HNO10" s="87"/>
      <c r="HNP10" s="87"/>
      <c r="HNQ10" s="87"/>
      <c r="HNR10" s="87"/>
      <c r="HNS10" s="87"/>
      <c r="HNT10" s="87"/>
      <c r="HNU10" s="87"/>
      <c r="HNV10" s="87"/>
      <c r="HNW10" s="87"/>
      <c r="HNX10" s="87"/>
      <c r="HNY10" s="87"/>
      <c r="HNZ10" s="87"/>
      <c r="HOA10" s="87"/>
      <c r="HOB10" s="87"/>
      <c r="HOC10" s="87"/>
      <c r="HOD10" s="87"/>
      <c r="HOE10" s="87"/>
      <c r="HOF10" s="87"/>
      <c r="HOG10" s="87"/>
      <c r="HOH10" s="87"/>
      <c r="HOI10" s="87"/>
      <c r="HOJ10" s="87"/>
      <c r="HOK10" s="87"/>
      <c r="HOL10" s="87"/>
      <c r="HOM10" s="87"/>
      <c r="HON10" s="87"/>
      <c r="HOO10" s="87"/>
      <c r="HOP10" s="87"/>
      <c r="HOQ10" s="87"/>
      <c r="HOR10" s="87"/>
      <c r="HOS10" s="87"/>
      <c r="HOT10" s="87"/>
      <c r="HOU10" s="87"/>
      <c r="HOV10" s="87"/>
      <c r="HOW10" s="87"/>
      <c r="HOX10" s="87"/>
      <c r="HOY10" s="87"/>
      <c r="HOZ10" s="87"/>
      <c r="HPA10" s="87"/>
      <c r="HPB10" s="87"/>
      <c r="HPC10" s="87"/>
      <c r="HPD10" s="87"/>
      <c r="HPE10" s="87"/>
      <c r="HPF10" s="87"/>
      <c r="HPG10" s="87"/>
      <c r="HPH10" s="87"/>
      <c r="HPI10" s="87"/>
      <c r="HPJ10" s="87"/>
      <c r="HPK10" s="87"/>
      <c r="HPL10" s="87"/>
      <c r="HPM10" s="87"/>
      <c r="HPN10" s="87"/>
      <c r="HPO10" s="87"/>
      <c r="HPP10" s="87"/>
      <c r="HPQ10" s="87"/>
      <c r="HPR10" s="87"/>
      <c r="HPS10" s="87"/>
      <c r="HPT10" s="87"/>
      <c r="HPU10" s="87"/>
      <c r="HPV10" s="87"/>
      <c r="HPW10" s="87"/>
      <c r="HPX10" s="87"/>
      <c r="HPY10" s="87"/>
      <c r="HPZ10" s="87"/>
      <c r="HQA10" s="87"/>
      <c r="HQB10" s="87"/>
      <c r="HQC10" s="87"/>
      <c r="HQD10" s="87"/>
      <c r="HQE10" s="87"/>
      <c r="HQF10" s="87"/>
      <c r="HQG10" s="87"/>
      <c r="HQH10" s="87"/>
      <c r="HQI10" s="87"/>
      <c r="HQJ10" s="87"/>
      <c r="HQK10" s="87"/>
      <c r="HQL10" s="87"/>
      <c r="HQM10" s="87"/>
      <c r="HQN10" s="87"/>
      <c r="HQO10" s="87"/>
      <c r="HQP10" s="87"/>
      <c r="HQQ10" s="87"/>
      <c r="HQR10" s="87"/>
      <c r="HQS10" s="87"/>
      <c r="HQT10" s="87"/>
      <c r="HQU10" s="87"/>
      <c r="HQV10" s="87"/>
      <c r="HQW10" s="87"/>
      <c r="HQX10" s="87"/>
      <c r="HQY10" s="87"/>
      <c r="HQZ10" s="87"/>
      <c r="HRA10" s="87"/>
      <c r="HRB10" s="87"/>
      <c r="HRC10" s="87"/>
      <c r="HRD10" s="87"/>
      <c r="HRE10" s="87"/>
      <c r="HRF10" s="87"/>
      <c r="HRG10" s="87"/>
      <c r="HRH10" s="87"/>
      <c r="HRI10" s="87"/>
      <c r="HRJ10" s="87"/>
      <c r="HRK10" s="87"/>
      <c r="HRL10" s="87"/>
      <c r="HRM10" s="87"/>
      <c r="HRN10" s="87"/>
      <c r="HRO10" s="87"/>
      <c r="HRP10" s="87"/>
      <c r="HRQ10" s="87"/>
      <c r="HRR10" s="87"/>
      <c r="HRS10" s="87"/>
      <c r="HRT10" s="87"/>
      <c r="HRU10" s="87"/>
      <c r="HRV10" s="87"/>
      <c r="HRW10" s="87"/>
      <c r="HRX10" s="87"/>
      <c r="HRY10" s="87"/>
      <c r="HRZ10" s="87"/>
      <c r="HSA10" s="87"/>
      <c r="HSB10" s="87"/>
      <c r="HSC10" s="87"/>
      <c r="HSD10" s="87"/>
      <c r="HSE10" s="87"/>
      <c r="HSF10" s="87"/>
      <c r="HSG10" s="87"/>
      <c r="HSH10" s="87"/>
      <c r="HSI10" s="87"/>
      <c r="HSJ10" s="87"/>
      <c r="HSK10" s="87"/>
      <c r="HSL10" s="87"/>
      <c r="HSM10" s="87"/>
      <c r="HSN10" s="87"/>
      <c r="HSO10" s="87"/>
      <c r="HSP10" s="87"/>
      <c r="HSQ10" s="87"/>
      <c r="HSR10" s="87"/>
      <c r="HSS10" s="87"/>
      <c r="HST10" s="87"/>
      <c r="HSU10" s="87"/>
      <c r="HSV10" s="87"/>
      <c r="HSW10" s="87"/>
      <c r="HSX10" s="87"/>
      <c r="HSY10" s="87"/>
      <c r="HSZ10" s="87"/>
      <c r="HTA10" s="87"/>
      <c r="HTB10" s="87"/>
      <c r="HTC10" s="87"/>
      <c r="HTD10" s="87"/>
      <c r="HTE10" s="87"/>
      <c r="HTF10" s="87"/>
      <c r="HTG10" s="87"/>
      <c r="HTH10" s="87"/>
      <c r="HTI10" s="87"/>
      <c r="HTJ10" s="87"/>
      <c r="HTK10" s="87"/>
      <c r="HTL10" s="87"/>
      <c r="HTM10" s="87"/>
      <c r="HTN10" s="87"/>
      <c r="HTO10" s="87"/>
      <c r="HTP10" s="87"/>
      <c r="HTQ10" s="87"/>
      <c r="HTR10" s="87"/>
      <c r="HTS10" s="87"/>
      <c r="HTT10" s="87"/>
      <c r="HTU10" s="87"/>
      <c r="HTV10" s="87"/>
      <c r="HTW10" s="87"/>
      <c r="HTX10" s="87"/>
      <c r="HTY10" s="87"/>
      <c r="HTZ10" s="87"/>
      <c r="HUA10" s="87"/>
      <c r="HUB10" s="87"/>
      <c r="HUC10" s="87"/>
      <c r="HUD10" s="87"/>
      <c r="HUE10" s="87"/>
      <c r="HUF10" s="87"/>
      <c r="HUG10" s="87"/>
      <c r="HUH10" s="87"/>
      <c r="HUI10" s="87"/>
      <c r="HUJ10" s="87"/>
      <c r="HUK10" s="87"/>
      <c r="HUL10" s="87"/>
      <c r="HUM10" s="87"/>
      <c r="HUN10" s="87"/>
      <c r="HUO10" s="87"/>
      <c r="HUP10" s="87"/>
      <c r="HUQ10" s="87"/>
      <c r="HUR10" s="87"/>
      <c r="HUS10" s="87"/>
      <c r="HUT10" s="87"/>
      <c r="HUU10" s="87"/>
      <c r="HUV10" s="87"/>
      <c r="HUW10" s="87"/>
      <c r="HUX10" s="87"/>
      <c r="HUY10" s="87"/>
      <c r="HUZ10" s="87"/>
      <c r="HVA10" s="87"/>
      <c r="HVB10" s="87"/>
      <c r="HVC10" s="87"/>
      <c r="HVD10" s="87"/>
      <c r="HVE10" s="87"/>
      <c r="HVF10" s="87"/>
      <c r="HVG10" s="87"/>
      <c r="HVH10" s="87"/>
      <c r="HVI10" s="87"/>
      <c r="HVJ10" s="87"/>
      <c r="HVK10" s="87"/>
      <c r="HVL10" s="87"/>
      <c r="HVM10" s="87"/>
      <c r="HVN10" s="87"/>
      <c r="HVO10" s="87"/>
      <c r="HVP10" s="87"/>
      <c r="HVQ10" s="87"/>
      <c r="HVR10" s="87"/>
      <c r="HVS10" s="87"/>
      <c r="HVT10" s="87"/>
      <c r="HVU10" s="87"/>
      <c r="HVV10" s="87"/>
      <c r="HVW10" s="87"/>
      <c r="HVX10" s="87"/>
      <c r="HVY10" s="87"/>
      <c r="HVZ10" s="87"/>
      <c r="HWA10" s="87"/>
      <c r="HWB10" s="87"/>
      <c r="HWC10" s="87"/>
      <c r="HWD10" s="87"/>
      <c r="HWE10" s="87"/>
      <c r="HWF10" s="87"/>
      <c r="HWG10" s="87"/>
      <c r="HWH10" s="87"/>
      <c r="HWI10" s="87"/>
      <c r="HWJ10" s="87"/>
      <c r="HWK10" s="87"/>
      <c r="HWL10" s="87"/>
      <c r="HWM10" s="87"/>
      <c r="HWN10" s="87"/>
      <c r="HWO10" s="87"/>
      <c r="HWP10" s="87"/>
      <c r="HWQ10" s="87"/>
      <c r="HWR10" s="87"/>
      <c r="HWS10" s="87"/>
      <c r="HWT10" s="87"/>
      <c r="HWU10" s="87"/>
      <c r="HWV10" s="87"/>
      <c r="HWW10" s="87"/>
      <c r="HWX10" s="87"/>
      <c r="HWY10" s="87"/>
      <c r="HWZ10" s="87"/>
      <c r="HXA10" s="87"/>
      <c r="HXB10" s="87"/>
      <c r="HXC10" s="87"/>
      <c r="HXD10" s="87"/>
      <c r="HXE10" s="87"/>
      <c r="HXF10" s="87"/>
      <c r="HXG10" s="87"/>
      <c r="HXH10" s="87"/>
      <c r="HXI10" s="87"/>
      <c r="HXJ10" s="87"/>
      <c r="HXK10" s="87"/>
      <c r="HXL10" s="87"/>
      <c r="HXM10" s="87"/>
      <c r="HXN10" s="87"/>
      <c r="HXO10" s="87"/>
      <c r="HXP10" s="87"/>
      <c r="HXQ10" s="87"/>
      <c r="HXR10" s="87"/>
      <c r="HXS10" s="87"/>
      <c r="HXT10" s="87"/>
      <c r="HXU10" s="87"/>
      <c r="HXV10" s="87"/>
      <c r="HXW10" s="87"/>
      <c r="HXX10" s="87"/>
      <c r="HXY10" s="87"/>
      <c r="HXZ10" s="87"/>
      <c r="HYA10" s="87"/>
      <c r="HYB10" s="87"/>
      <c r="HYC10" s="87"/>
      <c r="HYD10" s="87"/>
      <c r="HYE10" s="87"/>
      <c r="HYF10" s="87"/>
      <c r="HYG10" s="87"/>
      <c r="HYH10" s="87"/>
      <c r="HYI10" s="87"/>
      <c r="HYJ10" s="87"/>
      <c r="HYK10" s="87"/>
      <c r="HYL10" s="87"/>
      <c r="HYM10" s="87"/>
      <c r="HYN10" s="87"/>
      <c r="HYO10" s="87"/>
      <c r="HYP10" s="87"/>
      <c r="HYQ10" s="87"/>
      <c r="HYR10" s="87"/>
      <c r="HYS10" s="87"/>
      <c r="HYT10" s="87"/>
      <c r="HYU10" s="87"/>
      <c r="HYV10" s="87"/>
      <c r="HYW10" s="87"/>
      <c r="HYX10" s="87"/>
      <c r="HYY10" s="87"/>
      <c r="HYZ10" s="87"/>
      <c r="HZA10" s="87"/>
      <c r="HZB10" s="87"/>
      <c r="HZC10" s="87"/>
      <c r="HZD10" s="87"/>
      <c r="HZE10" s="87"/>
      <c r="HZF10" s="87"/>
      <c r="HZG10" s="87"/>
      <c r="HZH10" s="87"/>
      <c r="HZI10" s="87"/>
      <c r="HZJ10" s="87"/>
      <c r="HZK10" s="87"/>
      <c r="HZL10" s="87"/>
      <c r="HZM10" s="87"/>
      <c r="HZN10" s="87"/>
      <c r="HZO10" s="87"/>
      <c r="HZP10" s="87"/>
      <c r="HZQ10" s="87"/>
      <c r="HZR10" s="87"/>
      <c r="HZS10" s="87"/>
      <c r="HZT10" s="87"/>
      <c r="HZU10" s="87"/>
      <c r="HZV10" s="87"/>
      <c r="HZW10" s="87"/>
      <c r="HZX10" s="87"/>
      <c r="HZY10" s="87"/>
      <c r="HZZ10" s="87"/>
      <c r="IAA10" s="87"/>
      <c r="IAB10" s="87"/>
      <c r="IAC10" s="87"/>
      <c r="IAD10" s="87"/>
      <c r="IAE10" s="87"/>
      <c r="IAF10" s="87"/>
      <c r="IAG10" s="87"/>
      <c r="IAH10" s="87"/>
      <c r="IAI10" s="87"/>
      <c r="IAJ10" s="87"/>
      <c r="IAK10" s="87"/>
      <c r="IAL10" s="87"/>
      <c r="IAM10" s="87"/>
      <c r="IAN10" s="87"/>
      <c r="IAO10" s="87"/>
      <c r="IAP10" s="87"/>
      <c r="IAQ10" s="87"/>
      <c r="IAR10" s="87"/>
      <c r="IAS10" s="87"/>
      <c r="IAT10" s="87"/>
      <c r="IAU10" s="87"/>
      <c r="IAV10" s="87"/>
      <c r="IAW10" s="87"/>
      <c r="IAX10" s="87"/>
      <c r="IAY10" s="87"/>
      <c r="IAZ10" s="87"/>
      <c r="IBA10" s="87"/>
      <c r="IBB10" s="87"/>
      <c r="IBC10" s="87"/>
      <c r="IBD10" s="87"/>
      <c r="IBE10" s="87"/>
      <c r="IBF10" s="87"/>
      <c r="IBG10" s="87"/>
      <c r="IBH10" s="87"/>
      <c r="IBI10" s="87"/>
      <c r="IBJ10" s="87"/>
      <c r="IBK10" s="87"/>
      <c r="IBL10" s="87"/>
      <c r="IBM10" s="87"/>
      <c r="IBN10" s="87"/>
      <c r="IBO10" s="87"/>
      <c r="IBP10" s="87"/>
      <c r="IBQ10" s="87"/>
      <c r="IBR10" s="87"/>
      <c r="IBS10" s="87"/>
      <c r="IBT10" s="87"/>
      <c r="IBU10" s="87"/>
      <c r="IBV10" s="87"/>
      <c r="IBW10" s="87"/>
      <c r="IBX10" s="87"/>
      <c r="IBY10" s="87"/>
      <c r="IBZ10" s="87"/>
      <c r="ICA10" s="87"/>
      <c r="ICB10" s="87"/>
      <c r="ICC10" s="87"/>
      <c r="ICD10" s="87"/>
      <c r="ICE10" s="87"/>
      <c r="ICF10" s="87"/>
      <c r="ICG10" s="87"/>
      <c r="ICH10" s="87"/>
      <c r="ICI10" s="87"/>
      <c r="ICJ10" s="87"/>
      <c r="ICK10" s="87"/>
      <c r="ICL10" s="87"/>
      <c r="ICM10" s="87"/>
      <c r="ICN10" s="87"/>
      <c r="ICO10" s="87"/>
      <c r="ICP10" s="87"/>
      <c r="ICQ10" s="87"/>
      <c r="ICR10" s="87"/>
      <c r="ICS10" s="87"/>
      <c r="ICT10" s="87"/>
      <c r="ICU10" s="87"/>
      <c r="ICV10" s="87"/>
      <c r="ICW10" s="87"/>
      <c r="ICX10" s="87"/>
      <c r="ICY10" s="87"/>
      <c r="ICZ10" s="87"/>
      <c r="IDA10" s="87"/>
      <c r="IDB10" s="87"/>
      <c r="IDC10" s="87"/>
      <c r="IDD10" s="87"/>
      <c r="IDE10" s="87"/>
      <c r="IDF10" s="87"/>
      <c r="IDG10" s="87"/>
      <c r="IDH10" s="87"/>
      <c r="IDI10" s="87"/>
      <c r="IDJ10" s="87"/>
      <c r="IDK10" s="87"/>
      <c r="IDL10" s="87"/>
      <c r="IDM10" s="87"/>
      <c r="IDN10" s="87"/>
      <c r="IDO10" s="87"/>
      <c r="IDP10" s="87"/>
      <c r="IDQ10" s="87"/>
      <c r="IDR10" s="87"/>
      <c r="IDS10" s="87"/>
      <c r="IDT10" s="87"/>
      <c r="IDU10" s="87"/>
      <c r="IDV10" s="87"/>
      <c r="IDW10" s="87"/>
      <c r="IDX10" s="87"/>
      <c r="IDY10" s="87"/>
      <c r="IDZ10" s="87"/>
      <c r="IEA10" s="87"/>
      <c r="IEB10" s="87"/>
      <c r="IEC10" s="87"/>
      <c r="IED10" s="87"/>
      <c r="IEE10" s="87"/>
      <c r="IEF10" s="87"/>
      <c r="IEG10" s="87"/>
      <c r="IEH10" s="87"/>
      <c r="IEI10" s="87"/>
      <c r="IEJ10" s="87"/>
      <c r="IEK10" s="87"/>
      <c r="IEL10" s="87"/>
      <c r="IEM10" s="87"/>
      <c r="IEN10" s="87"/>
      <c r="IEO10" s="87"/>
      <c r="IEP10" s="87"/>
      <c r="IEQ10" s="87"/>
      <c r="IER10" s="87"/>
      <c r="IES10" s="87"/>
      <c r="IET10" s="87"/>
      <c r="IEU10" s="87"/>
      <c r="IEV10" s="87"/>
      <c r="IEW10" s="87"/>
      <c r="IEX10" s="87"/>
      <c r="IEY10" s="87"/>
      <c r="IEZ10" s="87"/>
      <c r="IFA10" s="87"/>
      <c r="IFB10" s="87"/>
      <c r="IFC10" s="87"/>
      <c r="IFD10" s="87"/>
      <c r="IFE10" s="87"/>
      <c r="IFF10" s="87"/>
      <c r="IFG10" s="87"/>
      <c r="IFH10" s="87"/>
      <c r="IFI10" s="87"/>
      <c r="IFJ10" s="87"/>
      <c r="IFK10" s="87"/>
      <c r="IFL10" s="87"/>
      <c r="IFM10" s="87"/>
      <c r="IFN10" s="87"/>
      <c r="IFO10" s="87"/>
      <c r="IFP10" s="87"/>
      <c r="IFQ10" s="87"/>
      <c r="IFR10" s="87"/>
      <c r="IFS10" s="87"/>
      <c r="IFT10" s="87"/>
      <c r="IFU10" s="87"/>
      <c r="IFV10" s="87"/>
      <c r="IFW10" s="87"/>
      <c r="IFX10" s="87"/>
      <c r="IFY10" s="87"/>
      <c r="IFZ10" s="87"/>
      <c r="IGA10" s="87"/>
      <c r="IGB10" s="87"/>
      <c r="IGC10" s="87"/>
      <c r="IGD10" s="87"/>
      <c r="IGE10" s="87"/>
      <c r="IGF10" s="87"/>
      <c r="IGG10" s="87"/>
      <c r="IGH10" s="87"/>
      <c r="IGI10" s="87"/>
      <c r="IGJ10" s="87"/>
      <c r="IGK10" s="87"/>
      <c r="IGL10" s="87"/>
      <c r="IGM10" s="87"/>
      <c r="IGN10" s="87"/>
      <c r="IGO10" s="87"/>
      <c r="IGP10" s="87"/>
      <c r="IGQ10" s="87"/>
      <c r="IGR10" s="87"/>
      <c r="IGS10" s="87"/>
      <c r="IGT10" s="87"/>
      <c r="IGU10" s="87"/>
      <c r="IGV10" s="87"/>
      <c r="IGW10" s="87"/>
      <c r="IGX10" s="87"/>
      <c r="IGY10" s="87"/>
      <c r="IGZ10" s="87"/>
      <c r="IHA10" s="87"/>
      <c r="IHB10" s="87"/>
      <c r="IHC10" s="87"/>
      <c r="IHD10" s="87"/>
      <c r="IHE10" s="87"/>
      <c r="IHF10" s="87"/>
      <c r="IHG10" s="87"/>
      <c r="IHH10" s="87"/>
      <c r="IHI10" s="87"/>
      <c r="IHJ10" s="87"/>
      <c r="IHK10" s="87"/>
      <c r="IHL10" s="87"/>
      <c r="IHM10" s="87"/>
      <c r="IHN10" s="87"/>
      <c r="IHO10" s="87"/>
      <c r="IHP10" s="87"/>
      <c r="IHQ10" s="87"/>
      <c r="IHR10" s="87"/>
      <c r="IHS10" s="87"/>
      <c r="IHT10" s="87"/>
      <c r="IHU10" s="87"/>
      <c r="IHV10" s="87"/>
      <c r="IHW10" s="87"/>
      <c r="IHX10" s="87"/>
      <c r="IHY10" s="87"/>
      <c r="IHZ10" s="87"/>
      <c r="IIA10" s="87"/>
      <c r="IIB10" s="87"/>
      <c r="IIC10" s="87"/>
      <c r="IID10" s="87"/>
      <c r="IIE10" s="87"/>
      <c r="IIF10" s="87"/>
      <c r="IIG10" s="87"/>
      <c r="IIH10" s="87"/>
      <c r="III10" s="87"/>
      <c r="IIJ10" s="87"/>
      <c r="IIK10" s="87"/>
      <c r="IIL10" s="87"/>
      <c r="IIM10" s="87"/>
      <c r="IIN10" s="87"/>
      <c r="IIO10" s="87"/>
      <c r="IIP10" s="87"/>
      <c r="IIQ10" s="87"/>
      <c r="IIR10" s="87"/>
      <c r="IIS10" s="87"/>
      <c r="IIT10" s="87"/>
      <c r="IIU10" s="87"/>
      <c r="IIV10" s="87"/>
    </row>
    <row r="11" spans="1:6340" s="1" customFormat="1" ht="195">
      <c r="A11" s="411"/>
      <c r="B11" s="408"/>
      <c r="C11" s="418"/>
      <c r="D11" s="350"/>
      <c r="E11" s="123" t="s">
        <v>335</v>
      </c>
      <c r="F11" s="123" t="s">
        <v>436</v>
      </c>
      <c r="G11" s="71" t="s">
        <v>39</v>
      </c>
      <c r="H11" s="123" t="s">
        <v>441</v>
      </c>
      <c r="J11" s="71" t="s">
        <v>322</v>
      </c>
      <c r="K11" s="123">
        <v>10</v>
      </c>
      <c r="L11" s="123">
        <v>2</v>
      </c>
      <c r="M11" s="123">
        <f t="shared" si="0"/>
        <v>20</v>
      </c>
      <c r="N11" s="81" t="s">
        <v>245</v>
      </c>
      <c r="O11" s="72">
        <v>100</v>
      </c>
      <c r="P11" s="72">
        <f t="shared" si="1"/>
        <v>2000</v>
      </c>
      <c r="Q11" s="123" t="s">
        <v>216</v>
      </c>
      <c r="R11" s="84" t="s">
        <v>231</v>
      </c>
      <c r="U11" s="123" t="s">
        <v>442</v>
      </c>
      <c r="V11" s="73" t="s">
        <v>323</v>
      </c>
      <c r="X11" s="123">
        <v>2</v>
      </c>
      <c r="Y11" s="123">
        <v>2</v>
      </c>
      <c r="Z11" s="123">
        <f t="shared" si="2"/>
        <v>4</v>
      </c>
      <c r="AA11" s="85" t="s">
        <v>243</v>
      </c>
      <c r="AB11" s="72">
        <v>60</v>
      </c>
      <c r="AC11" s="72">
        <f t="shared" si="3"/>
        <v>240</v>
      </c>
      <c r="AD11" s="123" t="s">
        <v>219</v>
      </c>
      <c r="AE11" s="84" t="s">
        <v>311</v>
      </c>
      <c r="AF11" s="86">
        <f t="shared" si="4"/>
        <v>88</v>
      </c>
      <c r="AG11" s="88">
        <v>400000</v>
      </c>
      <c r="AH11" s="123">
        <v>2</v>
      </c>
      <c r="AI11" s="123">
        <f t="shared" si="5"/>
        <v>880</v>
      </c>
      <c r="AJ11" s="123" t="s">
        <v>264</v>
      </c>
      <c r="AK11" s="123" t="s">
        <v>260</v>
      </c>
      <c r="AL11" s="123"/>
      <c r="AM11" s="188" t="s">
        <v>260</v>
      </c>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c r="AMY11" s="3"/>
      <c r="AMZ11" s="3"/>
      <c r="ANA11" s="3"/>
      <c r="ANB11" s="3"/>
      <c r="ANC11" s="3"/>
      <c r="AND11" s="3"/>
      <c r="ANE11" s="3"/>
      <c r="ANF11" s="3"/>
      <c r="ANG11" s="3"/>
      <c r="ANH11" s="3"/>
      <c r="ANI11" s="3"/>
      <c r="ANJ11" s="3"/>
      <c r="ANK11" s="3"/>
      <c r="ANL11" s="3"/>
      <c r="ANM11" s="3"/>
      <c r="ANN11" s="3"/>
      <c r="ANO11" s="3"/>
      <c r="ANP11" s="3"/>
      <c r="ANQ11" s="3"/>
      <c r="ANR11" s="3"/>
      <c r="ANS11" s="3"/>
      <c r="ANT11" s="3"/>
      <c r="ANU11" s="3"/>
      <c r="ANV11" s="3"/>
      <c r="ANW11" s="3"/>
      <c r="ANX11" s="3"/>
      <c r="ANY11" s="3"/>
      <c r="ANZ11" s="3"/>
      <c r="AOA11" s="3"/>
      <c r="AOB11" s="3"/>
      <c r="AOC11" s="3"/>
      <c r="AOD11" s="3"/>
      <c r="AOE11" s="3"/>
      <c r="AOF11" s="3"/>
      <c r="AOG11" s="3"/>
      <c r="AOH11" s="3"/>
      <c r="AOI11" s="3"/>
      <c r="AOJ11" s="3"/>
      <c r="AOK11" s="3"/>
      <c r="AOL11" s="3"/>
      <c r="AOM11" s="3"/>
      <c r="AON11" s="3"/>
      <c r="AOO11" s="3"/>
      <c r="AOP11" s="3"/>
      <c r="AOQ11" s="3"/>
      <c r="AOR11" s="3"/>
      <c r="AOS11" s="3"/>
      <c r="AOT11" s="3"/>
      <c r="AOU11" s="3"/>
      <c r="AOV11" s="3"/>
      <c r="AOW11" s="3"/>
      <c r="AOX11" s="3"/>
      <c r="AOY11" s="3"/>
      <c r="AOZ11" s="3"/>
      <c r="APA11" s="3"/>
      <c r="APB11" s="3"/>
      <c r="APC11" s="3"/>
      <c r="APD11" s="3"/>
      <c r="APE11" s="3"/>
      <c r="APF11" s="3"/>
      <c r="APG11" s="3"/>
      <c r="APH11" s="3"/>
      <c r="API11" s="3"/>
      <c r="APJ11" s="3"/>
      <c r="APK11" s="3"/>
      <c r="APL11" s="3"/>
      <c r="APM11" s="3"/>
      <c r="APN11" s="3"/>
      <c r="APO11" s="3"/>
      <c r="APP11" s="3"/>
      <c r="APQ11" s="3"/>
      <c r="APR11" s="3"/>
      <c r="APS11" s="3"/>
      <c r="APT11" s="3"/>
      <c r="APU11" s="3"/>
      <c r="APV11" s="3"/>
      <c r="APW11" s="3"/>
      <c r="APX11" s="3"/>
      <c r="APY11" s="3"/>
      <c r="APZ11" s="3"/>
      <c r="AQA11" s="3"/>
      <c r="AQB11" s="3"/>
      <c r="AQC11" s="3"/>
      <c r="AQD11" s="3"/>
      <c r="AQE11" s="3"/>
      <c r="AQF11" s="3"/>
      <c r="AQG11" s="3"/>
      <c r="AQH11" s="3"/>
      <c r="AQI11" s="3"/>
      <c r="AQJ11" s="3"/>
      <c r="AQK11" s="3"/>
      <c r="AQL11" s="3"/>
      <c r="AQM11" s="3"/>
      <c r="AQN11" s="3"/>
      <c r="AQO11" s="3"/>
      <c r="AQP11" s="3"/>
      <c r="AQQ11" s="3"/>
      <c r="AQR11" s="3"/>
      <c r="AQS11" s="3"/>
      <c r="AQT11" s="3"/>
      <c r="AQU11" s="3"/>
      <c r="AQV11" s="3"/>
      <c r="AQW11" s="3"/>
      <c r="AQX11" s="3"/>
      <c r="AQY11" s="3"/>
      <c r="AQZ11" s="3"/>
      <c r="ARA11" s="3"/>
      <c r="ARB11" s="3"/>
      <c r="ARC11" s="3"/>
      <c r="ARD11" s="3"/>
      <c r="ARE11" s="3"/>
      <c r="ARF11" s="3"/>
      <c r="ARG11" s="3"/>
      <c r="ARH11" s="3"/>
      <c r="ARI11" s="3"/>
      <c r="ARJ11" s="3"/>
      <c r="ARK11" s="3"/>
      <c r="ARL11" s="3"/>
      <c r="ARM11" s="3"/>
      <c r="ARN11" s="3"/>
      <c r="ARO11" s="3"/>
      <c r="ARP11" s="3"/>
      <c r="ARQ11" s="3"/>
      <c r="ARR11" s="3"/>
      <c r="ARS11" s="3"/>
      <c r="ART11" s="3"/>
      <c r="ARU11" s="3"/>
      <c r="ARV11" s="3"/>
      <c r="ARW11" s="3"/>
      <c r="ARX11" s="3"/>
      <c r="ARY11" s="3"/>
      <c r="ARZ11" s="3"/>
      <c r="ASA11" s="3"/>
      <c r="ASB11" s="3"/>
      <c r="ASC11" s="3"/>
      <c r="ASD11" s="3"/>
      <c r="ASE11" s="3"/>
      <c r="ASF11" s="3"/>
      <c r="ASG11" s="3"/>
      <c r="ASH11" s="3"/>
      <c r="ASI11" s="3"/>
      <c r="ASJ11" s="3"/>
      <c r="ASK11" s="3"/>
      <c r="ASL11" s="3"/>
      <c r="ASM11" s="3"/>
      <c r="ASN11" s="3"/>
      <c r="ASO11" s="3"/>
      <c r="ASP11" s="3"/>
      <c r="ASQ11" s="3"/>
      <c r="ASR11" s="3"/>
      <c r="ASS11" s="3"/>
      <c r="AST11" s="3"/>
      <c r="ASU11" s="3"/>
      <c r="ASV11" s="3"/>
      <c r="ASW11" s="3"/>
      <c r="ASX11" s="3"/>
      <c r="ASY11" s="3"/>
      <c r="ASZ11" s="3"/>
      <c r="ATA11" s="3"/>
      <c r="ATB11" s="3"/>
      <c r="ATC11" s="3"/>
      <c r="ATD11" s="3"/>
      <c r="ATE11" s="3"/>
      <c r="ATF11" s="3"/>
      <c r="ATG11" s="3"/>
      <c r="ATH11" s="3"/>
      <c r="ATI11" s="3"/>
      <c r="ATJ11" s="3"/>
      <c r="ATK11" s="3"/>
      <c r="ATL11" s="3"/>
      <c r="ATM11" s="3"/>
      <c r="ATN11" s="3"/>
      <c r="ATO11" s="3"/>
      <c r="ATP11" s="3"/>
      <c r="ATQ11" s="3"/>
      <c r="ATR11" s="3"/>
      <c r="ATS11" s="3"/>
      <c r="ATT11" s="3"/>
      <c r="ATU11" s="3"/>
      <c r="ATV11" s="3"/>
      <c r="ATW11" s="3"/>
      <c r="ATX11" s="3"/>
      <c r="ATY11" s="3"/>
      <c r="ATZ11" s="3"/>
      <c r="AUA11" s="3"/>
      <c r="AUB11" s="3"/>
      <c r="AUC11" s="3"/>
      <c r="AUD11" s="3"/>
      <c r="AUE11" s="3"/>
      <c r="AUF11" s="3"/>
      <c r="AUG11" s="3"/>
      <c r="AUH11" s="3"/>
      <c r="AUI11" s="3"/>
      <c r="AUJ11" s="3"/>
      <c r="AUK11" s="3"/>
      <c r="AUL11" s="3"/>
      <c r="AUM11" s="3"/>
      <c r="AUN11" s="3"/>
      <c r="AUO11" s="3"/>
      <c r="AUP11" s="3"/>
      <c r="AUQ11" s="3"/>
      <c r="AUR11" s="3"/>
      <c r="AUS11" s="3"/>
      <c r="AUT11" s="3"/>
      <c r="AUU11" s="3"/>
      <c r="AUV11" s="3"/>
      <c r="AUW11" s="3"/>
      <c r="AUX11" s="3"/>
      <c r="AUY11" s="3"/>
      <c r="AUZ11" s="3"/>
      <c r="AVA11" s="3"/>
      <c r="AVB11" s="3"/>
      <c r="AVC11" s="3"/>
      <c r="AVD11" s="3"/>
      <c r="AVE11" s="3"/>
      <c r="AVF11" s="3"/>
      <c r="AVG11" s="3"/>
      <c r="AVH11" s="3"/>
      <c r="AVI11" s="3"/>
      <c r="AVJ11" s="3"/>
      <c r="AVK11" s="3"/>
      <c r="AVL11" s="3"/>
      <c r="AVM11" s="3"/>
      <c r="AVN11" s="3"/>
      <c r="AVO11" s="3"/>
      <c r="AVP11" s="3"/>
      <c r="AVQ11" s="3"/>
      <c r="AVR11" s="3"/>
      <c r="AVS11" s="3"/>
      <c r="AVT11" s="3"/>
      <c r="AVU11" s="3"/>
      <c r="AVV11" s="3"/>
      <c r="AVW11" s="3"/>
      <c r="AVX11" s="3"/>
      <c r="AVY11" s="3"/>
      <c r="AVZ11" s="3"/>
      <c r="AWA11" s="3"/>
      <c r="AWB11" s="3"/>
      <c r="AWC11" s="3"/>
      <c r="AWD11" s="3"/>
      <c r="AWE11" s="3"/>
      <c r="AWF11" s="3"/>
      <c r="AWG11" s="3"/>
      <c r="AWH11" s="3"/>
      <c r="AWI11" s="3"/>
      <c r="AWJ11" s="3"/>
      <c r="AWK11" s="3"/>
      <c r="AWL11" s="3"/>
      <c r="AWM11" s="3"/>
      <c r="AWN11" s="3"/>
      <c r="AWO11" s="3"/>
      <c r="AWP11" s="3"/>
      <c r="AWQ11" s="3"/>
      <c r="AWR11" s="3"/>
      <c r="AWS11" s="3"/>
      <c r="AWT11" s="3"/>
      <c r="AWU11" s="3"/>
      <c r="AWV11" s="3"/>
      <c r="AWW11" s="3"/>
      <c r="AWX11" s="3"/>
      <c r="AWY11" s="3"/>
      <c r="AWZ11" s="3"/>
      <c r="AXA11" s="3"/>
      <c r="AXB11" s="3"/>
      <c r="AXC11" s="3"/>
      <c r="AXD11" s="3"/>
      <c r="AXE11" s="3"/>
      <c r="AXF11" s="3"/>
      <c r="AXG11" s="3"/>
      <c r="AXH11" s="3"/>
      <c r="AXI11" s="3"/>
      <c r="AXJ11" s="3"/>
      <c r="AXK11" s="3"/>
      <c r="AXL11" s="3"/>
      <c r="AXM11" s="3"/>
      <c r="AXN11" s="3"/>
      <c r="AXO11" s="3"/>
      <c r="AXP11" s="3"/>
      <c r="AXQ11" s="3"/>
      <c r="AXR11" s="3"/>
      <c r="AXS11" s="3"/>
      <c r="AXT11" s="3"/>
      <c r="AXU11" s="3"/>
      <c r="AXV11" s="3"/>
      <c r="AXW11" s="3"/>
      <c r="AXX11" s="3"/>
      <c r="AXY11" s="3"/>
      <c r="AXZ11" s="3"/>
      <c r="AYA11" s="3"/>
      <c r="AYB11" s="3"/>
      <c r="AYC11" s="3"/>
      <c r="AYD11" s="3"/>
      <c r="AYE11" s="3"/>
      <c r="AYF11" s="3"/>
      <c r="AYG11" s="3"/>
      <c r="AYH11" s="3"/>
      <c r="AYI11" s="3"/>
      <c r="AYJ11" s="3"/>
      <c r="AYK11" s="3"/>
      <c r="AYL11" s="3"/>
      <c r="AYM11" s="3"/>
      <c r="AYN11" s="3"/>
      <c r="AYO11" s="3"/>
      <c r="AYP11" s="3"/>
      <c r="AYQ11" s="3"/>
      <c r="AYR11" s="3"/>
      <c r="AYS11" s="3"/>
      <c r="AYT11" s="3"/>
      <c r="AYU11" s="3"/>
      <c r="AYV11" s="3"/>
      <c r="AYW11" s="3"/>
      <c r="AYX11" s="3"/>
      <c r="AYY11" s="3"/>
      <c r="AYZ11" s="3"/>
      <c r="AZA11" s="3"/>
      <c r="AZB11" s="3"/>
      <c r="AZC11" s="3"/>
      <c r="AZD11" s="3"/>
      <c r="AZE11" s="3"/>
      <c r="AZF11" s="3"/>
      <c r="AZG11" s="3"/>
      <c r="AZH11" s="3"/>
      <c r="AZI11" s="3"/>
      <c r="AZJ11" s="3"/>
      <c r="AZK11" s="3"/>
      <c r="AZL11" s="3"/>
      <c r="AZM11" s="3"/>
      <c r="AZN11" s="3"/>
      <c r="AZO11" s="3"/>
      <c r="AZP11" s="3"/>
      <c r="AZQ11" s="3"/>
      <c r="AZR11" s="3"/>
      <c r="AZS11" s="3"/>
      <c r="AZT11" s="3"/>
      <c r="AZU11" s="3"/>
      <c r="AZV11" s="3"/>
      <c r="AZW11" s="3"/>
      <c r="AZX11" s="3"/>
      <c r="AZY11" s="3"/>
      <c r="AZZ11" s="3"/>
      <c r="BAA11" s="3"/>
      <c r="BAB11" s="3"/>
      <c r="BAC11" s="3"/>
      <c r="BAD11" s="3"/>
      <c r="BAE11" s="3"/>
      <c r="BAF11" s="3"/>
      <c r="BAG11" s="3"/>
      <c r="BAH11" s="3"/>
      <c r="BAI11" s="3"/>
      <c r="BAJ11" s="3"/>
      <c r="BAK11" s="3"/>
      <c r="BAL11" s="3"/>
      <c r="BAM11" s="3"/>
      <c r="BAN11" s="3"/>
      <c r="BAO11" s="3"/>
      <c r="BAP11" s="3"/>
      <c r="BAQ11" s="3"/>
      <c r="BAR11" s="3"/>
      <c r="BAS11" s="3"/>
      <c r="BAT11" s="3"/>
      <c r="BAU11" s="3"/>
      <c r="BAV11" s="3"/>
      <c r="BAW11" s="3"/>
      <c r="BAX11" s="3"/>
      <c r="BAY11" s="3"/>
      <c r="BAZ11" s="3"/>
      <c r="BBA11" s="3"/>
      <c r="BBB11" s="3"/>
      <c r="BBC11" s="3"/>
      <c r="BBD11" s="3"/>
      <c r="BBE11" s="3"/>
      <c r="BBF11" s="3"/>
      <c r="BBG11" s="3"/>
      <c r="BBH11" s="3"/>
      <c r="BBI11" s="3"/>
      <c r="BBJ11" s="3"/>
      <c r="BBK11" s="3"/>
      <c r="BBL11" s="3"/>
      <c r="BBM11" s="3"/>
      <c r="BBN11" s="3"/>
      <c r="BBO11" s="3"/>
      <c r="BBP11" s="3"/>
      <c r="BBQ11" s="3"/>
      <c r="BBR11" s="3"/>
      <c r="BBS11" s="3"/>
      <c r="BBT11" s="3"/>
      <c r="BBU11" s="3"/>
      <c r="BBV11" s="3"/>
      <c r="BBW11" s="3"/>
      <c r="BBX11" s="3"/>
      <c r="BBY11" s="3"/>
      <c r="BBZ11" s="3"/>
      <c r="BCA11" s="3"/>
      <c r="BCB11" s="3"/>
      <c r="BCC11" s="3"/>
      <c r="BCD11" s="3"/>
      <c r="BCE11" s="3"/>
      <c r="BCF11" s="3"/>
      <c r="BCG11" s="3"/>
      <c r="BCH11" s="3"/>
      <c r="BCI11" s="3"/>
      <c r="BCJ11" s="3"/>
      <c r="BCK11" s="3"/>
      <c r="BCL11" s="3"/>
      <c r="BCM11" s="3"/>
      <c r="BCN11" s="3"/>
      <c r="BCO11" s="3"/>
      <c r="BCP11" s="3"/>
      <c r="BCQ11" s="3"/>
      <c r="BCR11" s="3"/>
      <c r="BCS11" s="3"/>
      <c r="BCT11" s="3"/>
      <c r="BCU11" s="3"/>
      <c r="BCV11" s="3"/>
      <c r="BCW11" s="3"/>
      <c r="BCX11" s="3"/>
      <c r="BCY11" s="3"/>
      <c r="BCZ11" s="3"/>
      <c r="BDA11" s="3"/>
      <c r="BDB11" s="3"/>
      <c r="BDC11" s="3"/>
      <c r="BDD11" s="3"/>
      <c r="BDE11" s="3"/>
      <c r="BDF11" s="3"/>
      <c r="BDG11" s="3"/>
      <c r="BDH11" s="3"/>
      <c r="BDI11" s="3"/>
      <c r="BDJ11" s="3"/>
      <c r="BDK11" s="3"/>
      <c r="BDL11" s="3"/>
      <c r="BDM11" s="3"/>
      <c r="BDN11" s="3"/>
      <c r="BDO11" s="3"/>
      <c r="BDP11" s="3"/>
      <c r="BDQ11" s="3"/>
      <c r="BDR11" s="3"/>
      <c r="BDS11" s="3"/>
      <c r="BDT11" s="3"/>
      <c r="BDU11" s="3"/>
      <c r="BDV11" s="3"/>
      <c r="BDW11" s="3"/>
      <c r="BDX11" s="3"/>
      <c r="BDY11" s="3"/>
      <c r="BDZ11" s="3"/>
      <c r="BEA11" s="3"/>
      <c r="BEB11" s="3"/>
      <c r="BEC11" s="3"/>
      <c r="BED11" s="3"/>
      <c r="BEE11" s="3"/>
      <c r="BEF11" s="3"/>
      <c r="BEG11" s="3"/>
      <c r="BEH11" s="3"/>
      <c r="BEI11" s="3"/>
      <c r="BEJ11" s="3"/>
      <c r="BEK11" s="3"/>
      <c r="BEL11" s="3"/>
      <c r="BEM11" s="3"/>
      <c r="BEN11" s="3"/>
      <c r="BEO11" s="3"/>
      <c r="BEP11" s="3"/>
      <c r="BEQ11" s="3"/>
      <c r="BER11" s="3"/>
      <c r="BES11" s="3"/>
      <c r="BET11" s="3"/>
      <c r="BEU11" s="3"/>
      <c r="BEV11" s="3"/>
      <c r="BEW11" s="3"/>
      <c r="BEX11" s="3"/>
      <c r="BEY11" s="3"/>
      <c r="BEZ11" s="3"/>
      <c r="BFA11" s="3"/>
      <c r="BFB11" s="3"/>
      <c r="BFC11" s="3"/>
      <c r="BFD11" s="3"/>
      <c r="BFE11" s="3"/>
      <c r="BFF11" s="3"/>
      <c r="BFG11" s="3"/>
      <c r="BFH11" s="3"/>
      <c r="BFI11" s="3"/>
      <c r="BFJ11" s="3"/>
      <c r="BFK11" s="3"/>
      <c r="BFL11" s="3"/>
      <c r="BFM11" s="3"/>
      <c r="BFN11" s="3"/>
      <c r="BFO11" s="3"/>
      <c r="BFP11" s="3"/>
      <c r="BFQ11" s="3"/>
      <c r="BFR11" s="3"/>
      <c r="BFS11" s="3"/>
      <c r="BFT11" s="3"/>
      <c r="BFU11" s="3"/>
      <c r="BFV11" s="3"/>
      <c r="BFW11" s="3"/>
      <c r="BFX11" s="3"/>
      <c r="BFY11" s="3"/>
      <c r="BFZ11" s="3"/>
      <c r="BGA11" s="3"/>
      <c r="BGB11" s="3"/>
      <c r="BGC11" s="3"/>
      <c r="BGD11" s="3"/>
      <c r="BGE11" s="3"/>
      <c r="BGF11" s="3"/>
      <c r="BGG11" s="3"/>
      <c r="BGH11" s="3"/>
      <c r="BGI11" s="3"/>
      <c r="BGJ11" s="3"/>
      <c r="BGK11" s="3"/>
      <c r="BGL11" s="3"/>
      <c r="BGM11" s="3"/>
      <c r="BGN11" s="3"/>
      <c r="BGO11" s="3"/>
      <c r="BGP11" s="3"/>
      <c r="BGQ11" s="3"/>
      <c r="BGR11" s="3"/>
      <c r="BGS11" s="3"/>
      <c r="BGT11" s="3"/>
      <c r="BGU11" s="3"/>
      <c r="BGV11" s="3"/>
      <c r="BGW11" s="3"/>
      <c r="BGX11" s="3"/>
      <c r="BGY11" s="3"/>
      <c r="BGZ11" s="3"/>
      <c r="BHA11" s="3"/>
      <c r="BHB11" s="3"/>
      <c r="BHC11" s="3"/>
      <c r="BHD11" s="3"/>
      <c r="BHE11" s="3"/>
      <c r="BHF11" s="3"/>
      <c r="BHG11" s="3"/>
      <c r="BHH11" s="3"/>
      <c r="BHI11" s="3"/>
      <c r="BHJ11" s="3"/>
      <c r="BHK11" s="3"/>
      <c r="BHL11" s="3"/>
      <c r="BHM11" s="3"/>
      <c r="BHN11" s="3"/>
      <c r="BHO11" s="3"/>
      <c r="BHP11" s="3"/>
      <c r="BHQ11" s="3"/>
      <c r="BHR11" s="3"/>
      <c r="BHS11" s="3"/>
      <c r="BHT11" s="3"/>
      <c r="BHU11" s="3"/>
      <c r="BHV11" s="3"/>
      <c r="BHW11" s="3"/>
      <c r="BHX11" s="3"/>
      <c r="BHY11" s="3"/>
      <c r="BHZ11" s="3"/>
      <c r="BIA11" s="3"/>
      <c r="BIB11" s="3"/>
      <c r="BIC11" s="3"/>
      <c r="BID11" s="3"/>
      <c r="BIE11" s="3"/>
      <c r="BIF11" s="3"/>
      <c r="BIG11" s="3"/>
      <c r="BIH11" s="3"/>
      <c r="BII11" s="3"/>
      <c r="BIJ11" s="3"/>
      <c r="BIK11" s="3"/>
      <c r="BIL11" s="3"/>
      <c r="BIM11" s="3"/>
      <c r="BIN11" s="3"/>
      <c r="BIO11" s="3"/>
      <c r="BIP11" s="3"/>
      <c r="BIQ11" s="3"/>
      <c r="BIR11" s="3"/>
      <c r="BIS11" s="3"/>
      <c r="BIT11" s="3"/>
      <c r="BIU11" s="3"/>
      <c r="BIV11" s="3"/>
      <c r="BIW11" s="3"/>
      <c r="BIX11" s="3"/>
      <c r="BIY11" s="3"/>
      <c r="BIZ11" s="3"/>
      <c r="BJA11" s="3"/>
      <c r="BJB11" s="3"/>
      <c r="BJC11" s="3"/>
      <c r="BJD11" s="3"/>
      <c r="BJE11" s="3"/>
      <c r="BJF11" s="3"/>
      <c r="BJG11" s="3"/>
      <c r="BJH11" s="3"/>
      <c r="BJI11" s="3"/>
      <c r="BJJ11" s="3"/>
      <c r="BJK11" s="3"/>
      <c r="BJL11" s="3"/>
      <c r="BJM11" s="3"/>
      <c r="BJN11" s="3"/>
      <c r="BJO11" s="3"/>
      <c r="BJP11" s="3"/>
      <c r="BJQ11" s="3"/>
      <c r="BJR11" s="3"/>
      <c r="BJS11" s="3"/>
      <c r="BJT11" s="3"/>
      <c r="BJU11" s="3"/>
      <c r="BJV11" s="3"/>
      <c r="BJW11" s="3"/>
      <c r="BJX11" s="3"/>
      <c r="BJY11" s="3"/>
      <c r="BJZ11" s="3"/>
      <c r="BKA11" s="3"/>
      <c r="BKB11" s="3"/>
      <c r="BKC11" s="3"/>
      <c r="BKD11" s="3"/>
      <c r="BKE11" s="3"/>
      <c r="BKF11" s="3"/>
      <c r="BKG11" s="3"/>
      <c r="BKH11" s="3"/>
      <c r="BKI11" s="3"/>
      <c r="BKJ11" s="3"/>
      <c r="BKK11" s="3"/>
      <c r="BKL11" s="3"/>
      <c r="BKM11" s="3"/>
      <c r="BKN11" s="3"/>
      <c r="BKO11" s="3"/>
      <c r="BKP11" s="3"/>
      <c r="BKQ11" s="3"/>
      <c r="BKR11" s="3"/>
      <c r="BKS11" s="3"/>
      <c r="BKT11" s="3"/>
      <c r="BKU11" s="3"/>
      <c r="BKV11" s="3"/>
      <c r="BKW11" s="3"/>
      <c r="BKX11" s="3"/>
      <c r="BKY11" s="3"/>
      <c r="BKZ11" s="3"/>
      <c r="BLA11" s="3"/>
      <c r="BLB11" s="3"/>
      <c r="BLC11" s="3"/>
      <c r="BLD11" s="3"/>
      <c r="BLE11" s="3"/>
      <c r="BLF11" s="3"/>
      <c r="BLG11" s="3"/>
      <c r="BLH11" s="3"/>
      <c r="BLI11" s="3"/>
      <c r="BLJ11" s="3"/>
      <c r="BLK11" s="3"/>
      <c r="BLL11" s="3"/>
      <c r="BLM11" s="3"/>
      <c r="BLN11" s="3"/>
      <c r="BLO11" s="3"/>
      <c r="BLP11" s="3"/>
      <c r="BLQ11" s="3"/>
      <c r="BLR11" s="3"/>
      <c r="BLS11" s="3"/>
      <c r="BLT11" s="3"/>
      <c r="BLU11" s="3"/>
      <c r="BLV11" s="3"/>
      <c r="BLW11" s="3"/>
      <c r="BLX11" s="3"/>
      <c r="BLY11" s="3"/>
      <c r="BLZ11" s="3"/>
      <c r="BMA11" s="3"/>
      <c r="BMB11" s="3"/>
      <c r="BMC11" s="3"/>
      <c r="BMD11" s="3"/>
      <c r="BME11" s="3"/>
      <c r="BMF11" s="3"/>
      <c r="BMG11" s="3"/>
      <c r="BMH11" s="3"/>
      <c r="BMI11" s="3"/>
      <c r="BMJ11" s="3"/>
      <c r="BMK11" s="3"/>
      <c r="BML11" s="3"/>
      <c r="BMM11" s="3"/>
      <c r="BMN11" s="3"/>
      <c r="BMO11" s="3"/>
      <c r="BMP11" s="3"/>
      <c r="BMQ11" s="3"/>
      <c r="BMR11" s="3"/>
      <c r="BMS11" s="3"/>
      <c r="BMT11" s="3"/>
      <c r="BMU11" s="3"/>
      <c r="BMV11" s="3"/>
      <c r="BMW11" s="3"/>
      <c r="BMX11" s="3"/>
      <c r="BMY11" s="3"/>
      <c r="BMZ11" s="3"/>
      <c r="BNA11" s="3"/>
      <c r="BNB11" s="3"/>
      <c r="BNC11" s="3"/>
      <c r="BND11" s="3"/>
      <c r="BNE11" s="3"/>
      <c r="BNF11" s="3"/>
      <c r="BNG11" s="3"/>
      <c r="BNH11" s="3"/>
      <c r="BNI11" s="3"/>
      <c r="BNJ11" s="3"/>
      <c r="BNK11" s="3"/>
      <c r="BNL11" s="3"/>
      <c r="BNM11" s="3"/>
      <c r="BNN11" s="3"/>
      <c r="BNO11" s="3"/>
      <c r="BNP11" s="3"/>
      <c r="BNQ11" s="3"/>
      <c r="BNR11" s="3"/>
      <c r="BNS11" s="3"/>
      <c r="BNT11" s="3"/>
      <c r="BNU11" s="3"/>
      <c r="BNV11" s="3"/>
      <c r="BNW11" s="3"/>
      <c r="BNX11" s="3"/>
      <c r="BNY11" s="3"/>
      <c r="BNZ11" s="3"/>
      <c r="BOA11" s="3"/>
      <c r="BOB11" s="3"/>
      <c r="BOC11" s="3"/>
      <c r="BOD11" s="3"/>
      <c r="BOE11" s="3"/>
      <c r="BOF11" s="3"/>
      <c r="BOG11" s="3"/>
      <c r="BOH11" s="3"/>
      <c r="BOI11" s="3"/>
      <c r="BOJ11" s="3"/>
      <c r="BOK11" s="3"/>
      <c r="BOL11" s="3"/>
      <c r="BOM11" s="3"/>
      <c r="BON11" s="3"/>
      <c r="BOO11" s="3"/>
      <c r="BOP11" s="3"/>
      <c r="BOQ11" s="3"/>
      <c r="BOR11" s="3"/>
      <c r="BOS11" s="3"/>
      <c r="BOT11" s="3"/>
      <c r="BOU11" s="3"/>
      <c r="BOV11" s="3"/>
      <c r="BOW11" s="3"/>
      <c r="BOX11" s="3"/>
      <c r="BOY11" s="3"/>
      <c r="BOZ11" s="3"/>
      <c r="BPA11" s="3"/>
      <c r="BPB11" s="3"/>
      <c r="BPC11" s="3"/>
      <c r="BPD11" s="3"/>
      <c r="BPE11" s="3"/>
      <c r="BPF11" s="3"/>
      <c r="BPG11" s="3"/>
      <c r="BPH11" s="3"/>
      <c r="BPI11" s="3"/>
      <c r="BPJ11" s="3"/>
      <c r="BPK11" s="3"/>
      <c r="BPL11" s="3"/>
      <c r="BPM11" s="3"/>
      <c r="BPN11" s="3"/>
      <c r="BPO11" s="3"/>
      <c r="BPP11" s="3"/>
      <c r="BPQ11" s="3"/>
      <c r="BPR11" s="3"/>
      <c r="BPS11" s="3"/>
      <c r="BPT11" s="3"/>
      <c r="BPU11" s="3"/>
      <c r="BPV11" s="3"/>
      <c r="BPW11" s="3"/>
      <c r="BPX11" s="3"/>
      <c r="BPY11" s="3"/>
      <c r="BPZ11" s="3"/>
      <c r="BQA11" s="3"/>
      <c r="BQB11" s="3"/>
      <c r="BQC11" s="3"/>
      <c r="BQD11" s="3"/>
      <c r="BQE11" s="3"/>
      <c r="BQF11" s="3"/>
      <c r="BQG11" s="3"/>
      <c r="BQH11" s="3"/>
      <c r="BQI11" s="3"/>
      <c r="BQJ11" s="3"/>
      <c r="BQK11" s="3"/>
      <c r="BQL11" s="3"/>
      <c r="BQM11" s="3"/>
      <c r="BQN11" s="3"/>
      <c r="BQO11" s="3"/>
      <c r="BQP11" s="3"/>
      <c r="BQQ11" s="3"/>
      <c r="BQR11" s="3"/>
      <c r="BQS11" s="3"/>
      <c r="BQT11" s="3"/>
      <c r="BQU11" s="3"/>
      <c r="BQV11" s="3"/>
      <c r="BQW11" s="3"/>
      <c r="BQX11" s="3"/>
      <c r="BQY11" s="3"/>
      <c r="BQZ11" s="3"/>
      <c r="BRA11" s="3"/>
      <c r="BRB11" s="3"/>
      <c r="BRC11" s="3"/>
      <c r="BRD11" s="3"/>
      <c r="BRE11" s="3"/>
      <c r="BRF11" s="3"/>
      <c r="BRG11" s="3"/>
      <c r="BRH11" s="3"/>
      <c r="BRI11" s="3"/>
      <c r="BRJ11" s="3"/>
      <c r="BRK11" s="3"/>
      <c r="BRL11" s="3"/>
      <c r="BRM11" s="3"/>
      <c r="BRN11" s="3"/>
      <c r="BRO11" s="3"/>
      <c r="BRP11" s="3"/>
      <c r="BRQ11" s="3"/>
      <c r="BRR11" s="3"/>
      <c r="BRS11" s="3"/>
      <c r="BRT11" s="3"/>
      <c r="BRU11" s="3"/>
      <c r="BRV11" s="3"/>
      <c r="BRW11" s="3"/>
      <c r="BRX11" s="3"/>
      <c r="BRY11" s="3"/>
      <c r="BRZ11" s="3"/>
      <c r="BSA11" s="3"/>
      <c r="BSB11" s="3"/>
      <c r="BSC11" s="3"/>
      <c r="BSD11" s="3"/>
      <c r="BSE11" s="3"/>
      <c r="BSF11" s="3"/>
      <c r="BSG11" s="3"/>
      <c r="BSH11" s="3"/>
      <c r="BSI11" s="3"/>
      <c r="BSJ11" s="3"/>
      <c r="BSK11" s="3"/>
      <c r="BSL11" s="3"/>
      <c r="BSM11" s="3"/>
      <c r="BSN11" s="3"/>
      <c r="BSO11" s="3"/>
      <c r="BSP11" s="3"/>
      <c r="BSQ11" s="3"/>
      <c r="BSR11" s="3"/>
      <c r="BSS11" s="3"/>
      <c r="BST11" s="3"/>
      <c r="BSU11" s="3"/>
      <c r="BSV11" s="3"/>
      <c r="BSW11" s="3"/>
      <c r="BSX11" s="3"/>
      <c r="BSY11" s="3"/>
      <c r="BSZ11" s="3"/>
      <c r="BTA11" s="3"/>
      <c r="BTB11" s="3"/>
      <c r="BTC11" s="3"/>
      <c r="BTD11" s="3"/>
      <c r="BTE11" s="3"/>
      <c r="BTF11" s="3"/>
      <c r="BTG11" s="3"/>
      <c r="BTH11" s="3"/>
      <c r="BTI11" s="3"/>
      <c r="BTJ11" s="3"/>
      <c r="BTK11" s="3"/>
      <c r="BTL11" s="3"/>
      <c r="BTM11" s="3"/>
      <c r="BTN11" s="3"/>
      <c r="BTO11" s="3"/>
      <c r="BTP11" s="3"/>
      <c r="BTQ11" s="3"/>
      <c r="BTR11" s="3"/>
      <c r="BTS11" s="3"/>
      <c r="BTT11" s="3"/>
      <c r="BTU11" s="3"/>
      <c r="BTV11" s="3"/>
      <c r="BTW11" s="3"/>
      <c r="BTX11" s="3"/>
      <c r="BTY11" s="3"/>
      <c r="BTZ11" s="3"/>
      <c r="BUA11" s="3"/>
      <c r="BUB11" s="3"/>
      <c r="BUC11" s="3"/>
      <c r="BUD11" s="3"/>
      <c r="BUE11" s="3"/>
      <c r="BUF11" s="3"/>
      <c r="BUG11" s="3"/>
      <c r="BUH11" s="3"/>
      <c r="BUI11" s="3"/>
      <c r="BUJ11" s="3"/>
      <c r="BUK11" s="3"/>
      <c r="BUL11" s="3"/>
      <c r="BUM11" s="3"/>
      <c r="BUN11" s="3"/>
      <c r="BUO11" s="3"/>
      <c r="BUP11" s="3"/>
      <c r="BUQ11" s="3"/>
      <c r="BUR11" s="3"/>
      <c r="BUS11" s="3"/>
      <c r="BUT11" s="3"/>
      <c r="BUU11" s="3"/>
      <c r="BUV11" s="3"/>
      <c r="BUW11" s="3"/>
      <c r="BUX11" s="3"/>
      <c r="BUY11" s="3"/>
      <c r="BUZ11" s="3"/>
      <c r="BVA11" s="3"/>
      <c r="BVB11" s="3"/>
      <c r="BVC11" s="3"/>
      <c r="BVD11" s="3"/>
      <c r="BVE11" s="3"/>
      <c r="BVF11" s="3"/>
      <c r="BVG11" s="3"/>
      <c r="BVH11" s="3"/>
      <c r="BVI11" s="3"/>
      <c r="BVJ11" s="3"/>
      <c r="BVK11" s="3"/>
      <c r="BVL11" s="3"/>
      <c r="BVM11" s="3"/>
      <c r="BVN11" s="3"/>
      <c r="BVO11" s="3"/>
      <c r="BVP11" s="3"/>
      <c r="BVQ11" s="3"/>
      <c r="BVR11" s="3"/>
      <c r="BVS11" s="3"/>
      <c r="BVT11" s="3"/>
      <c r="BVU11" s="3"/>
      <c r="BVV11" s="3"/>
      <c r="BVW11" s="3"/>
      <c r="BVX11" s="3"/>
      <c r="BVY11" s="3"/>
      <c r="BVZ11" s="3"/>
      <c r="BWA11" s="3"/>
      <c r="BWB11" s="3"/>
      <c r="BWC11" s="3"/>
      <c r="BWD11" s="3"/>
      <c r="BWE11" s="3"/>
      <c r="BWF11" s="3"/>
      <c r="BWG11" s="3"/>
      <c r="BWH11" s="3"/>
      <c r="BWI11" s="3"/>
      <c r="BWJ11" s="3"/>
      <c r="BWK11" s="3"/>
      <c r="BWL11" s="3"/>
      <c r="BWM11" s="3"/>
      <c r="BWN11" s="3"/>
      <c r="BWO11" s="3"/>
      <c r="BWP11" s="3"/>
      <c r="BWQ11" s="3"/>
      <c r="BWR11" s="3"/>
      <c r="BWS11" s="3"/>
      <c r="BWT11" s="3"/>
      <c r="BWU11" s="3"/>
      <c r="BWV11" s="3"/>
      <c r="BWW11" s="3"/>
      <c r="BWX11" s="3"/>
      <c r="BWY11" s="3"/>
      <c r="BWZ11" s="3"/>
      <c r="BXA11" s="3"/>
      <c r="BXB11" s="3"/>
      <c r="BXC11" s="3"/>
      <c r="BXD11" s="3"/>
      <c r="BXE11" s="3"/>
      <c r="BXF11" s="3"/>
      <c r="BXG11" s="3"/>
      <c r="BXH11" s="3"/>
      <c r="BXI11" s="3"/>
      <c r="BXJ11" s="3"/>
      <c r="BXK11" s="3"/>
      <c r="BXL11" s="3"/>
      <c r="BXM11" s="3"/>
      <c r="BXN11" s="3"/>
      <c r="BXO11" s="3"/>
      <c r="BXP11" s="3"/>
      <c r="BXQ11" s="3"/>
      <c r="BXR11" s="3"/>
      <c r="BXS11" s="3"/>
      <c r="BXT11" s="3"/>
      <c r="BXU11" s="3"/>
      <c r="BXV11" s="3"/>
      <c r="BXW11" s="3"/>
      <c r="BXX11" s="3"/>
      <c r="BXY11" s="3"/>
      <c r="BXZ11" s="3"/>
      <c r="BYA11" s="3"/>
      <c r="BYB11" s="3"/>
      <c r="BYC11" s="3"/>
      <c r="BYD11" s="3"/>
      <c r="BYE11" s="3"/>
      <c r="BYF11" s="3"/>
      <c r="BYG11" s="3"/>
      <c r="BYH11" s="3"/>
      <c r="BYI11" s="3"/>
      <c r="BYJ11" s="3"/>
      <c r="BYK11" s="3"/>
      <c r="BYL11" s="3"/>
      <c r="BYM11" s="3"/>
      <c r="BYN11" s="3"/>
      <c r="BYO11" s="3"/>
      <c r="BYP11" s="3"/>
      <c r="BYQ11" s="3"/>
      <c r="BYR11" s="3"/>
      <c r="BYS11" s="3"/>
      <c r="BYT11" s="3"/>
      <c r="BYU11" s="3"/>
      <c r="BYV11" s="3"/>
      <c r="BYW11" s="3"/>
      <c r="BYX11" s="3"/>
      <c r="BYY11" s="3"/>
      <c r="BYZ11" s="3"/>
      <c r="BZA11" s="3"/>
      <c r="BZB11" s="3"/>
      <c r="BZC11" s="3"/>
      <c r="BZD11" s="3"/>
      <c r="BZE11" s="3"/>
      <c r="BZF11" s="3"/>
      <c r="BZG11" s="3"/>
      <c r="BZH11" s="3"/>
      <c r="BZI11" s="3"/>
      <c r="BZJ11" s="3"/>
      <c r="BZK11" s="3"/>
      <c r="BZL11" s="3"/>
      <c r="BZM11" s="3"/>
      <c r="BZN11" s="3"/>
      <c r="BZO11" s="3"/>
      <c r="BZP11" s="3"/>
      <c r="BZQ11" s="3"/>
      <c r="BZR11" s="3"/>
      <c r="BZS11" s="3"/>
      <c r="BZT11" s="3"/>
      <c r="BZU11" s="3"/>
      <c r="BZV11" s="3"/>
      <c r="BZW11" s="3"/>
      <c r="BZX11" s="3"/>
      <c r="BZY11" s="3"/>
      <c r="BZZ11" s="3"/>
      <c r="CAA11" s="3"/>
      <c r="CAB11" s="3"/>
      <c r="CAC11" s="3"/>
      <c r="CAD11" s="3"/>
      <c r="CAE11" s="3"/>
      <c r="CAF11" s="3"/>
      <c r="CAG11" s="3"/>
      <c r="CAH11" s="3"/>
      <c r="CAI11" s="3"/>
      <c r="CAJ11" s="3"/>
      <c r="CAK11" s="3"/>
      <c r="CAL11" s="3"/>
      <c r="CAM11" s="3"/>
      <c r="CAN11" s="3"/>
      <c r="CAO11" s="3"/>
      <c r="CAP11" s="3"/>
      <c r="CAQ11" s="3"/>
      <c r="CAR11" s="3"/>
      <c r="CAS11" s="3"/>
      <c r="CAT11" s="3"/>
      <c r="CAU11" s="3"/>
      <c r="CAV11" s="3"/>
      <c r="CAW11" s="3"/>
      <c r="CAX11" s="3"/>
      <c r="CAY11" s="3"/>
      <c r="CAZ11" s="3"/>
      <c r="CBA11" s="3"/>
      <c r="CBB11" s="3"/>
      <c r="CBC11" s="3"/>
      <c r="CBD11" s="3"/>
      <c r="CBE11" s="3"/>
      <c r="CBF11" s="3"/>
      <c r="CBG11" s="3"/>
      <c r="CBH11" s="3"/>
      <c r="CBI11" s="3"/>
      <c r="CBJ11" s="3"/>
      <c r="CBK11" s="3"/>
      <c r="CBL11" s="3"/>
      <c r="CBM11" s="3"/>
      <c r="CBN11" s="3"/>
      <c r="CBO11" s="3"/>
      <c r="CBP11" s="3"/>
      <c r="CBQ11" s="3"/>
      <c r="CBR11" s="3"/>
      <c r="CBS11" s="3"/>
      <c r="CBT11" s="3"/>
      <c r="CBU11" s="3"/>
      <c r="CBV11" s="3"/>
      <c r="CBW11" s="3"/>
      <c r="CBX11" s="3"/>
      <c r="CBY11" s="3"/>
      <c r="CBZ11" s="3"/>
      <c r="CCA11" s="3"/>
      <c r="CCB11" s="3"/>
      <c r="CCC11" s="3"/>
      <c r="CCD11" s="3"/>
      <c r="CCE11" s="3"/>
      <c r="CCF11" s="3"/>
      <c r="CCG11" s="3"/>
      <c r="CCH11" s="3"/>
      <c r="CCI11" s="3"/>
      <c r="CCJ11" s="3"/>
      <c r="CCK11" s="3"/>
      <c r="CCL11" s="3"/>
      <c r="CCM11" s="3"/>
      <c r="CCN11" s="3"/>
      <c r="CCO11" s="3"/>
      <c r="CCP11" s="3"/>
      <c r="CCQ11" s="3"/>
      <c r="CCR11" s="3"/>
      <c r="CCS11" s="3"/>
      <c r="CCT11" s="3"/>
      <c r="CCU11" s="3"/>
      <c r="CCV11" s="3"/>
      <c r="CCW11" s="3"/>
      <c r="CCX11" s="3"/>
      <c r="CCY11" s="3"/>
      <c r="CCZ11" s="3"/>
      <c r="CDA11" s="3"/>
      <c r="CDB11" s="3"/>
      <c r="CDC11" s="3"/>
      <c r="CDD11" s="3"/>
      <c r="CDE11" s="3"/>
      <c r="CDF11" s="3"/>
      <c r="CDG11" s="3"/>
      <c r="CDH11" s="3"/>
      <c r="CDI11" s="3"/>
      <c r="CDJ11" s="3"/>
      <c r="CDK11" s="3"/>
      <c r="CDL11" s="3"/>
      <c r="CDM11" s="3"/>
      <c r="CDN11" s="3"/>
      <c r="CDO11" s="3"/>
      <c r="CDP11" s="3"/>
      <c r="CDQ11" s="3"/>
      <c r="CDR11" s="3"/>
      <c r="CDS11" s="3"/>
      <c r="CDT11" s="3"/>
      <c r="CDU11" s="3"/>
      <c r="CDV11" s="3"/>
      <c r="CDW11" s="3"/>
      <c r="CDX11" s="3"/>
      <c r="CDY11" s="3"/>
      <c r="CDZ11" s="3"/>
      <c r="CEA11" s="3"/>
      <c r="CEB11" s="3"/>
      <c r="CEC11" s="3"/>
      <c r="CED11" s="3"/>
      <c r="CEE11" s="3"/>
      <c r="CEF11" s="3"/>
      <c r="CEG11" s="3"/>
      <c r="CEH11" s="3"/>
      <c r="CEI11" s="3"/>
      <c r="CEJ11" s="3"/>
      <c r="CEK11" s="3"/>
      <c r="CEL11" s="3"/>
      <c r="CEM11" s="3"/>
      <c r="CEN11" s="3"/>
      <c r="CEO11" s="3"/>
      <c r="CEP11" s="3"/>
      <c r="CEQ11" s="3"/>
      <c r="CER11" s="3"/>
      <c r="CES11" s="3"/>
      <c r="CET11" s="3"/>
      <c r="CEU11" s="3"/>
      <c r="CEV11" s="3"/>
      <c r="CEW11" s="3"/>
      <c r="CEX11" s="3"/>
      <c r="CEY11" s="3"/>
      <c r="CEZ11" s="3"/>
      <c r="CFA11" s="3"/>
      <c r="CFB11" s="3"/>
      <c r="CFC11" s="3"/>
      <c r="CFD11" s="3"/>
      <c r="CFE11" s="3"/>
      <c r="CFF11" s="3"/>
      <c r="CFG11" s="3"/>
      <c r="CFH11" s="3"/>
      <c r="CFI11" s="3"/>
      <c r="CFJ11" s="3"/>
      <c r="CFK11" s="3"/>
      <c r="CFL11" s="3"/>
      <c r="CFM11" s="3"/>
      <c r="CFN11" s="3"/>
      <c r="CFO11" s="3"/>
      <c r="CFP11" s="3"/>
      <c r="CFQ11" s="3"/>
      <c r="CFR11" s="3"/>
      <c r="CFS11" s="3"/>
      <c r="CFT11" s="3"/>
      <c r="CFU11" s="3"/>
      <c r="CFV11" s="3"/>
      <c r="CFW11" s="3"/>
      <c r="CFX11" s="3"/>
      <c r="CFY11" s="3"/>
      <c r="CFZ11" s="3"/>
      <c r="CGA11" s="3"/>
      <c r="CGB11" s="3"/>
      <c r="CGC11" s="3"/>
      <c r="CGD11" s="3"/>
      <c r="CGE11" s="3"/>
      <c r="CGF11" s="3"/>
      <c r="CGG11" s="3"/>
      <c r="CGH11" s="3"/>
      <c r="CGI11" s="3"/>
      <c r="CGJ11" s="3"/>
      <c r="CGK11" s="3"/>
      <c r="CGL11" s="3"/>
      <c r="CGM11" s="3"/>
      <c r="CGN11" s="3"/>
      <c r="CGO11" s="3"/>
      <c r="CGP11" s="3"/>
      <c r="CGQ11" s="3"/>
      <c r="CGR11" s="3"/>
      <c r="CGS11" s="3"/>
      <c r="CGT11" s="3"/>
      <c r="CGU11" s="3"/>
      <c r="CGV11" s="3"/>
      <c r="CGW11" s="3"/>
      <c r="CGX11" s="3"/>
      <c r="CGY11" s="3"/>
      <c r="CGZ11" s="3"/>
      <c r="CHA11" s="3"/>
      <c r="CHB11" s="3"/>
      <c r="CHC11" s="3"/>
      <c r="CHD11" s="3"/>
      <c r="CHE11" s="3"/>
      <c r="CHF11" s="3"/>
      <c r="CHG11" s="3"/>
      <c r="CHH11" s="3"/>
      <c r="CHI11" s="3"/>
      <c r="CHJ11" s="3"/>
      <c r="CHK11" s="3"/>
      <c r="CHL11" s="3"/>
      <c r="CHM11" s="3"/>
      <c r="CHN11" s="3"/>
      <c r="CHO11" s="3"/>
      <c r="CHP11" s="3"/>
      <c r="CHQ11" s="3"/>
      <c r="CHR11" s="3"/>
      <c r="CHS11" s="3"/>
      <c r="CHT11" s="3"/>
      <c r="CHU11" s="3"/>
      <c r="CHV11" s="3"/>
      <c r="CHW11" s="3"/>
      <c r="CHX11" s="3"/>
      <c r="CHY11" s="3"/>
      <c r="CHZ11" s="3"/>
      <c r="CIA11" s="3"/>
      <c r="CIB11" s="3"/>
      <c r="CIC11" s="3"/>
      <c r="CID11" s="3"/>
      <c r="CIE11" s="3"/>
      <c r="CIF11" s="3"/>
      <c r="CIG11" s="3"/>
      <c r="CIH11" s="3"/>
      <c r="CII11" s="3"/>
      <c r="CIJ11" s="3"/>
      <c r="CIK11" s="3"/>
      <c r="CIL11" s="3"/>
      <c r="CIM11" s="3"/>
      <c r="CIN11" s="3"/>
      <c r="CIO11" s="3"/>
      <c r="CIP11" s="3"/>
      <c r="CIQ11" s="3"/>
      <c r="CIR11" s="3"/>
      <c r="CIS11" s="3"/>
      <c r="CIT11" s="3"/>
      <c r="CIU11" s="3"/>
      <c r="CIV11" s="3"/>
      <c r="CIW11" s="3"/>
      <c r="CIX11" s="3"/>
      <c r="CIY11" s="3"/>
      <c r="CIZ11" s="3"/>
      <c r="CJA11" s="3"/>
      <c r="CJB11" s="3"/>
      <c r="CJC11" s="3"/>
      <c r="CJD11" s="3"/>
      <c r="CJE11" s="3"/>
      <c r="CJF11" s="3"/>
      <c r="CJG11" s="3"/>
      <c r="CJH11" s="3"/>
      <c r="CJI11" s="3"/>
      <c r="CJJ11" s="3"/>
      <c r="CJK11" s="3"/>
      <c r="CJL11" s="3"/>
      <c r="CJM11" s="3"/>
      <c r="CJN11" s="3"/>
      <c r="CJO11" s="3"/>
      <c r="CJP11" s="3"/>
      <c r="CJQ11" s="3"/>
      <c r="CJR11" s="3"/>
      <c r="CJS11" s="3"/>
      <c r="CJT11" s="3"/>
      <c r="CJU11" s="3"/>
      <c r="CJV11" s="3"/>
      <c r="CJW11" s="3"/>
      <c r="CJX11" s="3"/>
      <c r="CJY11" s="3"/>
      <c r="CJZ11" s="3"/>
      <c r="CKA11" s="3"/>
      <c r="CKB11" s="3"/>
      <c r="CKC11" s="3"/>
      <c r="CKD11" s="3"/>
      <c r="CKE11" s="3"/>
      <c r="CKF11" s="3"/>
      <c r="CKG11" s="3"/>
      <c r="CKH11" s="3"/>
      <c r="CKI11" s="3"/>
      <c r="CKJ11" s="3"/>
      <c r="CKK11" s="3"/>
      <c r="CKL11" s="3"/>
      <c r="CKM11" s="3"/>
      <c r="CKN11" s="3"/>
      <c r="CKO11" s="3"/>
      <c r="CKP11" s="3"/>
      <c r="CKQ11" s="3"/>
      <c r="CKR11" s="3"/>
      <c r="CKS11" s="3"/>
      <c r="CKT11" s="3"/>
      <c r="CKU11" s="3"/>
      <c r="CKV11" s="3"/>
      <c r="CKW11" s="3"/>
      <c r="CKX11" s="3"/>
      <c r="CKY11" s="3"/>
      <c r="CKZ11" s="3"/>
      <c r="CLA11" s="3"/>
      <c r="CLB11" s="3"/>
      <c r="CLC11" s="3"/>
      <c r="CLD11" s="3"/>
      <c r="CLE11" s="3"/>
      <c r="CLF11" s="3"/>
      <c r="CLG11" s="3"/>
      <c r="CLH11" s="3"/>
      <c r="CLI11" s="3"/>
      <c r="CLJ11" s="3"/>
      <c r="CLK11" s="3"/>
      <c r="CLL11" s="3"/>
      <c r="CLM11" s="3"/>
      <c r="CLN11" s="3"/>
      <c r="CLO11" s="3"/>
      <c r="CLP11" s="3"/>
      <c r="CLQ11" s="3"/>
      <c r="CLR11" s="3"/>
      <c r="CLS11" s="3"/>
      <c r="CLT11" s="3"/>
      <c r="CLU11" s="3"/>
      <c r="CLV11" s="3"/>
      <c r="CLW11" s="3"/>
      <c r="CLX11" s="3"/>
      <c r="CLY11" s="3"/>
      <c r="CLZ11" s="3"/>
      <c r="CMA11" s="3"/>
      <c r="CMB11" s="3"/>
      <c r="CMC11" s="3"/>
      <c r="CMD11" s="3"/>
      <c r="CME11" s="3"/>
      <c r="CMF11" s="3"/>
      <c r="CMG11" s="3"/>
      <c r="CMH11" s="3"/>
      <c r="CMI11" s="3"/>
      <c r="CMJ11" s="3"/>
      <c r="CMK11" s="3"/>
      <c r="CML11" s="3"/>
      <c r="CMM11" s="3"/>
      <c r="CMN11" s="3"/>
      <c r="CMO11" s="3"/>
      <c r="CMP11" s="3"/>
      <c r="CMQ11" s="3"/>
      <c r="CMR11" s="3"/>
      <c r="CMS11" s="3"/>
      <c r="CMT11" s="3"/>
      <c r="CMU11" s="3"/>
      <c r="CMV11" s="3"/>
      <c r="CMW11" s="3"/>
      <c r="CMX11" s="3"/>
      <c r="CMY11" s="3"/>
      <c r="CMZ11" s="3"/>
      <c r="CNA11" s="3"/>
      <c r="CNB11" s="3"/>
      <c r="CNC11" s="3"/>
      <c r="CND11" s="3"/>
      <c r="CNE11" s="3"/>
      <c r="CNF11" s="3"/>
      <c r="CNG11" s="3"/>
      <c r="CNH11" s="3"/>
      <c r="CNI11" s="3"/>
      <c r="CNJ11" s="3"/>
      <c r="CNK11" s="3"/>
      <c r="CNL11" s="3"/>
      <c r="CNM11" s="3"/>
      <c r="CNN11" s="3"/>
      <c r="CNO11" s="3"/>
      <c r="CNP11" s="3"/>
      <c r="CNQ11" s="3"/>
      <c r="CNR11" s="3"/>
      <c r="CNS11" s="3"/>
      <c r="CNT11" s="3"/>
      <c r="CNU11" s="3"/>
      <c r="CNV11" s="3"/>
      <c r="CNW11" s="3"/>
      <c r="CNX11" s="3"/>
      <c r="CNY11" s="3"/>
      <c r="CNZ11" s="3"/>
      <c r="COA11" s="3"/>
      <c r="COB11" s="3"/>
      <c r="COC11" s="3"/>
      <c r="COD11" s="3"/>
      <c r="COE11" s="3"/>
      <c r="COF11" s="3"/>
      <c r="COG11" s="3"/>
      <c r="COH11" s="3"/>
      <c r="COI11" s="3"/>
      <c r="COJ11" s="3"/>
      <c r="COK11" s="3"/>
      <c r="COL11" s="3"/>
      <c r="COM11" s="3"/>
      <c r="CON11" s="3"/>
      <c r="COO11" s="3"/>
      <c r="COP11" s="3"/>
      <c r="COQ11" s="3"/>
      <c r="COR11" s="3"/>
      <c r="COS11" s="3"/>
      <c r="COT11" s="3"/>
      <c r="COU11" s="3"/>
      <c r="COV11" s="3"/>
      <c r="COW11" s="3"/>
      <c r="COX11" s="3"/>
      <c r="COY11" s="3"/>
      <c r="COZ11" s="3"/>
      <c r="CPA11" s="3"/>
      <c r="CPB11" s="3"/>
      <c r="CPC11" s="3"/>
      <c r="CPD11" s="3"/>
      <c r="CPE11" s="3"/>
      <c r="CPF11" s="3"/>
      <c r="CPG11" s="3"/>
      <c r="CPH11" s="3"/>
      <c r="CPI11" s="3"/>
      <c r="CPJ11" s="3"/>
      <c r="CPK11" s="3"/>
      <c r="CPL11" s="3"/>
      <c r="CPM11" s="3"/>
      <c r="CPN11" s="3"/>
      <c r="CPO11" s="3"/>
      <c r="CPP11" s="3"/>
      <c r="CPQ11" s="3"/>
      <c r="CPR11" s="3"/>
      <c r="CPS11" s="3"/>
      <c r="CPT11" s="3"/>
      <c r="CPU11" s="3"/>
      <c r="CPV11" s="3"/>
      <c r="CPW11" s="3"/>
      <c r="CPX11" s="3"/>
      <c r="CPY11" s="3"/>
      <c r="CPZ11" s="3"/>
      <c r="CQA11" s="3"/>
      <c r="CQB11" s="3"/>
      <c r="CQC11" s="3"/>
      <c r="CQD11" s="3"/>
      <c r="CQE11" s="3"/>
      <c r="CQF11" s="3"/>
      <c r="CQG11" s="3"/>
      <c r="CQH11" s="3"/>
      <c r="CQI11" s="3"/>
      <c r="CQJ11" s="3"/>
      <c r="CQK11" s="3"/>
      <c r="CQL11" s="3"/>
      <c r="CQM11" s="3"/>
      <c r="CQN11" s="3"/>
      <c r="CQO11" s="3"/>
      <c r="CQP11" s="3"/>
      <c r="CQQ11" s="3"/>
      <c r="CQR11" s="3"/>
      <c r="CQS11" s="3"/>
      <c r="CQT11" s="3"/>
      <c r="CQU11" s="3"/>
      <c r="CQV11" s="3"/>
      <c r="CQW11" s="3"/>
      <c r="CQX11" s="3"/>
      <c r="CQY11" s="3"/>
      <c r="CQZ11" s="3"/>
      <c r="CRA11" s="3"/>
      <c r="CRB11" s="3"/>
      <c r="CRC11" s="3"/>
      <c r="CRD11" s="3"/>
      <c r="CRE11" s="3"/>
      <c r="CRF11" s="3"/>
      <c r="CRG11" s="3"/>
      <c r="CRH11" s="3"/>
      <c r="CRI11" s="3"/>
      <c r="CRJ11" s="3"/>
      <c r="CRK11" s="3"/>
      <c r="CRL11" s="3"/>
      <c r="CRM11" s="3"/>
      <c r="CRN11" s="3"/>
      <c r="CRO11" s="3"/>
      <c r="CRP11" s="3"/>
      <c r="CRQ11" s="3"/>
      <c r="CRR11" s="3"/>
      <c r="CRS11" s="3"/>
      <c r="CRT11" s="3"/>
      <c r="CRU11" s="3"/>
      <c r="CRV11" s="3"/>
      <c r="CRW11" s="3"/>
      <c r="CRX11" s="3"/>
      <c r="CRY11" s="3"/>
      <c r="CRZ11" s="3"/>
      <c r="CSA11" s="3"/>
      <c r="CSB11" s="3"/>
      <c r="CSC11" s="3"/>
      <c r="CSD11" s="3"/>
      <c r="CSE11" s="3"/>
      <c r="CSF11" s="3"/>
      <c r="CSG11" s="3"/>
      <c r="CSH11" s="3"/>
      <c r="CSI11" s="3"/>
      <c r="CSJ11" s="3"/>
      <c r="CSK11" s="3"/>
      <c r="CSL11" s="3"/>
      <c r="CSM11" s="3"/>
      <c r="CSN11" s="3"/>
      <c r="CSO11" s="3"/>
      <c r="CSP11" s="3"/>
      <c r="CSQ11" s="3"/>
      <c r="CSR11" s="3"/>
      <c r="CSS11" s="3"/>
      <c r="CST11" s="3"/>
      <c r="CSU11" s="3"/>
      <c r="CSV11" s="3"/>
      <c r="CSW11" s="3"/>
      <c r="CSX11" s="3"/>
      <c r="CSY11" s="3"/>
      <c r="CSZ11" s="3"/>
      <c r="CTA11" s="3"/>
      <c r="CTB11" s="3"/>
      <c r="CTC11" s="3"/>
      <c r="CTD11" s="3"/>
      <c r="CTE11" s="3"/>
      <c r="CTF11" s="3"/>
      <c r="CTG11" s="3"/>
      <c r="CTH11" s="3"/>
      <c r="CTI11" s="3"/>
      <c r="CTJ11" s="3"/>
      <c r="CTK11" s="3"/>
      <c r="CTL11" s="3"/>
      <c r="CTM11" s="3"/>
      <c r="CTN11" s="3"/>
      <c r="CTO11" s="3"/>
      <c r="CTP11" s="3"/>
      <c r="CTQ11" s="3"/>
      <c r="CTR11" s="3"/>
      <c r="CTS11" s="3"/>
      <c r="CTT11" s="3"/>
      <c r="CTU11" s="3"/>
      <c r="CTV11" s="3"/>
      <c r="CTW11" s="3"/>
      <c r="CTX11" s="3"/>
      <c r="CTY11" s="3"/>
      <c r="CTZ11" s="3"/>
      <c r="CUA11" s="3"/>
      <c r="CUB11" s="3"/>
      <c r="CUC11" s="3"/>
      <c r="CUD11" s="3"/>
      <c r="CUE11" s="3"/>
      <c r="CUF11" s="3"/>
      <c r="CUG11" s="3"/>
      <c r="CUH11" s="3"/>
      <c r="CUI11" s="3"/>
      <c r="CUJ11" s="3"/>
      <c r="CUK11" s="3"/>
      <c r="CUL11" s="3"/>
      <c r="CUM11" s="3"/>
      <c r="CUN11" s="3"/>
      <c r="CUO11" s="3"/>
      <c r="CUP11" s="3"/>
      <c r="CUQ11" s="3"/>
      <c r="CUR11" s="3"/>
      <c r="CUS11" s="3"/>
      <c r="CUT11" s="3"/>
      <c r="CUU11" s="3"/>
      <c r="CUV11" s="3"/>
      <c r="CUW11" s="3"/>
      <c r="CUX11" s="3"/>
      <c r="CUY11" s="3"/>
      <c r="CUZ11" s="3"/>
      <c r="CVA11" s="3"/>
      <c r="CVB11" s="3"/>
      <c r="CVC11" s="3"/>
      <c r="CVD11" s="3"/>
      <c r="CVE11" s="3"/>
      <c r="CVF11" s="3"/>
      <c r="CVG11" s="3"/>
      <c r="CVH11" s="3"/>
      <c r="CVI11" s="3"/>
      <c r="CVJ11" s="3"/>
      <c r="CVK11" s="3"/>
      <c r="CVL11" s="3"/>
      <c r="CVM11" s="3"/>
      <c r="CVN11" s="3"/>
      <c r="CVO11" s="3"/>
      <c r="CVP11" s="3"/>
      <c r="CVQ11" s="3"/>
      <c r="CVR11" s="3"/>
      <c r="CVS11" s="3"/>
      <c r="CVT11" s="3"/>
      <c r="CVU11" s="3"/>
      <c r="CVV11" s="3"/>
      <c r="CVW11" s="3"/>
      <c r="CVX11" s="3"/>
      <c r="CVY11" s="3"/>
      <c r="CVZ11" s="3"/>
      <c r="CWA11" s="3"/>
      <c r="CWB11" s="3"/>
      <c r="CWC11" s="3"/>
      <c r="CWD11" s="3"/>
      <c r="CWE11" s="3"/>
      <c r="CWF11" s="3"/>
      <c r="CWG11" s="3"/>
      <c r="CWH11" s="3"/>
      <c r="CWI11" s="3"/>
      <c r="CWJ11" s="3"/>
      <c r="CWK11" s="3"/>
      <c r="CWL11" s="3"/>
      <c r="CWM11" s="3"/>
      <c r="CWN11" s="3"/>
      <c r="CWO11" s="3"/>
      <c r="CWP11" s="3"/>
      <c r="CWQ11" s="3"/>
      <c r="CWR11" s="3"/>
      <c r="CWS11" s="3"/>
      <c r="CWT11" s="3"/>
      <c r="CWU11" s="3"/>
      <c r="CWV11" s="3"/>
      <c r="CWW11" s="3"/>
      <c r="CWX11" s="3"/>
      <c r="CWY11" s="3"/>
      <c r="CWZ11" s="3"/>
      <c r="CXA11" s="3"/>
      <c r="CXB11" s="3"/>
      <c r="CXC11" s="3"/>
      <c r="CXD11" s="3"/>
      <c r="CXE11" s="3"/>
      <c r="CXF11" s="3"/>
      <c r="CXG11" s="3"/>
      <c r="CXH11" s="3"/>
      <c r="CXI11" s="3"/>
      <c r="CXJ11" s="3"/>
      <c r="CXK11" s="3"/>
      <c r="CXL11" s="3"/>
      <c r="CXM11" s="3"/>
      <c r="CXN11" s="3"/>
      <c r="CXO11" s="3"/>
      <c r="CXP11" s="3"/>
      <c r="CXQ11" s="3"/>
      <c r="CXR11" s="3"/>
      <c r="CXS11" s="3"/>
      <c r="CXT11" s="3"/>
      <c r="CXU11" s="3"/>
      <c r="CXV11" s="3"/>
      <c r="CXW11" s="3"/>
      <c r="CXX11" s="3"/>
      <c r="CXY11" s="3"/>
      <c r="CXZ11" s="3"/>
      <c r="CYA11" s="3"/>
      <c r="CYB11" s="3"/>
      <c r="CYC11" s="3"/>
      <c r="CYD11" s="3"/>
      <c r="CYE11" s="3"/>
      <c r="CYF11" s="3"/>
      <c r="CYG11" s="3"/>
      <c r="CYH11" s="3"/>
      <c r="CYI11" s="3"/>
      <c r="CYJ11" s="3"/>
      <c r="CYK11" s="3"/>
      <c r="CYL11" s="3"/>
      <c r="CYM11" s="3"/>
      <c r="CYN11" s="3"/>
      <c r="CYO11" s="3"/>
      <c r="CYP11" s="3"/>
      <c r="CYQ11" s="3"/>
      <c r="CYR11" s="3"/>
      <c r="CYS11" s="3"/>
      <c r="CYT11" s="3"/>
      <c r="CYU11" s="3"/>
      <c r="CYV11" s="3"/>
      <c r="CYW11" s="3"/>
      <c r="CYX11" s="3"/>
      <c r="CYY11" s="3"/>
      <c r="CYZ11" s="3"/>
      <c r="CZA11" s="3"/>
      <c r="CZB11" s="3"/>
      <c r="CZC11" s="3"/>
      <c r="CZD11" s="3"/>
      <c r="CZE11" s="3"/>
      <c r="CZF11" s="3"/>
      <c r="CZG11" s="3"/>
      <c r="CZH11" s="3"/>
      <c r="CZI11" s="3"/>
      <c r="CZJ11" s="3"/>
      <c r="CZK11" s="3"/>
      <c r="CZL11" s="3"/>
      <c r="CZM11" s="3"/>
      <c r="CZN11" s="3"/>
      <c r="CZO11" s="3"/>
      <c r="CZP11" s="3"/>
      <c r="CZQ11" s="3"/>
      <c r="CZR11" s="3"/>
      <c r="CZS11" s="3"/>
      <c r="CZT11" s="3"/>
      <c r="CZU11" s="3"/>
      <c r="CZV11" s="3"/>
      <c r="CZW11" s="3"/>
      <c r="CZX11" s="3"/>
      <c r="CZY11" s="3"/>
      <c r="CZZ11" s="3"/>
      <c r="DAA11" s="3"/>
      <c r="DAB11" s="3"/>
      <c r="DAC11" s="3"/>
      <c r="DAD11" s="3"/>
      <c r="DAE11" s="3"/>
      <c r="DAF11" s="3"/>
      <c r="DAG11" s="3"/>
      <c r="DAH11" s="3"/>
      <c r="DAI11" s="3"/>
      <c r="DAJ11" s="3"/>
      <c r="DAK11" s="3"/>
      <c r="DAL11" s="3"/>
      <c r="DAM11" s="3"/>
      <c r="DAN11" s="3"/>
      <c r="DAO11" s="3"/>
      <c r="DAP11" s="3"/>
      <c r="DAQ11" s="3"/>
      <c r="DAR11" s="3"/>
      <c r="DAS11" s="3"/>
      <c r="DAT11" s="3"/>
      <c r="DAU11" s="3"/>
      <c r="DAV11" s="3"/>
      <c r="DAW11" s="3"/>
      <c r="DAX11" s="3"/>
      <c r="DAY11" s="3"/>
      <c r="DAZ11" s="3"/>
      <c r="DBA11" s="3"/>
      <c r="DBB11" s="3"/>
      <c r="DBC11" s="3"/>
      <c r="DBD11" s="3"/>
      <c r="DBE11" s="3"/>
      <c r="DBF11" s="3"/>
      <c r="DBG11" s="3"/>
      <c r="DBH11" s="3"/>
      <c r="DBI11" s="3"/>
      <c r="DBJ11" s="3"/>
      <c r="DBK11" s="3"/>
      <c r="DBL11" s="3"/>
      <c r="DBM11" s="3"/>
      <c r="DBN11" s="3"/>
      <c r="DBO11" s="3"/>
      <c r="DBP11" s="3"/>
      <c r="DBQ11" s="3"/>
      <c r="DBR11" s="3"/>
      <c r="DBS11" s="3"/>
      <c r="DBT11" s="3"/>
      <c r="DBU11" s="3"/>
      <c r="DBV11" s="3"/>
      <c r="DBW11" s="3"/>
      <c r="DBX11" s="3"/>
      <c r="DBY11" s="3"/>
      <c r="DBZ11" s="3"/>
      <c r="DCA11" s="3"/>
      <c r="DCB11" s="3"/>
      <c r="DCC11" s="3"/>
      <c r="DCD11" s="3"/>
      <c r="DCE11" s="3"/>
      <c r="DCF11" s="3"/>
      <c r="DCG11" s="3"/>
      <c r="DCH11" s="3"/>
      <c r="DCI11" s="3"/>
      <c r="DCJ11" s="3"/>
      <c r="DCK11" s="3"/>
      <c r="DCL11" s="3"/>
      <c r="DCM11" s="3"/>
      <c r="DCN11" s="3"/>
      <c r="DCO11" s="3"/>
      <c r="DCP11" s="3"/>
      <c r="DCQ11" s="3"/>
      <c r="DCR11" s="3"/>
      <c r="DCS11" s="3"/>
      <c r="DCT11" s="3"/>
      <c r="DCU11" s="3"/>
      <c r="DCV11" s="3"/>
      <c r="DCW11" s="3"/>
      <c r="DCX11" s="3"/>
      <c r="DCY11" s="3"/>
      <c r="DCZ11" s="3"/>
      <c r="DDA11" s="3"/>
      <c r="DDB11" s="3"/>
      <c r="DDC11" s="3"/>
      <c r="DDD11" s="3"/>
      <c r="DDE11" s="3"/>
      <c r="DDF11" s="3"/>
      <c r="DDG11" s="3"/>
      <c r="DDH11" s="3"/>
      <c r="DDI11" s="3"/>
      <c r="DDJ11" s="3"/>
      <c r="DDK11" s="3"/>
      <c r="DDL11" s="3"/>
      <c r="DDM11" s="3"/>
      <c r="DDN11" s="3"/>
      <c r="DDO11" s="3"/>
      <c r="DDP11" s="3"/>
      <c r="DDQ11" s="3"/>
      <c r="DDR11" s="3"/>
      <c r="DDS11" s="3"/>
      <c r="DDT11" s="3"/>
      <c r="DDU11" s="3"/>
      <c r="DDV11" s="3"/>
      <c r="DDW11" s="3"/>
      <c r="DDX11" s="3"/>
      <c r="DDY11" s="3"/>
      <c r="DDZ11" s="3"/>
      <c r="DEA11" s="3"/>
      <c r="DEB11" s="3"/>
      <c r="DEC11" s="3"/>
      <c r="DED11" s="3"/>
      <c r="DEE11" s="3"/>
      <c r="DEF11" s="3"/>
      <c r="DEG11" s="3"/>
      <c r="DEH11" s="3"/>
      <c r="DEI11" s="3"/>
      <c r="DEJ11" s="3"/>
      <c r="DEK11" s="3"/>
      <c r="DEL11" s="3"/>
      <c r="DEM11" s="3"/>
      <c r="DEN11" s="3"/>
      <c r="DEO11" s="3"/>
      <c r="DEP11" s="3"/>
      <c r="DEQ11" s="3"/>
      <c r="DER11" s="3"/>
      <c r="DES11" s="3"/>
      <c r="DET11" s="3"/>
      <c r="DEU11" s="3"/>
      <c r="DEV11" s="3"/>
      <c r="DEW11" s="3"/>
      <c r="DEX11" s="3"/>
      <c r="DEY11" s="3"/>
      <c r="DEZ11" s="3"/>
      <c r="DFA11" s="3"/>
      <c r="DFB11" s="3"/>
      <c r="DFC11" s="3"/>
      <c r="DFD11" s="3"/>
      <c r="DFE11" s="3"/>
      <c r="DFF11" s="3"/>
      <c r="DFG11" s="3"/>
      <c r="DFH11" s="3"/>
      <c r="DFI11" s="3"/>
      <c r="DFJ11" s="3"/>
      <c r="DFK11" s="3"/>
      <c r="DFL11" s="3"/>
      <c r="DFM11" s="3"/>
      <c r="DFN11" s="3"/>
      <c r="DFO11" s="3"/>
      <c r="DFP11" s="3"/>
      <c r="DFQ11" s="3"/>
      <c r="DFR11" s="3"/>
      <c r="DFS11" s="3"/>
      <c r="DFT11" s="3"/>
      <c r="DFU11" s="3"/>
      <c r="DFV11" s="3"/>
      <c r="DFW11" s="3"/>
      <c r="DFX11" s="3"/>
      <c r="DFY11" s="3"/>
      <c r="DFZ11" s="3"/>
      <c r="DGA11" s="3"/>
      <c r="DGB11" s="3"/>
      <c r="DGC11" s="3"/>
      <c r="DGD11" s="3"/>
      <c r="DGE11" s="3"/>
      <c r="DGF11" s="3"/>
      <c r="DGG11" s="3"/>
      <c r="DGH11" s="3"/>
      <c r="DGI11" s="3"/>
      <c r="DGJ11" s="3"/>
      <c r="DGK11" s="3"/>
      <c r="DGL11" s="3"/>
      <c r="DGM11" s="3"/>
      <c r="DGN11" s="3"/>
      <c r="DGO11" s="3"/>
      <c r="DGP11" s="3"/>
      <c r="DGQ11" s="3"/>
      <c r="DGR11" s="3"/>
      <c r="DGS11" s="3"/>
      <c r="DGT11" s="3"/>
      <c r="DGU11" s="3"/>
      <c r="DGV11" s="3"/>
      <c r="DGW11" s="3"/>
      <c r="DGX11" s="3"/>
      <c r="DGY11" s="3"/>
      <c r="DGZ11" s="3"/>
      <c r="DHA11" s="3"/>
      <c r="DHB11" s="3"/>
      <c r="DHC11" s="3"/>
      <c r="DHD11" s="3"/>
      <c r="DHE11" s="3"/>
      <c r="DHF11" s="3"/>
      <c r="DHG11" s="3"/>
      <c r="DHH11" s="3"/>
      <c r="DHI11" s="3"/>
      <c r="DHJ11" s="3"/>
      <c r="DHK11" s="3"/>
      <c r="DHL11" s="3"/>
      <c r="DHM11" s="3"/>
      <c r="DHN11" s="3"/>
      <c r="DHO11" s="3"/>
      <c r="DHP11" s="3"/>
      <c r="DHQ11" s="3"/>
      <c r="DHR11" s="3"/>
      <c r="DHS11" s="3"/>
      <c r="DHT11" s="3"/>
      <c r="DHU11" s="3"/>
      <c r="DHV11" s="3"/>
      <c r="DHW11" s="3"/>
      <c r="DHX11" s="3"/>
      <c r="DHY11" s="3"/>
      <c r="DHZ11" s="3"/>
      <c r="DIA11" s="3"/>
      <c r="DIB11" s="3"/>
      <c r="DIC11" s="3"/>
      <c r="DID11" s="3"/>
      <c r="DIE11" s="3"/>
      <c r="DIF11" s="3"/>
      <c r="DIG11" s="3"/>
      <c r="DIH11" s="3"/>
      <c r="DII11" s="3"/>
      <c r="DIJ11" s="3"/>
      <c r="DIK11" s="3"/>
      <c r="DIL11" s="3"/>
      <c r="DIM11" s="3"/>
      <c r="DIN11" s="3"/>
      <c r="DIO11" s="3"/>
      <c r="DIP11" s="3"/>
      <c r="DIQ11" s="3"/>
      <c r="DIR11" s="3"/>
      <c r="DIS11" s="3"/>
      <c r="DIT11" s="3"/>
      <c r="DIU11" s="3"/>
      <c r="DIV11" s="3"/>
      <c r="DIW11" s="3"/>
      <c r="DIX11" s="3"/>
      <c r="DIY11" s="3"/>
      <c r="DIZ11" s="3"/>
      <c r="DJA11" s="3"/>
      <c r="DJB11" s="3"/>
      <c r="DJC11" s="3"/>
      <c r="DJD11" s="3"/>
      <c r="DJE11" s="3"/>
      <c r="DJF11" s="3"/>
      <c r="DJG11" s="3"/>
      <c r="DJH11" s="3"/>
      <c r="DJI11" s="3"/>
      <c r="DJJ11" s="3"/>
      <c r="DJK11" s="3"/>
      <c r="DJL11" s="3"/>
      <c r="DJM11" s="3"/>
      <c r="DJN11" s="3"/>
      <c r="DJO11" s="3"/>
      <c r="DJP11" s="3"/>
      <c r="DJQ11" s="3"/>
      <c r="DJR11" s="3"/>
      <c r="DJS11" s="3"/>
      <c r="DJT11" s="3"/>
      <c r="DJU11" s="3"/>
      <c r="DJV11" s="3"/>
      <c r="DJW11" s="3"/>
      <c r="DJX11" s="3"/>
      <c r="DJY11" s="3"/>
      <c r="DJZ11" s="3"/>
      <c r="DKA11" s="3"/>
      <c r="DKB11" s="3"/>
      <c r="DKC11" s="3"/>
      <c r="DKD11" s="3"/>
      <c r="DKE11" s="3"/>
      <c r="DKF11" s="3"/>
      <c r="DKG11" s="3"/>
      <c r="DKH11" s="3"/>
      <c r="DKI11" s="3"/>
      <c r="DKJ11" s="3"/>
      <c r="DKK11" s="3"/>
      <c r="DKL11" s="3"/>
      <c r="DKM11" s="3"/>
      <c r="DKN11" s="3"/>
      <c r="DKO11" s="3"/>
      <c r="DKP11" s="3"/>
      <c r="DKQ11" s="3"/>
      <c r="DKR11" s="3"/>
      <c r="DKS11" s="3"/>
      <c r="DKT11" s="3"/>
      <c r="DKU11" s="3"/>
      <c r="DKV11" s="3"/>
      <c r="DKW11" s="3"/>
      <c r="DKX11" s="3"/>
      <c r="DKY11" s="3"/>
      <c r="DKZ11" s="3"/>
      <c r="DLA11" s="3"/>
      <c r="DLB11" s="3"/>
      <c r="DLC11" s="3"/>
      <c r="DLD11" s="3"/>
      <c r="DLE11" s="3"/>
      <c r="DLF11" s="3"/>
      <c r="DLG11" s="3"/>
      <c r="DLH11" s="3"/>
      <c r="DLI11" s="3"/>
      <c r="DLJ11" s="3"/>
      <c r="DLK11" s="3"/>
      <c r="DLL11" s="3"/>
      <c r="DLM11" s="3"/>
      <c r="DLN11" s="3"/>
      <c r="DLO11" s="3"/>
      <c r="DLP11" s="3"/>
      <c r="DLQ11" s="3"/>
      <c r="DLR11" s="3"/>
      <c r="DLS11" s="3"/>
      <c r="DLT11" s="3"/>
      <c r="DLU11" s="3"/>
      <c r="DLV11" s="3"/>
      <c r="DLW11" s="3"/>
      <c r="DLX11" s="3"/>
      <c r="DLY11" s="3"/>
      <c r="DLZ11" s="3"/>
      <c r="DMA11" s="3"/>
      <c r="DMB11" s="3"/>
      <c r="DMC11" s="3"/>
      <c r="DMD11" s="3"/>
      <c r="DME11" s="3"/>
      <c r="DMF11" s="3"/>
      <c r="DMG11" s="3"/>
      <c r="DMH11" s="3"/>
      <c r="DMI11" s="3"/>
      <c r="DMJ11" s="3"/>
      <c r="DMK11" s="3"/>
      <c r="DML11" s="3"/>
      <c r="DMM11" s="3"/>
      <c r="DMN11" s="3"/>
      <c r="DMO11" s="3"/>
      <c r="DMP11" s="3"/>
      <c r="DMQ11" s="3"/>
      <c r="DMR11" s="3"/>
      <c r="DMS11" s="3"/>
      <c r="DMT11" s="3"/>
      <c r="DMU11" s="3"/>
      <c r="DMV11" s="3"/>
      <c r="DMW11" s="3"/>
      <c r="DMX11" s="3"/>
      <c r="DMY11" s="3"/>
      <c r="DMZ11" s="3"/>
      <c r="DNA11" s="3"/>
      <c r="DNB11" s="3"/>
      <c r="DNC11" s="3"/>
      <c r="DND11" s="3"/>
      <c r="DNE11" s="3"/>
      <c r="DNF11" s="3"/>
      <c r="DNG11" s="3"/>
      <c r="DNH11" s="3"/>
      <c r="DNI11" s="3"/>
      <c r="DNJ11" s="3"/>
      <c r="DNK11" s="3"/>
      <c r="DNL11" s="3"/>
      <c r="DNM11" s="3"/>
      <c r="DNN11" s="3"/>
      <c r="DNO11" s="3"/>
      <c r="DNP11" s="3"/>
      <c r="DNQ11" s="3"/>
      <c r="DNR11" s="3"/>
      <c r="DNS11" s="3"/>
      <c r="DNT11" s="3"/>
      <c r="DNU11" s="3"/>
      <c r="DNV11" s="3"/>
      <c r="DNW11" s="3"/>
      <c r="DNX11" s="3"/>
      <c r="DNY11" s="3"/>
      <c r="DNZ11" s="3"/>
      <c r="DOA11" s="3"/>
      <c r="DOB11" s="3"/>
      <c r="DOC11" s="3"/>
      <c r="DOD11" s="3"/>
      <c r="DOE11" s="3"/>
      <c r="DOF11" s="3"/>
      <c r="DOG11" s="3"/>
      <c r="DOH11" s="3"/>
      <c r="DOI11" s="3"/>
      <c r="DOJ11" s="3"/>
      <c r="DOK11" s="3"/>
      <c r="DOL11" s="3"/>
      <c r="DOM11" s="3"/>
      <c r="DON11" s="3"/>
      <c r="DOO11" s="3"/>
      <c r="DOP11" s="3"/>
      <c r="DOQ11" s="3"/>
      <c r="DOR11" s="3"/>
      <c r="DOS11" s="3"/>
      <c r="DOT11" s="3"/>
      <c r="DOU11" s="3"/>
      <c r="DOV11" s="3"/>
      <c r="DOW11" s="3"/>
      <c r="DOX11" s="3"/>
      <c r="DOY11" s="3"/>
      <c r="DOZ11" s="3"/>
      <c r="DPA11" s="3"/>
      <c r="DPB11" s="3"/>
      <c r="DPC11" s="3"/>
      <c r="DPD11" s="3"/>
      <c r="DPE11" s="3"/>
      <c r="DPF11" s="3"/>
      <c r="DPG11" s="3"/>
      <c r="DPH11" s="3"/>
      <c r="DPI11" s="3"/>
      <c r="DPJ11" s="3"/>
      <c r="DPK11" s="3"/>
      <c r="DPL11" s="3"/>
      <c r="DPM11" s="3"/>
      <c r="DPN11" s="3"/>
      <c r="DPO11" s="3"/>
      <c r="DPP11" s="3"/>
      <c r="DPQ11" s="3"/>
      <c r="DPR11" s="3"/>
      <c r="DPS11" s="3"/>
      <c r="DPT11" s="3"/>
      <c r="DPU11" s="3"/>
      <c r="DPV11" s="3"/>
      <c r="DPW11" s="3"/>
      <c r="DPX11" s="3"/>
      <c r="DPY11" s="3"/>
      <c r="DPZ11" s="3"/>
      <c r="DQA11" s="3"/>
      <c r="DQB11" s="3"/>
      <c r="DQC11" s="3"/>
      <c r="DQD11" s="3"/>
      <c r="DQE11" s="3"/>
      <c r="DQF11" s="3"/>
      <c r="DQG11" s="3"/>
      <c r="DQH11" s="3"/>
      <c r="DQI11" s="3"/>
      <c r="DQJ11" s="3"/>
      <c r="DQK11" s="3"/>
      <c r="DQL11" s="3"/>
      <c r="DQM11" s="3"/>
      <c r="DQN11" s="3"/>
      <c r="DQO11" s="3"/>
      <c r="DQP11" s="3"/>
      <c r="DQQ11" s="3"/>
      <c r="DQR11" s="3"/>
      <c r="DQS11" s="3"/>
      <c r="DQT11" s="3"/>
      <c r="DQU11" s="3"/>
      <c r="DQV11" s="3"/>
      <c r="DQW11" s="3"/>
      <c r="DQX11" s="3"/>
      <c r="DQY11" s="3"/>
      <c r="DQZ11" s="3"/>
      <c r="DRA11" s="3"/>
      <c r="DRB11" s="3"/>
      <c r="DRC11" s="3"/>
      <c r="DRD11" s="3"/>
      <c r="DRE11" s="3"/>
      <c r="DRF11" s="3"/>
      <c r="DRG11" s="3"/>
      <c r="DRH11" s="3"/>
      <c r="DRI11" s="3"/>
      <c r="DRJ11" s="3"/>
      <c r="DRK11" s="3"/>
      <c r="DRL11" s="3"/>
      <c r="DRM11" s="3"/>
      <c r="DRN11" s="3"/>
      <c r="DRO11" s="3"/>
      <c r="DRP11" s="3"/>
      <c r="DRQ11" s="3"/>
      <c r="DRR11" s="3"/>
      <c r="DRS11" s="3"/>
      <c r="DRT11" s="3"/>
      <c r="DRU11" s="3"/>
      <c r="DRV11" s="3"/>
      <c r="DRW11" s="3"/>
      <c r="DRX11" s="3"/>
      <c r="DRY11" s="3"/>
      <c r="DRZ11" s="3"/>
      <c r="DSA11" s="3"/>
      <c r="DSB11" s="3"/>
      <c r="DSC11" s="3"/>
      <c r="DSD11" s="3"/>
      <c r="DSE11" s="3"/>
      <c r="DSF11" s="3"/>
      <c r="DSG11" s="3"/>
      <c r="DSH11" s="3"/>
      <c r="DSI11" s="3"/>
      <c r="DSJ11" s="3"/>
      <c r="DSK11" s="3"/>
      <c r="DSL11" s="3"/>
      <c r="DSM11" s="3"/>
      <c r="DSN11" s="3"/>
      <c r="DSO11" s="3"/>
      <c r="DSP11" s="3"/>
      <c r="DSQ11" s="3"/>
      <c r="DSR11" s="3"/>
      <c r="DSS11" s="3"/>
      <c r="DST11" s="3"/>
      <c r="DSU11" s="3"/>
      <c r="DSV11" s="3"/>
      <c r="DSW11" s="3"/>
      <c r="DSX11" s="3"/>
      <c r="DSY11" s="3"/>
      <c r="DSZ11" s="3"/>
      <c r="DTA11" s="3"/>
      <c r="DTB11" s="3"/>
      <c r="DTC11" s="3"/>
      <c r="DTD11" s="3"/>
      <c r="DTE11" s="3"/>
      <c r="DTF11" s="3"/>
      <c r="DTG11" s="3"/>
      <c r="DTH11" s="3"/>
      <c r="DTI11" s="3"/>
      <c r="DTJ11" s="3"/>
      <c r="DTK11" s="3"/>
      <c r="DTL11" s="3"/>
      <c r="DTM11" s="3"/>
      <c r="DTN11" s="3"/>
      <c r="DTO11" s="3"/>
      <c r="DTP11" s="3"/>
      <c r="DTQ11" s="3"/>
      <c r="DTR11" s="3"/>
      <c r="DTS11" s="3"/>
      <c r="DTT11" s="3"/>
      <c r="DTU11" s="3"/>
      <c r="DTV11" s="3"/>
      <c r="DTW11" s="3"/>
      <c r="DTX11" s="3"/>
      <c r="DTY11" s="3"/>
      <c r="DTZ11" s="3"/>
      <c r="DUA11" s="3"/>
      <c r="DUB11" s="3"/>
      <c r="DUC11" s="3"/>
      <c r="DUD11" s="3"/>
      <c r="DUE11" s="3"/>
      <c r="DUF11" s="3"/>
      <c r="DUG11" s="3"/>
      <c r="DUH11" s="3"/>
      <c r="DUI11" s="3"/>
      <c r="DUJ11" s="3"/>
      <c r="DUK11" s="3"/>
      <c r="DUL11" s="3"/>
      <c r="DUM11" s="3"/>
      <c r="DUN11" s="3"/>
      <c r="DUO11" s="3"/>
      <c r="DUP11" s="3"/>
      <c r="DUQ11" s="3"/>
      <c r="DUR11" s="3"/>
      <c r="DUS11" s="3"/>
      <c r="DUT11" s="3"/>
      <c r="DUU11" s="3"/>
      <c r="DUV11" s="3"/>
      <c r="DUW11" s="3"/>
      <c r="DUX11" s="3"/>
      <c r="DUY11" s="3"/>
      <c r="DUZ11" s="3"/>
      <c r="DVA11" s="3"/>
      <c r="DVB11" s="3"/>
      <c r="DVC11" s="3"/>
      <c r="DVD11" s="3"/>
      <c r="DVE11" s="3"/>
      <c r="DVF11" s="3"/>
      <c r="DVG11" s="3"/>
      <c r="DVH11" s="3"/>
      <c r="DVI11" s="3"/>
      <c r="DVJ11" s="3"/>
      <c r="DVK11" s="3"/>
      <c r="DVL11" s="3"/>
      <c r="DVM11" s="3"/>
      <c r="DVN11" s="3"/>
      <c r="DVO11" s="3"/>
      <c r="DVP11" s="3"/>
      <c r="DVQ11" s="3"/>
      <c r="DVR11" s="3"/>
      <c r="DVS11" s="3"/>
      <c r="DVT11" s="3"/>
      <c r="DVU11" s="3"/>
      <c r="DVV11" s="3"/>
      <c r="DVW11" s="3"/>
      <c r="DVX11" s="3"/>
      <c r="DVY11" s="3"/>
      <c r="DVZ11" s="3"/>
      <c r="DWA11" s="3"/>
      <c r="DWB11" s="3"/>
      <c r="DWC11" s="3"/>
      <c r="DWD11" s="3"/>
      <c r="DWE11" s="3"/>
      <c r="DWF11" s="3"/>
      <c r="DWG11" s="3"/>
      <c r="DWH11" s="3"/>
      <c r="DWI11" s="3"/>
      <c r="DWJ11" s="3"/>
      <c r="DWK11" s="3"/>
      <c r="DWL11" s="3"/>
      <c r="DWM11" s="3"/>
      <c r="DWN11" s="3"/>
      <c r="DWO11" s="3"/>
      <c r="DWP11" s="3"/>
      <c r="DWQ11" s="3"/>
      <c r="DWR11" s="3"/>
      <c r="DWS11" s="3"/>
      <c r="DWT11" s="3"/>
      <c r="DWU11" s="3"/>
      <c r="DWV11" s="3"/>
      <c r="DWW11" s="3"/>
      <c r="DWX11" s="3"/>
      <c r="DWY11" s="3"/>
      <c r="DWZ11" s="3"/>
      <c r="DXA11" s="3"/>
      <c r="DXB11" s="3"/>
      <c r="DXC11" s="3"/>
      <c r="DXD11" s="3"/>
      <c r="DXE11" s="3"/>
      <c r="DXF11" s="3"/>
      <c r="DXG11" s="3"/>
      <c r="DXH11" s="3"/>
      <c r="DXI11" s="3"/>
      <c r="DXJ11" s="3"/>
      <c r="DXK11" s="3"/>
      <c r="DXL11" s="3"/>
      <c r="DXM11" s="3"/>
      <c r="DXN11" s="3"/>
      <c r="DXO11" s="3"/>
      <c r="DXP11" s="3"/>
      <c r="DXQ11" s="3"/>
      <c r="DXR11" s="3"/>
      <c r="DXS11" s="3"/>
      <c r="DXT11" s="3"/>
      <c r="DXU11" s="3"/>
      <c r="DXV11" s="3"/>
      <c r="DXW11" s="3"/>
      <c r="DXX11" s="3"/>
      <c r="DXY11" s="3"/>
      <c r="DXZ11" s="3"/>
      <c r="DYA11" s="3"/>
      <c r="DYB11" s="3"/>
      <c r="DYC11" s="3"/>
      <c r="DYD11" s="3"/>
      <c r="DYE11" s="3"/>
      <c r="DYF11" s="3"/>
      <c r="DYG11" s="3"/>
      <c r="DYH11" s="3"/>
      <c r="DYI11" s="3"/>
      <c r="DYJ11" s="3"/>
      <c r="DYK11" s="3"/>
      <c r="DYL11" s="3"/>
      <c r="DYM11" s="3"/>
      <c r="DYN11" s="3"/>
      <c r="DYO11" s="3"/>
      <c r="DYP11" s="3"/>
      <c r="DYQ11" s="3"/>
      <c r="DYR11" s="3"/>
      <c r="DYS11" s="3"/>
      <c r="DYT11" s="3"/>
      <c r="DYU11" s="3"/>
      <c r="DYV11" s="3"/>
      <c r="DYW11" s="3"/>
      <c r="DYX11" s="3"/>
      <c r="DYY11" s="3"/>
      <c r="DYZ11" s="3"/>
      <c r="DZA11" s="3"/>
      <c r="DZB11" s="3"/>
      <c r="DZC11" s="3"/>
      <c r="DZD11" s="3"/>
      <c r="DZE11" s="3"/>
      <c r="DZF11" s="3"/>
      <c r="DZG11" s="3"/>
      <c r="DZH11" s="3"/>
      <c r="DZI11" s="3"/>
      <c r="DZJ11" s="3"/>
      <c r="DZK11" s="3"/>
      <c r="DZL11" s="3"/>
      <c r="DZM11" s="3"/>
      <c r="DZN11" s="3"/>
      <c r="DZO11" s="3"/>
      <c r="DZP11" s="3"/>
      <c r="DZQ11" s="3"/>
      <c r="DZR11" s="3"/>
      <c r="DZS11" s="3"/>
      <c r="DZT11" s="3"/>
      <c r="DZU11" s="3"/>
      <c r="DZV11" s="3"/>
      <c r="DZW11" s="3"/>
      <c r="DZX11" s="3"/>
      <c r="DZY11" s="3"/>
      <c r="DZZ11" s="3"/>
      <c r="EAA11" s="3"/>
      <c r="EAB11" s="3"/>
      <c r="EAC11" s="3"/>
      <c r="EAD11" s="3"/>
      <c r="EAE11" s="3"/>
      <c r="EAF11" s="3"/>
      <c r="EAG11" s="3"/>
      <c r="EAH11" s="3"/>
      <c r="EAI11" s="3"/>
      <c r="EAJ11" s="3"/>
      <c r="EAK11" s="3"/>
      <c r="EAL11" s="3"/>
      <c r="EAM11" s="3"/>
      <c r="EAN11" s="3"/>
      <c r="EAO11" s="3"/>
      <c r="EAP11" s="3"/>
      <c r="EAQ11" s="3"/>
      <c r="EAR11" s="3"/>
      <c r="EAS11" s="3"/>
      <c r="EAT11" s="3"/>
      <c r="EAU11" s="3"/>
      <c r="EAV11" s="3"/>
      <c r="EAW11" s="3"/>
      <c r="EAX11" s="3"/>
      <c r="EAY11" s="3"/>
      <c r="EAZ11" s="3"/>
      <c r="EBA11" s="3"/>
      <c r="EBB11" s="3"/>
      <c r="EBC11" s="3"/>
      <c r="EBD11" s="3"/>
      <c r="EBE11" s="3"/>
      <c r="EBF11" s="3"/>
      <c r="EBG11" s="3"/>
      <c r="EBH11" s="3"/>
      <c r="EBI11" s="3"/>
      <c r="EBJ11" s="3"/>
      <c r="EBK11" s="3"/>
      <c r="EBL11" s="3"/>
      <c r="EBM11" s="3"/>
      <c r="EBN11" s="3"/>
      <c r="EBO11" s="3"/>
      <c r="EBP11" s="3"/>
      <c r="EBQ11" s="3"/>
      <c r="EBR11" s="3"/>
      <c r="EBS11" s="3"/>
      <c r="EBT11" s="3"/>
      <c r="EBU11" s="3"/>
      <c r="EBV11" s="3"/>
      <c r="EBW11" s="3"/>
      <c r="EBX11" s="3"/>
      <c r="EBY11" s="3"/>
      <c r="EBZ11" s="3"/>
      <c r="ECA11" s="3"/>
      <c r="ECB11" s="3"/>
      <c r="ECC11" s="3"/>
      <c r="ECD11" s="3"/>
      <c r="ECE11" s="3"/>
      <c r="ECF11" s="3"/>
      <c r="ECG11" s="3"/>
      <c r="ECH11" s="3"/>
      <c r="ECI11" s="3"/>
      <c r="ECJ11" s="3"/>
      <c r="ECK11" s="3"/>
      <c r="ECL11" s="3"/>
      <c r="ECM11" s="3"/>
      <c r="ECN11" s="3"/>
      <c r="ECO11" s="3"/>
      <c r="ECP11" s="3"/>
      <c r="ECQ11" s="3"/>
      <c r="ECR11" s="3"/>
      <c r="ECS11" s="3"/>
      <c r="ECT11" s="3"/>
      <c r="ECU11" s="3"/>
      <c r="ECV11" s="3"/>
      <c r="ECW11" s="3"/>
      <c r="ECX11" s="3"/>
      <c r="ECY11" s="3"/>
      <c r="ECZ11" s="3"/>
      <c r="EDA11" s="3"/>
      <c r="EDB11" s="3"/>
      <c r="EDC11" s="3"/>
      <c r="EDD11" s="3"/>
      <c r="EDE11" s="3"/>
      <c r="EDF11" s="3"/>
      <c r="EDG11" s="3"/>
      <c r="EDH11" s="3"/>
      <c r="EDI11" s="3"/>
      <c r="EDJ11" s="3"/>
      <c r="EDK11" s="3"/>
      <c r="EDL11" s="3"/>
      <c r="EDM11" s="3"/>
      <c r="EDN11" s="3"/>
      <c r="EDO11" s="3"/>
      <c r="EDP11" s="3"/>
      <c r="EDQ11" s="3"/>
      <c r="EDR11" s="3"/>
      <c r="EDS11" s="3"/>
      <c r="EDT11" s="3"/>
      <c r="EDU11" s="3"/>
      <c r="EDV11" s="3"/>
      <c r="EDW11" s="3"/>
      <c r="EDX11" s="3"/>
      <c r="EDY11" s="3"/>
      <c r="EDZ11" s="3"/>
      <c r="EEA11" s="3"/>
      <c r="EEB11" s="3"/>
      <c r="EEC11" s="3"/>
      <c r="EED11" s="3"/>
      <c r="EEE11" s="3"/>
      <c r="EEF11" s="3"/>
      <c r="EEG11" s="3"/>
      <c r="EEH11" s="3"/>
      <c r="EEI11" s="3"/>
      <c r="EEJ11" s="3"/>
      <c r="EEK11" s="3"/>
      <c r="EEL11" s="3"/>
      <c r="EEM11" s="3"/>
      <c r="EEN11" s="3"/>
      <c r="EEO11" s="3"/>
      <c r="EEP11" s="3"/>
      <c r="EEQ11" s="3"/>
      <c r="EER11" s="3"/>
      <c r="EES11" s="3"/>
      <c r="EET11" s="3"/>
      <c r="EEU11" s="3"/>
      <c r="EEV11" s="3"/>
      <c r="EEW11" s="3"/>
      <c r="EEX11" s="3"/>
      <c r="EEY11" s="3"/>
      <c r="EEZ11" s="3"/>
      <c r="EFA11" s="3"/>
      <c r="EFB11" s="3"/>
      <c r="EFC11" s="3"/>
      <c r="EFD11" s="3"/>
      <c r="EFE11" s="3"/>
      <c r="EFF11" s="3"/>
      <c r="EFG11" s="3"/>
      <c r="EFH11" s="3"/>
      <c r="EFI11" s="3"/>
      <c r="EFJ11" s="3"/>
      <c r="EFK11" s="3"/>
      <c r="EFL11" s="3"/>
      <c r="EFM11" s="3"/>
      <c r="EFN11" s="3"/>
      <c r="EFO11" s="3"/>
      <c r="EFP11" s="3"/>
      <c r="EFQ11" s="3"/>
      <c r="EFR11" s="3"/>
      <c r="EFS11" s="3"/>
      <c r="EFT11" s="3"/>
      <c r="EFU11" s="3"/>
      <c r="EFV11" s="3"/>
      <c r="EFW11" s="3"/>
      <c r="EFX11" s="3"/>
      <c r="EFY11" s="3"/>
      <c r="EFZ11" s="3"/>
      <c r="EGA11" s="3"/>
      <c r="EGB11" s="3"/>
      <c r="EGC11" s="3"/>
      <c r="EGD11" s="3"/>
      <c r="EGE11" s="3"/>
      <c r="EGF11" s="3"/>
      <c r="EGG11" s="3"/>
      <c r="EGH11" s="3"/>
      <c r="EGI11" s="3"/>
      <c r="EGJ11" s="3"/>
      <c r="EGK11" s="3"/>
      <c r="EGL11" s="3"/>
      <c r="EGM11" s="3"/>
      <c r="EGN11" s="3"/>
      <c r="EGO11" s="3"/>
      <c r="EGP11" s="3"/>
      <c r="EGQ11" s="3"/>
      <c r="EGR11" s="3"/>
      <c r="EGS11" s="3"/>
      <c r="EGT11" s="3"/>
      <c r="EGU11" s="3"/>
      <c r="EGV11" s="3"/>
      <c r="EGW11" s="3"/>
      <c r="EGX11" s="3"/>
      <c r="EGY11" s="3"/>
      <c r="EGZ11" s="3"/>
      <c r="EHA11" s="3"/>
      <c r="EHB11" s="3"/>
      <c r="EHC11" s="3"/>
      <c r="EHD11" s="3"/>
      <c r="EHE11" s="3"/>
      <c r="EHF11" s="3"/>
      <c r="EHG11" s="3"/>
      <c r="EHH11" s="3"/>
      <c r="EHI11" s="3"/>
      <c r="EHJ11" s="3"/>
      <c r="EHK11" s="3"/>
      <c r="EHL11" s="3"/>
      <c r="EHM11" s="3"/>
      <c r="EHN11" s="3"/>
      <c r="EHO11" s="3"/>
      <c r="EHP11" s="3"/>
      <c r="EHQ11" s="3"/>
      <c r="EHR11" s="3"/>
      <c r="EHS11" s="3"/>
      <c r="EHT11" s="3"/>
      <c r="EHU11" s="3"/>
      <c r="EHV11" s="3"/>
      <c r="EHW11" s="3"/>
      <c r="EHX11" s="3"/>
      <c r="EHY11" s="3"/>
      <c r="EHZ11" s="3"/>
      <c r="EIA11" s="3"/>
      <c r="EIB11" s="3"/>
      <c r="EIC11" s="3"/>
      <c r="EID11" s="3"/>
      <c r="EIE11" s="3"/>
      <c r="EIF11" s="3"/>
      <c r="EIG11" s="3"/>
      <c r="EIH11" s="3"/>
      <c r="EII11" s="3"/>
      <c r="EIJ11" s="3"/>
      <c r="EIK11" s="3"/>
      <c r="EIL11" s="3"/>
      <c r="EIM11" s="3"/>
      <c r="EIN11" s="3"/>
      <c r="EIO11" s="3"/>
      <c r="EIP11" s="3"/>
      <c r="EIQ11" s="3"/>
      <c r="EIR11" s="3"/>
      <c r="EIS11" s="3"/>
      <c r="EIT11" s="3"/>
      <c r="EIU11" s="3"/>
      <c r="EIV11" s="3"/>
      <c r="EIW11" s="3"/>
      <c r="EIX11" s="3"/>
      <c r="EIY11" s="3"/>
      <c r="EIZ11" s="3"/>
      <c r="EJA11" s="3"/>
      <c r="EJB11" s="3"/>
      <c r="EJC11" s="3"/>
      <c r="EJD11" s="3"/>
      <c r="EJE11" s="3"/>
      <c r="EJF11" s="3"/>
      <c r="EJG11" s="3"/>
      <c r="EJH11" s="3"/>
      <c r="EJI11" s="3"/>
      <c r="EJJ11" s="3"/>
      <c r="EJK11" s="3"/>
      <c r="EJL11" s="3"/>
      <c r="EJM11" s="3"/>
      <c r="EJN11" s="3"/>
      <c r="EJO11" s="3"/>
      <c r="EJP11" s="3"/>
      <c r="EJQ11" s="3"/>
      <c r="EJR11" s="3"/>
      <c r="EJS11" s="3"/>
      <c r="EJT11" s="3"/>
      <c r="EJU11" s="3"/>
      <c r="EJV11" s="3"/>
      <c r="EJW11" s="3"/>
      <c r="EJX11" s="3"/>
      <c r="EJY11" s="3"/>
      <c r="EJZ11" s="3"/>
      <c r="EKA11" s="3"/>
      <c r="EKB11" s="3"/>
      <c r="EKC11" s="3"/>
      <c r="EKD11" s="3"/>
      <c r="EKE11" s="3"/>
      <c r="EKF11" s="3"/>
      <c r="EKG11" s="3"/>
      <c r="EKH11" s="3"/>
      <c r="EKI11" s="3"/>
      <c r="EKJ11" s="3"/>
      <c r="EKK11" s="3"/>
      <c r="EKL11" s="3"/>
      <c r="EKM11" s="3"/>
      <c r="EKN11" s="3"/>
      <c r="EKO11" s="3"/>
      <c r="EKP11" s="3"/>
      <c r="EKQ11" s="3"/>
      <c r="EKR11" s="3"/>
      <c r="EKS11" s="3"/>
      <c r="EKT11" s="3"/>
      <c r="EKU11" s="3"/>
      <c r="EKV11" s="3"/>
      <c r="EKW11" s="3"/>
      <c r="EKX11" s="3"/>
      <c r="EKY11" s="3"/>
      <c r="EKZ11" s="3"/>
      <c r="ELA11" s="3"/>
      <c r="ELB11" s="3"/>
      <c r="ELC11" s="3"/>
      <c r="ELD11" s="3"/>
      <c r="ELE11" s="3"/>
      <c r="ELF11" s="3"/>
      <c r="ELG11" s="3"/>
      <c r="ELH11" s="3"/>
      <c r="ELI11" s="3"/>
      <c r="ELJ11" s="3"/>
      <c r="ELK11" s="3"/>
      <c r="ELL11" s="3"/>
      <c r="ELM11" s="3"/>
      <c r="ELN11" s="3"/>
      <c r="ELO11" s="3"/>
      <c r="ELP11" s="3"/>
      <c r="ELQ11" s="3"/>
      <c r="ELR11" s="3"/>
      <c r="ELS11" s="3"/>
      <c r="ELT11" s="3"/>
      <c r="ELU11" s="3"/>
      <c r="ELV11" s="3"/>
      <c r="ELW11" s="3"/>
      <c r="ELX11" s="3"/>
      <c r="ELY11" s="3"/>
      <c r="ELZ11" s="3"/>
      <c r="EMA11" s="3"/>
      <c r="EMB11" s="3"/>
      <c r="EMC11" s="3"/>
      <c r="EMD11" s="3"/>
      <c r="EME11" s="3"/>
      <c r="EMF11" s="3"/>
      <c r="EMG11" s="3"/>
      <c r="EMH11" s="3"/>
      <c r="EMI11" s="3"/>
      <c r="EMJ11" s="3"/>
      <c r="EMK11" s="3"/>
      <c r="EML11" s="3"/>
      <c r="EMM11" s="3"/>
      <c r="EMN11" s="3"/>
      <c r="EMO11" s="3"/>
      <c r="EMP11" s="3"/>
      <c r="EMQ11" s="3"/>
      <c r="EMR11" s="3"/>
      <c r="EMS11" s="3"/>
      <c r="EMT11" s="3"/>
      <c r="EMU11" s="3"/>
      <c r="EMV11" s="3"/>
      <c r="EMW11" s="3"/>
      <c r="EMX11" s="3"/>
      <c r="EMY11" s="3"/>
      <c r="EMZ11" s="3"/>
      <c r="ENA11" s="3"/>
      <c r="ENB11" s="3"/>
      <c r="ENC11" s="3"/>
      <c r="END11" s="3"/>
      <c r="ENE11" s="3"/>
      <c r="ENF11" s="3"/>
      <c r="ENG11" s="3"/>
      <c r="ENH11" s="3"/>
      <c r="ENI11" s="3"/>
      <c r="ENJ11" s="3"/>
      <c r="ENK11" s="3"/>
      <c r="ENL11" s="3"/>
      <c r="ENM11" s="3"/>
      <c r="ENN11" s="3"/>
      <c r="ENO11" s="3"/>
      <c r="ENP11" s="3"/>
      <c r="ENQ11" s="3"/>
      <c r="ENR11" s="3"/>
      <c r="ENS11" s="3"/>
      <c r="ENT11" s="3"/>
      <c r="ENU11" s="3"/>
      <c r="ENV11" s="3"/>
      <c r="ENW11" s="3"/>
      <c r="ENX11" s="3"/>
      <c r="ENY11" s="3"/>
      <c r="ENZ11" s="3"/>
      <c r="EOA11" s="3"/>
      <c r="EOB11" s="3"/>
      <c r="EOC11" s="3"/>
      <c r="EOD11" s="3"/>
      <c r="EOE11" s="3"/>
      <c r="EOF11" s="3"/>
      <c r="EOG11" s="3"/>
      <c r="EOH11" s="3"/>
      <c r="EOI11" s="3"/>
      <c r="EOJ11" s="3"/>
      <c r="EOK11" s="3"/>
      <c r="EOL11" s="3"/>
      <c r="EOM11" s="3"/>
      <c r="EON11" s="3"/>
      <c r="EOO11" s="3"/>
      <c r="EOP11" s="3"/>
      <c r="EOQ11" s="3"/>
      <c r="EOR11" s="3"/>
      <c r="EOS11" s="3"/>
      <c r="EOT11" s="3"/>
      <c r="EOU11" s="3"/>
      <c r="EOV11" s="3"/>
      <c r="EOW11" s="3"/>
      <c r="EOX11" s="3"/>
      <c r="EOY11" s="3"/>
      <c r="EOZ11" s="3"/>
      <c r="EPA11" s="3"/>
      <c r="EPB11" s="3"/>
      <c r="EPC11" s="3"/>
      <c r="EPD11" s="3"/>
      <c r="EPE11" s="3"/>
      <c r="EPF11" s="3"/>
      <c r="EPG11" s="3"/>
      <c r="EPH11" s="3"/>
      <c r="EPI11" s="3"/>
      <c r="EPJ11" s="3"/>
      <c r="EPK11" s="3"/>
      <c r="EPL11" s="3"/>
      <c r="EPM11" s="3"/>
      <c r="EPN11" s="3"/>
      <c r="EPO11" s="3"/>
      <c r="EPP11" s="3"/>
      <c r="EPQ11" s="3"/>
      <c r="EPR11" s="3"/>
      <c r="EPS11" s="3"/>
      <c r="EPT11" s="3"/>
      <c r="EPU11" s="3"/>
      <c r="EPV11" s="3"/>
      <c r="EPW11" s="3"/>
      <c r="EPX11" s="3"/>
      <c r="EPY11" s="3"/>
      <c r="EPZ11" s="3"/>
      <c r="EQA11" s="3"/>
      <c r="EQB11" s="3"/>
      <c r="EQC11" s="3"/>
      <c r="EQD11" s="3"/>
      <c r="EQE11" s="3"/>
      <c r="EQF11" s="3"/>
      <c r="EQG11" s="3"/>
      <c r="EQH11" s="3"/>
      <c r="EQI11" s="3"/>
      <c r="EQJ11" s="3"/>
      <c r="EQK11" s="3"/>
      <c r="EQL11" s="3"/>
      <c r="EQM11" s="3"/>
      <c r="EQN11" s="3"/>
      <c r="EQO11" s="3"/>
      <c r="EQP11" s="3"/>
      <c r="EQQ11" s="3"/>
      <c r="EQR11" s="3"/>
      <c r="EQS11" s="3"/>
      <c r="EQT11" s="3"/>
      <c r="EQU11" s="3"/>
      <c r="EQV11" s="3"/>
      <c r="EQW11" s="3"/>
      <c r="EQX11" s="3"/>
      <c r="EQY11" s="3"/>
      <c r="EQZ11" s="3"/>
      <c r="ERA11" s="3"/>
      <c r="ERB11" s="3"/>
      <c r="ERC11" s="3"/>
      <c r="ERD11" s="3"/>
      <c r="ERE11" s="3"/>
      <c r="ERF11" s="3"/>
      <c r="ERG11" s="3"/>
      <c r="ERH11" s="3"/>
      <c r="ERI11" s="3"/>
      <c r="ERJ11" s="3"/>
      <c r="ERK11" s="3"/>
      <c r="ERL11" s="3"/>
      <c r="ERM11" s="3"/>
      <c r="ERN11" s="3"/>
      <c r="ERO11" s="3"/>
      <c r="ERP11" s="3"/>
      <c r="ERQ11" s="3"/>
      <c r="ERR11" s="3"/>
      <c r="ERS11" s="3"/>
      <c r="ERT11" s="3"/>
      <c r="ERU11" s="3"/>
      <c r="ERV11" s="3"/>
      <c r="ERW11" s="3"/>
      <c r="ERX11" s="3"/>
      <c r="ERY11" s="3"/>
      <c r="ERZ11" s="3"/>
      <c r="ESA11" s="3"/>
      <c r="ESB11" s="3"/>
      <c r="ESC11" s="3"/>
      <c r="ESD11" s="3"/>
      <c r="ESE11" s="3"/>
      <c r="ESF11" s="3"/>
      <c r="ESG11" s="3"/>
      <c r="ESH11" s="3"/>
      <c r="ESI11" s="3"/>
      <c r="ESJ11" s="3"/>
      <c r="ESK11" s="3"/>
      <c r="ESL11" s="3"/>
      <c r="ESM11" s="3"/>
      <c r="ESN11" s="3"/>
      <c r="ESO11" s="3"/>
      <c r="ESP11" s="3"/>
      <c r="ESQ11" s="3"/>
      <c r="ESR11" s="3"/>
      <c r="ESS11" s="3"/>
      <c r="EST11" s="3"/>
      <c r="ESU11" s="3"/>
      <c r="ESV11" s="3"/>
      <c r="ESW11" s="3"/>
      <c r="ESX11" s="3"/>
      <c r="ESY11" s="3"/>
      <c r="ESZ11" s="3"/>
      <c r="ETA11" s="3"/>
      <c r="ETB11" s="3"/>
      <c r="ETC11" s="3"/>
      <c r="ETD11" s="3"/>
      <c r="ETE11" s="3"/>
      <c r="ETF11" s="3"/>
      <c r="ETG11" s="3"/>
      <c r="ETH11" s="3"/>
      <c r="ETI11" s="3"/>
      <c r="ETJ11" s="3"/>
      <c r="ETK11" s="3"/>
      <c r="ETL11" s="3"/>
      <c r="ETM11" s="3"/>
      <c r="ETN11" s="3"/>
      <c r="ETO11" s="3"/>
      <c r="ETP11" s="3"/>
      <c r="ETQ11" s="3"/>
      <c r="ETR11" s="3"/>
      <c r="ETS11" s="3"/>
      <c r="ETT11" s="3"/>
      <c r="ETU11" s="3"/>
      <c r="ETV11" s="3"/>
      <c r="ETW11" s="3"/>
      <c r="ETX11" s="3"/>
      <c r="ETY11" s="3"/>
      <c r="ETZ11" s="3"/>
      <c r="EUA11" s="3"/>
      <c r="EUB11" s="3"/>
      <c r="EUC11" s="3"/>
      <c r="EUD11" s="3"/>
      <c r="EUE11" s="3"/>
      <c r="EUF11" s="3"/>
      <c r="EUG11" s="3"/>
      <c r="EUH11" s="3"/>
      <c r="EUI11" s="3"/>
      <c r="EUJ11" s="3"/>
      <c r="EUK11" s="3"/>
      <c r="EUL11" s="3"/>
      <c r="EUM11" s="3"/>
      <c r="EUN11" s="3"/>
      <c r="EUO11" s="3"/>
      <c r="EUP11" s="3"/>
      <c r="EUQ11" s="3"/>
      <c r="EUR11" s="3"/>
      <c r="EUS11" s="3"/>
      <c r="EUT11" s="3"/>
      <c r="EUU11" s="3"/>
      <c r="EUV11" s="3"/>
      <c r="EUW11" s="3"/>
      <c r="EUX11" s="3"/>
      <c r="EUY11" s="3"/>
      <c r="EUZ11" s="3"/>
      <c r="EVA11" s="3"/>
      <c r="EVB11" s="3"/>
      <c r="EVC11" s="3"/>
      <c r="EVD11" s="3"/>
      <c r="EVE11" s="3"/>
      <c r="EVF11" s="3"/>
      <c r="EVG11" s="3"/>
      <c r="EVH11" s="3"/>
      <c r="EVI11" s="3"/>
      <c r="EVJ11" s="3"/>
      <c r="EVK11" s="3"/>
      <c r="EVL11" s="3"/>
      <c r="EVM11" s="3"/>
      <c r="EVN11" s="3"/>
      <c r="EVO11" s="3"/>
      <c r="EVP11" s="3"/>
      <c r="EVQ11" s="3"/>
      <c r="EVR11" s="3"/>
      <c r="EVS11" s="3"/>
      <c r="EVT11" s="3"/>
      <c r="EVU11" s="3"/>
      <c r="EVV11" s="3"/>
      <c r="EVW11" s="3"/>
      <c r="EVX11" s="3"/>
      <c r="EVY11" s="3"/>
      <c r="EVZ11" s="3"/>
      <c r="EWA11" s="3"/>
      <c r="EWB11" s="3"/>
      <c r="EWC11" s="3"/>
      <c r="EWD11" s="3"/>
      <c r="EWE11" s="3"/>
      <c r="EWF11" s="3"/>
      <c r="EWG11" s="3"/>
      <c r="EWH11" s="3"/>
      <c r="EWI11" s="3"/>
      <c r="EWJ11" s="3"/>
      <c r="EWK11" s="3"/>
      <c r="EWL11" s="3"/>
      <c r="EWM11" s="3"/>
      <c r="EWN11" s="3"/>
      <c r="EWO11" s="3"/>
      <c r="EWP11" s="3"/>
      <c r="EWQ11" s="3"/>
      <c r="EWR11" s="3"/>
      <c r="EWS11" s="3"/>
      <c r="EWT11" s="3"/>
      <c r="EWU11" s="3"/>
      <c r="EWV11" s="3"/>
      <c r="EWW11" s="3"/>
      <c r="EWX11" s="3"/>
      <c r="EWY11" s="3"/>
      <c r="EWZ11" s="3"/>
      <c r="EXA11" s="3"/>
      <c r="EXB11" s="3"/>
      <c r="EXC11" s="3"/>
      <c r="EXD11" s="3"/>
      <c r="EXE11" s="3"/>
      <c r="EXF11" s="3"/>
      <c r="EXG11" s="3"/>
      <c r="EXH11" s="3"/>
      <c r="EXI11" s="3"/>
      <c r="EXJ11" s="3"/>
      <c r="EXK11" s="3"/>
      <c r="EXL11" s="3"/>
      <c r="EXM11" s="3"/>
      <c r="EXN11" s="3"/>
      <c r="EXO11" s="3"/>
      <c r="EXP11" s="3"/>
      <c r="EXQ11" s="3"/>
      <c r="EXR11" s="3"/>
      <c r="EXS11" s="3"/>
      <c r="EXT11" s="3"/>
      <c r="EXU11" s="3"/>
      <c r="EXV11" s="3"/>
      <c r="EXW11" s="3"/>
      <c r="EXX11" s="3"/>
      <c r="EXY11" s="3"/>
      <c r="EXZ11" s="3"/>
      <c r="EYA11" s="3"/>
      <c r="EYB11" s="3"/>
      <c r="EYC11" s="3"/>
      <c r="EYD11" s="3"/>
      <c r="EYE11" s="3"/>
      <c r="EYF11" s="3"/>
      <c r="EYG11" s="3"/>
      <c r="EYH11" s="3"/>
      <c r="EYI11" s="3"/>
      <c r="EYJ11" s="3"/>
      <c r="EYK11" s="3"/>
      <c r="EYL11" s="3"/>
      <c r="EYM11" s="3"/>
      <c r="EYN11" s="3"/>
      <c r="EYO11" s="3"/>
      <c r="EYP11" s="3"/>
      <c r="EYQ11" s="3"/>
      <c r="EYR11" s="3"/>
      <c r="EYS11" s="3"/>
      <c r="EYT11" s="3"/>
      <c r="EYU11" s="3"/>
      <c r="EYV11" s="3"/>
      <c r="EYW11" s="3"/>
      <c r="EYX11" s="3"/>
      <c r="EYY11" s="3"/>
      <c r="EYZ11" s="3"/>
      <c r="EZA11" s="3"/>
      <c r="EZB11" s="3"/>
      <c r="EZC11" s="3"/>
      <c r="EZD11" s="3"/>
      <c r="EZE11" s="3"/>
      <c r="EZF11" s="3"/>
      <c r="EZG11" s="3"/>
      <c r="EZH11" s="3"/>
      <c r="EZI11" s="3"/>
      <c r="EZJ11" s="3"/>
      <c r="EZK11" s="3"/>
      <c r="EZL11" s="3"/>
      <c r="EZM11" s="3"/>
      <c r="EZN11" s="3"/>
      <c r="EZO11" s="3"/>
      <c r="EZP11" s="3"/>
      <c r="EZQ11" s="3"/>
      <c r="EZR11" s="3"/>
      <c r="EZS11" s="3"/>
      <c r="EZT11" s="3"/>
      <c r="EZU11" s="3"/>
      <c r="EZV11" s="3"/>
      <c r="EZW11" s="3"/>
      <c r="EZX11" s="3"/>
      <c r="EZY11" s="3"/>
      <c r="EZZ11" s="3"/>
      <c r="FAA11" s="3"/>
      <c r="FAB11" s="3"/>
      <c r="FAC11" s="3"/>
      <c r="FAD11" s="3"/>
      <c r="FAE11" s="3"/>
      <c r="FAF11" s="3"/>
      <c r="FAG11" s="3"/>
      <c r="FAH11" s="3"/>
      <c r="FAI11" s="3"/>
      <c r="FAJ11" s="3"/>
      <c r="FAK11" s="3"/>
      <c r="FAL11" s="3"/>
      <c r="FAM11" s="3"/>
      <c r="FAN11" s="3"/>
      <c r="FAO11" s="3"/>
      <c r="FAP11" s="3"/>
      <c r="FAQ11" s="3"/>
      <c r="FAR11" s="3"/>
      <c r="FAS11" s="3"/>
      <c r="FAT11" s="3"/>
      <c r="FAU11" s="3"/>
      <c r="FAV11" s="3"/>
      <c r="FAW11" s="3"/>
      <c r="FAX11" s="3"/>
      <c r="FAY11" s="3"/>
      <c r="FAZ11" s="3"/>
      <c r="FBA11" s="3"/>
      <c r="FBB11" s="3"/>
      <c r="FBC11" s="3"/>
      <c r="FBD11" s="3"/>
      <c r="FBE11" s="3"/>
      <c r="FBF11" s="3"/>
      <c r="FBG11" s="3"/>
      <c r="FBH11" s="3"/>
      <c r="FBI11" s="3"/>
      <c r="FBJ11" s="3"/>
      <c r="FBK11" s="3"/>
      <c r="FBL11" s="3"/>
      <c r="FBM11" s="3"/>
      <c r="FBN11" s="3"/>
      <c r="FBO11" s="3"/>
      <c r="FBP11" s="3"/>
      <c r="FBQ11" s="3"/>
      <c r="FBR11" s="3"/>
      <c r="FBS11" s="3"/>
      <c r="FBT11" s="3"/>
      <c r="FBU11" s="3"/>
      <c r="FBV11" s="3"/>
      <c r="FBW11" s="3"/>
      <c r="FBX11" s="3"/>
      <c r="FBY11" s="3"/>
      <c r="FBZ11" s="3"/>
      <c r="FCA11" s="3"/>
      <c r="FCB11" s="3"/>
      <c r="FCC11" s="3"/>
      <c r="FCD11" s="3"/>
      <c r="FCE11" s="3"/>
      <c r="FCF11" s="3"/>
      <c r="FCG11" s="3"/>
      <c r="FCH11" s="3"/>
      <c r="FCI11" s="3"/>
      <c r="FCJ11" s="3"/>
      <c r="FCK11" s="3"/>
      <c r="FCL11" s="3"/>
      <c r="FCM11" s="3"/>
      <c r="FCN11" s="3"/>
      <c r="FCO11" s="3"/>
      <c r="FCP11" s="3"/>
      <c r="FCQ11" s="3"/>
      <c r="FCR11" s="3"/>
      <c r="FCS11" s="3"/>
      <c r="FCT11" s="3"/>
      <c r="FCU11" s="3"/>
      <c r="FCV11" s="3"/>
      <c r="FCW11" s="3"/>
      <c r="FCX11" s="3"/>
      <c r="FCY11" s="3"/>
      <c r="FCZ11" s="3"/>
      <c r="FDA11" s="3"/>
      <c r="FDB11" s="3"/>
      <c r="FDC11" s="3"/>
      <c r="FDD11" s="3"/>
      <c r="FDE11" s="3"/>
      <c r="FDF11" s="3"/>
      <c r="FDG11" s="3"/>
      <c r="FDH11" s="3"/>
      <c r="FDI11" s="3"/>
      <c r="FDJ11" s="3"/>
      <c r="FDK11" s="3"/>
      <c r="FDL11" s="3"/>
      <c r="FDM11" s="3"/>
      <c r="FDN11" s="3"/>
      <c r="FDO11" s="3"/>
      <c r="FDP11" s="3"/>
      <c r="FDQ11" s="3"/>
      <c r="FDR11" s="3"/>
      <c r="FDS11" s="3"/>
      <c r="FDT11" s="3"/>
      <c r="FDU11" s="3"/>
      <c r="FDV11" s="3"/>
      <c r="FDW11" s="3"/>
      <c r="FDX11" s="3"/>
      <c r="FDY11" s="3"/>
      <c r="FDZ11" s="3"/>
      <c r="FEA11" s="3"/>
      <c r="FEB11" s="3"/>
      <c r="FEC11" s="3"/>
      <c r="FED11" s="3"/>
      <c r="FEE11" s="3"/>
      <c r="FEF11" s="3"/>
      <c r="FEG11" s="3"/>
      <c r="FEH11" s="3"/>
      <c r="FEI11" s="3"/>
      <c r="FEJ11" s="3"/>
      <c r="FEK11" s="3"/>
      <c r="FEL11" s="3"/>
      <c r="FEM11" s="3"/>
      <c r="FEN11" s="3"/>
      <c r="FEO11" s="3"/>
      <c r="FEP11" s="3"/>
      <c r="FEQ11" s="3"/>
      <c r="FER11" s="3"/>
      <c r="FES11" s="3"/>
      <c r="FET11" s="3"/>
      <c r="FEU11" s="3"/>
      <c r="FEV11" s="3"/>
      <c r="FEW11" s="3"/>
      <c r="FEX11" s="3"/>
      <c r="FEY11" s="3"/>
      <c r="FEZ11" s="3"/>
      <c r="FFA11" s="3"/>
      <c r="FFB11" s="3"/>
      <c r="FFC11" s="3"/>
      <c r="FFD11" s="3"/>
      <c r="FFE11" s="3"/>
      <c r="FFF11" s="3"/>
      <c r="FFG11" s="3"/>
      <c r="FFH11" s="3"/>
      <c r="FFI11" s="3"/>
      <c r="FFJ11" s="3"/>
      <c r="FFK11" s="3"/>
      <c r="FFL11" s="3"/>
      <c r="FFM11" s="3"/>
      <c r="FFN11" s="3"/>
      <c r="FFO11" s="3"/>
      <c r="FFP11" s="3"/>
      <c r="FFQ11" s="3"/>
      <c r="FFR11" s="3"/>
      <c r="FFS11" s="3"/>
      <c r="FFT11" s="3"/>
      <c r="FFU11" s="3"/>
      <c r="FFV11" s="3"/>
      <c r="FFW11" s="3"/>
      <c r="FFX11" s="3"/>
      <c r="FFY11" s="3"/>
      <c r="FFZ11" s="3"/>
      <c r="FGA11" s="3"/>
      <c r="FGB11" s="3"/>
      <c r="FGC11" s="3"/>
      <c r="FGD11" s="3"/>
      <c r="FGE11" s="3"/>
      <c r="FGF11" s="3"/>
      <c r="FGG11" s="3"/>
      <c r="FGH11" s="3"/>
      <c r="FGI11" s="3"/>
      <c r="FGJ11" s="3"/>
      <c r="FGK11" s="3"/>
      <c r="FGL11" s="3"/>
      <c r="FGM11" s="3"/>
      <c r="FGN11" s="3"/>
      <c r="FGO11" s="3"/>
      <c r="FGP11" s="3"/>
      <c r="FGQ11" s="3"/>
      <c r="FGR11" s="3"/>
      <c r="FGS11" s="3"/>
      <c r="FGT11" s="3"/>
      <c r="FGU11" s="3"/>
      <c r="FGV11" s="3"/>
      <c r="FGW11" s="3"/>
      <c r="FGX11" s="3"/>
      <c r="FGY11" s="3"/>
      <c r="FGZ11" s="3"/>
      <c r="FHA11" s="3"/>
      <c r="FHB11" s="3"/>
      <c r="FHC11" s="3"/>
      <c r="FHD11" s="3"/>
      <c r="FHE11" s="3"/>
      <c r="FHF11" s="3"/>
      <c r="FHG11" s="3"/>
      <c r="FHH11" s="3"/>
      <c r="FHI11" s="3"/>
      <c r="FHJ11" s="3"/>
      <c r="FHK11" s="3"/>
      <c r="FHL11" s="3"/>
      <c r="FHM11" s="3"/>
      <c r="FHN11" s="3"/>
      <c r="FHO11" s="3"/>
      <c r="FHP11" s="3"/>
      <c r="FHQ11" s="3"/>
      <c r="FHR11" s="3"/>
      <c r="FHS11" s="3"/>
      <c r="FHT11" s="3"/>
      <c r="FHU11" s="3"/>
      <c r="FHV11" s="3"/>
      <c r="FHW11" s="3"/>
      <c r="FHX11" s="3"/>
      <c r="FHY11" s="3"/>
      <c r="FHZ11" s="3"/>
      <c r="FIA11" s="3"/>
      <c r="FIB11" s="3"/>
      <c r="FIC11" s="3"/>
      <c r="FID11" s="3"/>
      <c r="FIE11" s="3"/>
      <c r="FIF11" s="3"/>
      <c r="FIG11" s="3"/>
      <c r="FIH11" s="3"/>
      <c r="FII11" s="3"/>
      <c r="FIJ11" s="3"/>
      <c r="FIK11" s="3"/>
      <c r="FIL11" s="3"/>
      <c r="FIM11" s="3"/>
      <c r="FIN11" s="3"/>
      <c r="FIO11" s="3"/>
      <c r="FIP11" s="3"/>
      <c r="FIQ11" s="3"/>
      <c r="FIR11" s="3"/>
      <c r="FIS11" s="3"/>
      <c r="FIT11" s="3"/>
      <c r="FIU11" s="3"/>
      <c r="FIV11" s="3"/>
      <c r="FIW11" s="3"/>
      <c r="FIX11" s="3"/>
      <c r="FIY11" s="3"/>
      <c r="FIZ11" s="3"/>
      <c r="FJA11" s="3"/>
      <c r="FJB11" s="3"/>
      <c r="FJC11" s="3"/>
      <c r="FJD11" s="3"/>
      <c r="FJE11" s="3"/>
      <c r="FJF11" s="3"/>
      <c r="FJG11" s="3"/>
      <c r="FJH11" s="3"/>
      <c r="FJI11" s="3"/>
      <c r="FJJ11" s="3"/>
      <c r="FJK11" s="3"/>
      <c r="FJL11" s="3"/>
      <c r="FJM11" s="3"/>
      <c r="FJN11" s="3"/>
      <c r="FJO11" s="3"/>
      <c r="FJP11" s="3"/>
      <c r="FJQ11" s="3"/>
      <c r="FJR11" s="3"/>
      <c r="FJS11" s="3"/>
      <c r="FJT11" s="3"/>
      <c r="FJU11" s="3"/>
      <c r="FJV11" s="3"/>
      <c r="FJW11" s="3"/>
      <c r="FJX11" s="3"/>
      <c r="FJY11" s="3"/>
      <c r="FJZ11" s="3"/>
      <c r="FKA11" s="3"/>
      <c r="FKB11" s="3"/>
      <c r="FKC11" s="3"/>
      <c r="FKD11" s="3"/>
      <c r="FKE11" s="3"/>
      <c r="FKF11" s="3"/>
      <c r="FKG11" s="3"/>
      <c r="FKH11" s="3"/>
      <c r="FKI11" s="3"/>
      <c r="FKJ11" s="3"/>
      <c r="FKK11" s="3"/>
      <c r="FKL11" s="3"/>
      <c r="FKM11" s="3"/>
      <c r="FKN11" s="3"/>
      <c r="FKO11" s="3"/>
      <c r="FKP11" s="3"/>
      <c r="FKQ11" s="3"/>
      <c r="FKR11" s="3"/>
      <c r="FKS11" s="3"/>
      <c r="FKT11" s="3"/>
      <c r="FKU11" s="3"/>
      <c r="FKV11" s="3"/>
      <c r="FKW11" s="3"/>
      <c r="FKX11" s="3"/>
      <c r="FKY11" s="3"/>
      <c r="FKZ11" s="3"/>
      <c r="FLA11" s="3"/>
      <c r="FLB11" s="3"/>
      <c r="FLC11" s="3"/>
      <c r="FLD11" s="3"/>
      <c r="FLE11" s="3"/>
      <c r="FLF11" s="3"/>
      <c r="FLG11" s="3"/>
      <c r="FLH11" s="3"/>
      <c r="FLI11" s="3"/>
      <c r="FLJ11" s="3"/>
      <c r="FLK11" s="3"/>
      <c r="FLL11" s="3"/>
      <c r="FLM11" s="3"/>
      <c r="FLN11" s="3"/>
      <c r="FLO11" s="3"/>
      <c r="FLP11" s="3"/>
      <c r="FLQ11" s="3"/>
      <c r="FLR11" s="3"/>
      <c r="FLS11" s="3"/>
      <c r="FLT11" s="3"/>
      <c r="FLU11" s="3"/>
      <c r="FLV11" s="3"/>
      <c r="FLW11" s="3"/>
      <c r="FLX11" s="3"/>
      <c r="FLY11" s="3"/>
      <c r="FLZ11" s="3"/>
      <c r="FMA11" s="3"/>
      <c r="FMB11" s="3"/>
      <c r="FMC11" s="3"/>
      <c r="FMD11" s="3"/>
      <c r="FME11" s="3"/>
      <c r="FMF11" s="3"/>
      <c r="FMG11" s="3"/>
      <c r="FMH11" s="3"/>
      <c r="FMI11" s="3"/>
      <c r="FMJ11" s="3"/>
      <c r="FMK11" s="3"/>
      <c r="FML11" s="3"/>
      <c r="FMM11" s="3"/>
      <c r="FMN11" s="3"/>
      <c r="FMO11" s="3"/>
      <c r="FMP11" s="3"/>
      <c r="FMQ11" s="3"/>
      <c r="FMR11" s="3"/>
      <c r="FMS11" s="3"/>
      <c r="FMT11" s="3"/>
      <c r="FMU11" s="3"/>
      <c r="FMV11" s="3"/>
      <c r="FMW11" s="3"/>
      <c r="FMX11" s="3"/>
      <c r="FMY11" s="3"/>
      <c r="FMZ11" s="3"/>
      <c r="FNA11" s="3"/>
      <c r="FNB11" s="3"/>
      <c r="FNC11" s="3"/>
      <c r="FND11" s="3"/>
      <c r="FNE11" s="3"/>
      <c r="FNF11" s="3"/>
      <c r="FNG11" s="3"/>
      <c r="FNH11" s="3"/>
      <c r="FNI11" s="3"/>
      <c r="FNJ11" s="3"/>
      <c r="FNK11" s="3"/>
      <c r="FNL11" s="3"/>
      <c r="FNM11" s="3"/>
      <c r="FNN11" s="3"/>
      <c r="FNO11" s="3"/>
      <c r="FNP11" s="3"/>
      <c r="FNQ11" s="3"/>
      <c r="FNR11" s="3"/>
      <c r="FNS11" s="3"/>
      <c r="FNT11" s="3"/>
      <c r="FNU11" s="3"/>
      <c r="FNV11" s="3"/>
      <c r="FNW11" s="3"/>
      <c r="FNX11" s="3"/>
      <c r="FNY11" s="3"/>
      <c r="FNZ11" s="3"/>
      <c r="FOA11" s="3"/>
      <c r="FOB11" s="3"/>
      <c r="FOC11" s="3"/>
      <c r="FOD11" s="3"/>
      <c r="FOE11" s="3"/>
      <c r="FOF11" s="3"/>
      <c r="FOG11" s="3"/>
      <c r="FOH11" s="3"/>
      <c r="FOI11" s="3"/>
      <c r="FOJ11" s="3"/>
      <c r="FOK11" s="3"/>
      <c r="FOL11" s="3"/>
      <c r="FOM11" s="3"/>
      <c r="FON11" s="3"/>
      <c r="FOO11" s="3"/>
      <c r="FOP11" s="3"/>
      <c r="FOQ11" s="3"/>
      <c r="FOR11" s="3"/>
      <c r="FOS11" s="3"/>
      <c r="FOT11" s="3"/>
      <c r="FOU11" s="3"/>
      <c r="FOV11" s="3"/>
      <c r="FOW11" s="3"/>
      <c r="FOX11" s="3"/>
      <c r="FOY11" s="3"/>
      <c r="FOZ11" s="3"/>
      <c r="FPA11" s="3"/>
      <c r="FPB11" s="3"/>
      <c r="FPC11" s="3"/>
      <c r="FPD11" s="3"/>
      <c r="FPE11" s="3"/>
      <c r="FPF11" s="3"/>
      <c r="FPG11" s="3"/>
      <c r="FPH11" s="3"/>
      <c r="FPI11" s="3"/>
      <c r="FPJ11" s="3"/>
      <c r="FPK11" s="3"/>
      <c r="FPL11" s="3"/>
      <c r="FPM11" s="3"/>
      <c r="FPN11" s="3"/>
      <c r="FPO11" s="3"/>
      <c r="FPP11" s="3"/>
      <c r="FPQ11" s="3"/>
      <c r="FPR11" s="3"/>
      <c r="FPS11" s="3"/>
      <c r="FPT11" s="3"/>
      <c r="FPU11" s="3"/>
      <c r="FPV11" s="3"/>
      <c r="FPW11" s="3"/>
      <c r="FPX11" s="3"/>
      <c r="FPY11" s="3"/>
      <c r="FPZ11" s="3"/>
      <c r="FQA11" s="3"/>
      <c r="FQB11" s="3"/>
      <c r="FQC11" s="3"/>
      <c r="FQD11" s="3"/>
      <c r="FQE11" s="3"/>
      <c r="FQF11" s="3"/>
      <c r="FQG11" s="3"/>
      <c r="FQH11" s="3"/>
      <c r="FQI11" s="3"/>
      <c r="FQJ11" s="3"/>
      <c r="FQK11" s="3"/>
      <c r="FQL11" s="3"/>
      <c r="FQM11" s="3"/>
      <c r="FQN11" s="3"/>
      <c r="FQO11" s="3"/>
      <c r="FQP11" s="3"/>
      <c r="FQQ11" s="3"/>
      <c r="FQR11" s="3"/>
      <c r="FQS11" s="3"/>
      <c r="FQT11" s="3"/>
      <c r="FQU11" s="3"/>
      <c r="FQV11" s="3"/>
      <c r="FQW11" s="3"/>
      <c r="FQX11" s="3"/>
      <c r="FQY11" s="3"/>
      <c r="FQZ11" s="3"/>
      <c r="FRA11" s="3"/>
      <c r="FRB11" s="3"/>
      <c r="FRC11" s="3"/>
      <c r="FRD11" s="3"/>
      <c r="FRE11" s="3"/>
      <c r="FRF11" s="3"/>
      <c r="FRG11" s="3"/>
      <c r="FRH11" s="3"/>
      <c r="FRI11" s="3"/>
      <c r="FRJ11" s="3"/>
      <c r="FRK11" s="3"/>
      <c r="FRL11" s="3"/>
      <c r="FRM11" s="3"/>
      <c r="FRN11" s="3"/>
      <c r="FRO11" s="3"/>
      <c r="FRP11" s="3"/>
      <c r="FRQ11" s="3"/>
      <c r="FRR11" s="3"/>
      <c r="FRS11" s="3"/>
      <c r="FRT11" s="3"/>
      <c r="FRU11" s="3"/>
      <c r="FRV11" s="3"/>
      <c r="FRW11" s="3"/>
      <c r="FRX11" s="3"/>
      <c r="FRY11" s="3"/>
      <c r="FRZ11" s="3"/>
      <c r="FSA11" s="3"/>
      <c r="FSB11" s="3"/>
      <c r="FSC11" s="3"/>
      <c r="FSD11" s="3"/>
      <c r="FSE11" s="3"/>
      <c r="FSF11" s="3"/>
      <c r="FSG11" s="3"/>
      <c r="FSH11" s="3"/>
      <c r="FSI11" s="3"/>
      <c r="FSJ11" s="3"/>
      <c r="FSK11" s="3"/>
      <c r="FSL11" s="3"/>
      <c r="FSM11" s="3"/>
      <c r="FSN11" s="3"/>
      <c r="FSO11" s="3"/>
      <c r="FSP11" s="3"/>
      <c r="FSQ11" s="3"/>
      <c r="FSR11" s="3"/>
      <c r="FSS11" s="3"/>
      <c r="FST11" s="3"/>
      <c r="FSU11" s="3"/>
      <c r="FSV11" s="3"/>
      <c r="FSW11" s="3"/>
      <c r="FSX11" s="3"/>
      <c r="FSY11" s="3"/>
      <c r="FSZ11" s="3"/>
      <c r="FTA11" s="3"/>
      <c r="FTB11" s="3"/>
      <c r="FTC11" s="3"/>
      <c r="FTD11" s="3"/>
      <c r="FTE11" s="3"/>
      <c r="FTF11" s="3"/>
      <c r="FTG11" s="3"/>
      <c r="FTH11" s="3"/>
      <c r="FTI11" s="3"/>
      <c r="FTJ11" s="3"/>
      <c r="FTK11" s="3"/>
      <c r="FTL11" s="3"/>
      <c r="FTM11" s="3"/>
      <c r="FTN11" s="3"/>
      <c r="FTO11" s="3"/>
      <c r="FTP11" s="3"/>
      <c r="FTQ11" s="3"/>
      <c r="FTR11" s="3"/>
      <c r="FTS11" s="3"/>
      <c r="FTT11" s="3"/>
      <c r="FTU11" s="3"/>
      <c r="FTV11" s="3"/>
      <c r="FTW11" s="3"/>
      <c r="FTX11" s="3"/>
      <c r="FTY11" s="3"/>
      <c r="FTZ11" s="3"/>
      <c r="FUA11" s="3"/>
      <c r="FUB11" s="3"/>
      <c r="FUC11" s="3"/>
      <c r="FUD11" s="3"/>
      <c r="FUE11" s="3"/>
      <c r="FUF11" s="3"/>
      <c r="FUG11" s="3"/>
      <c r="FUH11" s="3"/>
      <c r="FUI11" s="3"/>
      <c r="FUJ11" s="3"/>
      <c r="FUK11" s="3"/>
      <c r="FUL11" s="3"/>
      <c r="FUM11" s="3"/>
      <c r="FUN11" s="3"/>
      <c r="FUO11" s="3"/>
      <c r="FUP11" s="3"/>
      <c r="FUQ11" s="3"/>
      <c r="FUR11" s="3"/>
      <c r="FUS11" s="3"/>
      <c r="FUT11" s="3"/>
      <c r="FUU11" s="3"/>
      <c r="FUV11" s="3"/>
      <c r="FUW11" s="3"/>
      <c r="FUX11" s="3"/>
      <c r="FUY11" s="3"/>
      <c r="FUZ11" s="3"/>
      <c r="FVA11" s="3"/>
      <c r="FVB11" s="3"/>
      <c r="FVC11" s="3"/>
      <c r="FVD11" s="3"/>
      <c r="FVE11" s="3"/>
      <c r="FVF11" s="3"/>
      <c r="FVG11" s="3"/>
      <c r="FVH11" s="3"/>
      <c r="FVI11" s="3"/>
      <c r="FVJ11" s="3"/>
      <c r="FVK11" s="3"/>
      <c r="FVL11" s="3"/>
      <c r="FVM11" s="3"/>
      <c r="FVN11" s="3"/>
      <c r="FVO11" s="3"/>
      <c r="FVP11" s="3"/>
      <c r="FVQ11" s="3"/>
      <c r="FVR11" s="3"/>
      <c r="FVS11" s="3"/>
      <c r="FVT11" s="3"/>
      <c r="FVU11" s="3"/>
      <c r="FVV11" s="3"/>
      <c r="FVW11" s="3"/>
      <c r="FVX11" s="3"/>
      <c r="FVY11" s="3"/>
      <c r="FVZ11" s="3"/>
      <c r="FWA11" s="3"/>
      <c r="FWB11" s="3"/>
      <c r="FWC11" s="3"/>
      <c r="FWD11" s="3"/>
      <c r="FWE11" s="3"/>
      <c r="FWF11" s="3"/>
      <c r="FWG11" s="3"/>
      <c r="FWH11" s="3"/>
      <c r="FWI11" s="3"/>
      <c r="FWJ11" s="3"/>
      <c r="FWK11" s="3"/>
      <c r="FWL11" s="3"/>
      <c r="FWM11" s="3"/>
      <c r="FWN11" s="3"/>
      <c r="FWO11" s="3"/>
      <c r="FWP11" s="3"/>
      <c r="FWQ11" s="3"/>
      <c r="FWR11" s="3"/>
      <c r="FWS11" s="3"/>
      <c r="FWT11" s="3"/>
      <c r="FWU11" s="3"/>
      <c r="FWV11" s="3"/>
      <c r="FWW11" s="3"/>
      <c r="FWX11" s="3"/>
      <c r="FWY11" s="3"/>
      <c r="FWZ11" s="3"/>
      <c r="FXA11" s="3"/>
      <c r="FXB11" s="3"/>
      <c r="FXC11" s="3"/>
      <c r="FXD11" s="3"/>
      <c r="FXE11" s="3"/>
      <c r="FXF11" s="3"/>
      <c r="FXG11" s="3"/>
      <c r="FXH11" s="3"/>
      <c r="FXI11" s="3"/>
      <c r="FXJ11" s="3"/>
      <c r="FXK11" s="3"/>
      <c r="FXL11" s="3"/>
      <c r="FXM11" s="3"/>
      <c r="FXN11" s="3"/>
      <c r="FXO11" s="3"/>
      <c r="FXP11" s="3"/>
      <c r="FXQ11" s="3"/>
      <c r="FXR11" s="3"/>
      <c r="FXS11" s="3"/>
      <c r="FXT11" s="3"/>
      <c r="FXU11" s="3"/>
      <c r="FXV11" s="3"/>
      <c r="FXW11" s="3"/>
      <c r="FXX11" s="3"/>
      <c r="FXY11" s="3"/>
      <c r="FXZ11" s="3"/>
      <c r="FYA11" s="3"/>
      <c r="FYB11" s="3"/>
      <c r="FYC11" s="3"/>
      <c r="FYD11" s="3"/>
      <c r="FYE11" s="3"/>
      <c r="FYF11" s="3"/>
      <c r="FYG11" s="3"/>
      <c r="FYH11" s="3"/>
      <c r="FYI11" s="3"/>
      <c r="FYJ11" s="3"/>
      <c r="FYK11" s="3"/>
      <c r="FYL11" s="3"/>
      <c r="FYM11" s="3"/>
      <c r="FYN11" s="3"/>
      <c r="FYO11" s="3"/>
      <c r="FYP11" s="3"/>
      <c r="FYQ11" s="3"/>
      <c r="FYR11" s="3"/>
      <c r="FYS11" s="3"/>
      <c r="FYT11" s="3"/>
      <c r="FYU11" s="3"/>
      <c r="FYV11" s="3"/>
      <c r="FYW11" s="3"/>
      <c r="FYX11" s="3"/>
      <c r="FYY11" s="3"/>
      <c r="FYZ11" s="3"/>
      <c r="FZA11" s="3"/>
      <c r="FZB11" s="3"/>
      <c r="FZC11" s="3"/>
      <c r="FZD11" s="3"/>
      <c r="FZE11" s="3"/>
      <c r="FZF11" s="3"/>
      <c r="FZG11" s="3"/>
      <c r="FZH11" s="3"/>
      <c r="FZI11" s="3"/>
      <c r="FZJ11" s="3"/>
      <c r="FZK11" s="3"/>
      <c r="FZL11" s="3"/>
      <c r="FZM11" s="3"/>
      <c r="FZN11" s="3"/>
      <c r="FZO11" s="3"/>
      <c r="FZP11" s="3"/>
      <c r="FZQ11" s="3"/>
      <c r="FZR11" s="3"/>
      <c r="FZS11" s="3"/>
      <c r="FZT11" s="3"/>
      <c r="FZU11" s="3"/>
      <c r="FZV11" s="3"/>
      <c r="FZW11" s="3"/>
      <c r="FZX11" s="3"/>
      <c r="FZY11" s="3"/>
      <c r="FZZ11" s="3"/>
      <c r="GAA11" s="3"/>
      <c r="GAB11" s="3"/>
      <c r="GAC11" s="3"/>
      <c r="GAD11" s="3"/>
      <c r="GAE11" s="3"/>
      <c r="GAF11" s="3"/>
      <c r="GAG11" s="3"/>
      <c r="GAH11" s="3"/>
      <c r="GAI11" s="3"/>
      <c r="GAJ11" s="3"/>
      <c r="GAK11" s="3"/>
      <c r="GAL11" s="3"/>
      <c r="GAM11" s="3"/>
      <c r="GAN11" s="3"/>
      <c r="GAO11" s="3"/>
      <c r="GAP11" s="3"/>
      <c r="GAQ11" s="3"/>
      <c r="GAR11" s="3"/>
      <c r="GAS11" s="3"/>
      <c r="GAT11" s="3"/>
      <c r="GAU11" s="3"/>
      <c r="GAV11" s="3"/>
      <c r="GAW11" s="3"/>
      <c r="GAX11" s="3"/>
      <c r="GAY11" s="3"/>
      <c r="GAZ11" s="3"/>
      <c r="GBA11" s="3"/>
      <c r="GBB11" s="3"/>
      <c r="GBC11" s="3"/>
      <c r="GBD11" s="3"/>
      <c r="GBE11" s="3"/>
      <c r="GBF11" s="3"/>
      <c r="GBG11" s="3"/>
      <c r="GBH11" s="3"/>
      <c r="GBI11" s="3"/>
      <c r="GBJ11" s="3"/>
      <c r="GBK11" s="3"/>
      <c r="GBL11" s="3"/>
      <c r="GBM11" s="3"/>
      <c r="GBN11" s="3"/>
      <c r="GBO11" s="3"/>
      <c r="GBP11" s="3"/>
      <c r="GBQ11" s="3"/>
      <c r="GBR11" s="3"/>
      <c r="GBS11" s="3"/>
      <c r="GBT11" s="3"/>
      <c r="GBU11" s="3"/>
      <c r="GBV11" s="3"/>
      <c r="GBW11" s="3"/>
      <c r="GBX11" s="3"/>
      <c r="GBY11" s="3"/>
      <c r="GBZ11" s="3"/>
      <c r="GCA11" s="3"/>
      <c r="GCB11" s="3"/>
      <c r="GCC11" s="3"/>
      <c r="GCD11" s="3"/>
      <c r="GCE11" s="3"/>
      <c r="GCF11" s="3"/>
      <c r="GCG11" s="3"/>
      <c r="GCH11" s="3"/>
      <c r="GCI11" s="3"/>
      <c r="GCJ11" s="3"/>
      <c r="GCK11" s="3"/>
      <c r="GCL11" s="3"/>
      <c r="GCM11" s="3"/>
      <c r="GCN11" s="3"/>
      <c r="GCO11" s="3"/>
      <c r="GCP11" s="3"/>
      <c r="GCQ11" s="3"/>
      <c r="GCR11" s="3"/>
      <c r="GCS11" s="3"/>
      <c r="GCT11" s="3"/>
      <c r="GCU11" s="3"/>
      <c r="GCV11" s="3"/>
      <c r="GCW11" s="3"/>
      <c r="GCX11" s="3"/>
      <c r="GCY11" s="3"/>
      <c r="GCZ11" s="3"/>
      <c r="GDA11" s="3"/>
      <c r="GDB11" s="3"/>
      <c r="GDC11" s="3"/>
      <c r="GDD11" s="3"/>
      <c r="GDE11" s="3"/>
      <c r="GDF11" s="3"/>
      <c r="GDG11" s="3"/>
      <c r="GDH11" s="3"/>
      <c r="GDI11" s="3"/>
      <c r="GDJ11" s="3"/>
      <c r="GDK11" s="3"/>
      <c r="GDL11" s="3"/>
      <c r="GDM11" s="3"/>
      <c r="GDN11" s="3"/>
      <c r="GDO11" s="3"/>
      <c r="GDP11" s="3"/>
      <c r="GDQ11" s="3"/>
      <c r="GDR11" s="3"/>
      <c r="GDS11" s="3"/>
      <c r="GDT11" s="3"/>
      <c r="GDU11" s="3"/>
      <c r="GDV11" s="3"/>
      <c r="GDW11" s="3"/>
      <c r="GDX11" s="3"/>
      <c r="GDY11" s="3"/>
      <c r="GDZ11" s="3"/>
      <c r="GEA11" s="3"/>
      <c r="GEB11" s="3"/>
      <c r="GEC11" s="3"/>
      <c r="GED11" s="3"/>
      <c r="GEE11" s="3"/>
      <c r="GEF11" s="3"/>
      <c r="GEG11" s="3"/>
      <c r="GEH11" s="3"/>
      <c r="GEI11" s="3"/>
      <c r="GEJ11" s="3"/>
      <c r="GEK11" s="3"/>
      <c r="GEL11" s="3"/>
      <c r="GEM11" s="3"/>
      <c r="GEN11" s="3"/>
      <c r="GEO11" s="3"/>
      <c r="GEP11" s="3"/>
      <c r="GEQ11" s="3"/>
      <c r="GER11" s="3"/>
      <c r="GES11" s="3"/>
      <c r="GET11" s="3"/>
      <c r="GEU11" s="3"/>
      <c r="GEV11" s="3"/>
      <c r="GEW11" s="3"/>
      <c r="GEX11" s="3"/>
      <c r="GEY11" s="3"/>
      <c r="GEZ11" s="3"/>
      <c r="GFA11" s="3"/>
      <c r="GFB11" s="3"/>
      <c r="GFC11" s="3"/>
      <c r="GFD11" s="3"/>
      <c r="GFE11" s="3"/>
      <c r="GFF11" s="3"/>
      <c r="GFG11" s="3"/>
      <c r="GFH11" s="3"/>
      <c r="GFI11" s="3"/>
      <c r="GFJ11" s="3"/>
      <c r="GFK11" s="3"/>
      <c r="GFL11" s="3"/>
      <c r="GFM11" s="3"/>
      <c r="GFN11" s="3"/>
      <c r="GFO11" s="3"/>
      <c r="GFP11" s="3"/>
      <c r="GFQ11" s="3"/>
      <c r="GFR11" s="3"/>
      <c r="GFS11" s="3"/>
      <c r="GFT11" s="3"/>
      <c r="GFU11" s="3"/>
      <c r="GFV11" s="3"/>
      <c r="GFW11" s="3"/>
      <c r="GFX11" s="3"/>
      <c r="GFY11" s="3"/>
      <c r="GFZ11" s="3"/>
      <c r="GGA11" s="3"/>
      <c r="GGB11" s="3"/>
      <c r="GGC11" s="3"/>
      <c r="GGD11" s="3"/>
      <c r="GGE11" s="3"/>
      <c r="GGF11" s="3"/>
      <c r="GGG11" s="3"/>
      <c r="GGH11" s="3"/>
      <c r="GGI11" s="3"/>
      <c r="GGJ11" s="3"/>
      <c r="GGK11" s="3"/>
      <c r="GGL11" s="3"/>
      <c r="GGM11" s="3"/>
      <c r="GGN11" s="3"/>
      <c r="GGO11" s="3"/>
      <c r="GGP11" s="3"/>
      <c r="GGQ11" s="3"/>
      <c r="GGR11" s="3"/>
      <c r="GGS11" s="3"/>
      <c r="GGT11" s="3"/>
      <c r="GGU11" s="3"/>
      <c r="GGV11" s="3"/>
      <c r="GGW11" s="3"/>
      <c r="GGX11" s="3"/>
      <c r="GGY11" s="3"/>
      <c r="GGZ11" s="3"/>
      <c r="GHA11" s="3"/>
      <c r="GHB11" s="3"/>
      <c r="GHC11" s="3"/>
      <c r="GHD11" s="3"/>
      <c r="GHE11" s="3"/>
      <c r="GHF11" s="3"/>
      <c r="GHG11" s="3"/>
      <c r="GHH11" s="3"/>
      <c r="GHI11" s="3"/>
      <c r="GHJ11" s="3"/>
      <c r="GHK11" s="3"/>
      <c r="GHL11" s="3"/>
      <c r="GHM11" s="3"/>
      <c r="GHN11" s="3"/>
      <c r="GHO11" s="3"/>
      <c r="GHP11" s="3"/>
      <c r="GHQ11" s="3"/>
      <c r="GHR11" s="3"/>
      <c r="GHS11" s="3"/>
      <c r="GHT11" s="3"/>
      <c r="GHU11" s="3"/>
      <c r="GHV11" s="3"/>
      <c r="GHW11" s="3"/>
      <c r="GHX11" s="3"/>
      <c r="GHY11" s="3"/>
      <c r="GHZ11" s="3"/>
      <c r="GIA11" s="3"/>
      <c r="GIB11" s="3"/>
      <c r="GIC11" s="3"/>
      <c r="GID11" s="3"/>
      <c r="GIE11" s="3"/>
      <c r="GIF11" s="3"/>
      <c r="GIG11" s="3"/>
      <c r="GIH11" s="3"/>
      <c r="GII11" s="3"/>
      <c r="GIJ11" s="3"/>
      <c r="GIK11" s="3"/>
      <c r="GIL11" s="3"/>
      <c r="GIM11" s="3"/>
      <c r="GIN11" s="3"/>
      <c r="GIO11" s="3"/>
      <c r="GIP11" s="3"/>
      <c r="GIQ11" s="3"/>
      <c r="GIR11" s="3"/>
      <c r="GIS11" s="3"/>
      <c r="GIT11" s="3"/>
      <c r="GIU11" s="3"/>
      <c r="GIV11" s="3"/>
      <c r="GIW11" s="3"/>
      <c r="GIX11" s="3"/>
      <c r="GIY11" s="3"/>
      <c r="GIZ11" s="3"/>
      <c r="GJA11" s="3"/>
      <c r="GJB11" s="3"/>
      <c r="GJC11" s="3"/>
      <c r="GJD11" s="3"/>
      <c r="GJE11" s="3"/>
      <c r="GJF11" s="3"/>
      <c r="GJG11" s="3"/>
      <c r="GJH11" s="3"/>
      <c r="GJI11" s="3"/>
      <c r="GJJ11" s="3"/>
      <c r="GJK11" s="3"/>
      <c r="GJL11" s="3"/>
      <c r="GJM11" s="3"/>
      <c r="GJN11" s="3"/>
      <c r="GJO11" s="3"/>
      <c r="GJP11" s="3"/>
      <c r="GJQ11" s="3"/>
      <c r="GJR11" s="3"/>
      <c r="GJS11" s="3"/>
      <c r="GJT11" s="3"/>
      <c r="GJU11" s="3"/>
      <c r="GJV11" s="3"/>
      <c r="GJW11" s="3"/>
      <c r="GJX11" s="3"/>
      <c r="GJY11" s="3"/>
      <c r="GJZ11" s="3"/>
      <c r="GKA11" s="3"/>
      <c r="GKB11" s="3"/>
      <c r="GKC11" s="3"/>
      <c r="GKD11" s="3"/>
      <c r="GKE11" s="3"/>
      <c r="GKF11" s="3"/>
      <c r="GKG11" s="3"/>
      <c r="GKH11" s="3"/>
      <c r="GKI11" s="3"/>
      <c r="GKJ11" s="3"/>
      <c r="GKK11" s="3"/>
      <c r="GKL11" s="3"/>
      <c r="GKM11" s="3"/>
      <c r="GKN11" s="3"/>
      <c r="GKO11" s="3"/>
      <c r="GKP11" s="3"/>
      <c r="GKQ11" s="3"/>
      <c r="GKR11" s="3"/>
      <c r="GKS11" s="3"/>
      <c r="GKT11" s="3"/>
      <c r="GKU11" s="3"/>
      <c r="GKV11" s="3"/>
      <c r="GKW11" s="3"/>
      <c r="GKX11" s="3"/>
      <c r="GKY11" s="3"/>
      <c r="GKZ11" s="3"/>
      <c r="GLA11" s="3"/>
      <c r="GLB11" s="3"/>
      <c r="GLC11" s="3"/>
      <c r="GLD11" s="3"/>
      <c r="GLE11" s="3"/>
      <c r="GLF11" s="3"/>
      <c r="GLG11" s="3"/>
      <c r="GLH11" s="3"/>
      <c r="GLI11" s="3"/>
      <c r="GLJ11" s="3"/>
      <c r="GLK11" s="3"/>
      <c r="GLL11" s="3"/>
      <c r="GLM11" s="3"/>
      <c r="GLN11" s="3"/>
      <c r="GLO11" s="3"/>
      <c r="GLP11" s="3"/>
      <c r="GLQ11" s="3"/>
      <c r="GLR11" s="3"/>
      <c r="GLS11" s="3"/>
      <c r="GLT11" s="3"/>
      <c r="GLU11" s="3"/>
      <c r="GLV11" s="3"/>
      <c r="GLW11" s="3"/>
      <c r="GLX11" s="3"/>
      <c r="GLY11" s="3"/>
      <c r="GLZ11" s="3"/>
      <c r="GMA11" s="3"/>
      <c r="GMB11" s="3"/>
      <c r="GMC11" s="3"/>
      <c r="GMD11" s="3"/>
      <c r="GME11" s="3"/>
      <c r="GMF11" s="3"/>
      <c r="GMG11" s="3"/>
      <c r="GMH11" s="3"/>
      <c r="GMI11" s="3"/>
      <c r="GMJ11" s="3"/>
      <c r="GMK11" s="3"/>
      <c r="GML11" s="3"/>
      <c r="GMM11" s="3"/>
      <c r="GMN11" s="3"/>
      <c r="GMO11" s="3"/>
      <c r="GMP11" s="3"/>
      <c r="GMQ11" s="3"/>
      <c r="GMR11" s="3"/>
      <c r="GMS11" s="3"/>
      <c r="GMT11" s="3"/>
      <c r="GMU11" s="3"/>
      <c r="GMV11" s="3"/>
      <c r="GMW11" s="3"/>
      <c r="GMX11" s="3"/>
      <c r="GMY11" s="3"/>
      <c r="GMZ11" s="3"/>
      <c r="GNA11" s="3"/>
      <c r="GNB11" s="3"/>
      <c r="GNC11" s="3"/>
      <c r="GND11" s="3"/>
      <c r="GNE11" s="3"/>
      <c r="GNF11" s="3"/>
      <c r="GNG11" s="3"/>
      <c r="GNH11" s="3"/>
      <c r="GNI11" s="3"/>
      <c r="GNJ11" s="3"/>
      <c r="GNK11" s="3"/>
      <c r="GNL11" s="3"/>
      <c r="GNM11" s="3"/>
      <c r="GNN11" s="3"/>
      <c r="GNO11" s="3"/>
      <c r="GNP11" s="3"/>
      <c r="GNQ11" s="3"/>
      <c r="GNR11" s="3"/>
      <c r="GNS11" s="3"/>
      <c r="GNT11" s="3"/>
      <c r="GNU11" s="3"/>
      <c r="GNV11" s="3"/>
      <c r="GNW11" s="3"/>
      <c r="GNX11" s="3"/>
      <c r="GNY11" s="3"/>
      <c r="GNZ11" s="3"/>
      <c r="GOA11" s="3"/>
      <c r="GOB11" s="3"/>
      <c r="GOC11" s="3"/>
      <c r="GOD11" s="3"/>
      <c r="GOE11" s="3"/>
      <c r="GOF11" s="3"/>
      <c r="GOG11" s="3"/>
      <c r="GOH11" s="3"/>
      <c r="GOI11" s="3"/>
      <c r="GOJ11" s="3"/>
      <c r="GOK11" s="3"/>
      <c r="GOL11" s="3"/>
      <c r="GOM11" s="3"/>
      <c r="GON11" s="3"/>
      <c r="GOO11" s="3"/>
      <c r="GOP11" s="3"/>
      <c r="GOQ11" s="3"/>
      <c r="GOR11" s="3"/>
      <c r="GOS11" s="3"/>
      <c r="GOT11" s="3"/>
      <c r="GOU11" s="3"/>
      <c r="GOV11" s="3"/>
      <c r="GOW11" s="3"/>
      <c r="GOX11" s="3"/>
      <c r="GOY11" s="3"/>
      <c r="GOZ11" s="3"/>
      <c r="GPA11" s="3"/>
      <c r="GPB11" s="3"/>
      <c r="GPC11" s="3"/>
      <c r="GPD11" s="3"/>
      <c r="GPE11" s="3"/>
      <c r="GPF11" s="3"/>
      <c r="GPG11" s="3"/>
      <c r="GPH11" s="3"/>
      <c r="GPI11" s="3"/>
      <c r="GPJ11" s="3"/>
      <c r="GPK11" s="3"/>
      <c r="GPL11" s="3"/>
      <c r="GPM11" s="3"/>
      <c r="GPN11" s="3"/>
      <c r="GPO11" s="3"/>
      <c r="GPP11" s="3"/>
      <c r="GPQ11" s="3"/>
      <c r="GPR11" s="3"/>
      <c r="GPS11" s="3"/>
      <c r="GPT11" s="3"/>
      <c r="GPU11" s="3"/>
      <c r="GPV11" s="3"/>
      <c r="GPW11" s="3"/>
      <c r="GPX11" s="3"/>
      <c r="GPY11" s="3"/>
      <c r="GPZ11" s="3"/>
      <c r="GQA11" s="3"/>
      <c r="GQB11" s="3"/>
      <c r="GQC11" s="3"/>
      <c r="GQD11" s="3"/>
      <c r="GQE11" s="3"/>
      <c r="GQF11" s="3"/>
      <c r="GQG11" s="3"/>
      <c r="GQH11" s="3"/>
      <c r="GQI11" s="3"/>
      <c r="GQJ11" s="3"/>
      <c r="GQK11" s="3"/>
      <c r="GQL11" s="3"/>
      <c r="GQM11" s="3"/>
      <c r="GQN11" s="3"/>
      <c r="GQO11" s="3"/>
      <c r="GQP11" s="3"/>
      <c r="GQQ11" s="3"/>
      <c r="GQR11" s="3"/>
      <c r="GQS11" s="3"/>
      <c r="GQT11" s="3"/>
      <c r="GQU11" s="3"/>
      <c r="GQV11" s="3"/>
      <c r="GQW11" s="3"/>
      <c r="GQX11" s="3"/>
      <c r="GQY11" s="3"/>
      <c r="GQZ11" s="3"/>
      <c r="GRA11" s="3"/>
      <c r="GRB11" s="3"/>
      <c r="GRC11" s="3"/>
      <c r="GRD11" s="3"/>
      <c r="GRE11" s="3"/>
      <c r="GRF11" s="3"/>
      <c r="GRG11" s="3"/>
      <c r="GRH11" s="3"/>
      <c r="GRI11" s="3"/>
      <c r="GRJ11" s="3"/>
      <c r="GRK11" s="3"/>
      <c r="GRL11" s="3"/>
      <c r="GRM11" s="3"/>
      <c r="GRN11" s="3"/>
      <c r="GRO11" s="3"/>
      <c r="GRP11" s="3"/>
      <c r="GRQ11" s="3"/>
      <c r="GRR11" s="3"/>
      <c r="GRS11" s="3"/>
      <c r="GRT11" s="3"/>
      <c r="GRU11" s="3"/>
      <c r="GRV11" s="3"/>
      <c r="GRW11" s="3"/>
      <c r="GRX11" s="3"/>
      <c r="GRY11" s="3"/>
      <c r="GRZ11" s="3"/>
      <c r="GSA11" s="3"/>
      <c r="GSB11" s="3"/>
      <c r="GSC11" s="3"/>
      <c r="GSD11" s="3"/>
      <c r="GSE11" s="3"/>
      <c r="GSF11" s="3"/>
      <c r="GSG11" s="3"/>
      <c r="GSH11" s="3"/>
      <c r="GSI11" s="3"/>
      <c r="GSJ11" s="3"/>
      <c r="GSK11" s="3"/>
      <c r="GSL11" s="3"/>
      <c r="GSM11" s="3"/>
      <c r="GSN11" s="3"/>
      <c r="GSO11" s="3"/>
      <c r="GSP11" s="3"/>
      <c r="GSQ11" s="3"/>
      <c r="GSR11" s="3"/>
      <c r="GSS11" s="3"/>
      <c r="GST11" s="3"/>
      <c r="GSU11" s="3"/>
      <c r="GSV11" s="3"/>
      <c r="GSW11" s="3"/>
      <c r="GSX11" s="3"/>
      <c r="GSY11" s="3"/>
      <c r="GSZ11" s="3"/>
      <c r="GTA11" s="3"/>
      <c r="GTB11" s="3"/>
      <c r="GTC11" s="3"/>
      <c r="GTD11" s="3"/>
      <c r="GTE11" s="3"/>
      <c r="GTF11" s="3"/>
      <c r="GTG11" s="3"/>
      <c r="GTH11" s="3"/>
      <c r="GTI11" s="3"/>
      <c r="GTJ11" s="3"/>
      <c r="GTK11" s="3"/>
      <c r="GTL11" s="3"/>
      <c r="GTM11" s="3"/>
      <c r="GTN11" s="3"/>
      <c r="GTO11" s="3"/>
      <c r="GTP11" s="3"/>
      <c r="GTQ11" s="3"/>
      <c r="GTR11" s="3"/>
      <c r="GTS11" s="3"/>
      <c r="GTT11" s="3"/>
      <c r="GTU11" s="3"/>
      <c r="GTV11" s="3"/>
      <c r="GTW11" s="3"/>
      <c r="GTX11" s="3"/>
      <c r="GTY11" s="3"/>
      <c r="GTZ11" s="3"/>
      <c r="GUA11" s="3"/>
      <c r="GUB11" s="3"/>
      <c r="GUC11" s="3"/>
      <c r="GUD11" s="3"/>
      <c r="GUE11" s="3"/>
      <c r="GUF11" s="3"/>
      <c r="GUG11" s="3"/>
      <c r="GUH11" s="3"/>
      <c r="GUI11" s="3"/>
      <c r="GUJ11" s="3"/>
      <c r="GUK11" s="3"/>
      <c r="GUL11" s="3"/>
      <c r="GUM11" s="3"/>
      <c r="GUN11" s="3"/>
      <c r="GUO11" s="3"/>
      <c r="GUP11" s="3"/>
      <c r="GUQ11" s="3"/>
      <c r="GUR11" s="3"/>
      <c r="GUS11" s="3"/>
      <c r="GUT11" s="3"/>
      <c r="GUU11" s="3"/>
      <c r="GUV11" s="3"/>
      <c r="GUW11" s="3"/>
      <c r="GUX11" s="3"/>
      <c r="GUY11" s="3"/>
      <c r="GUZ11" s="3"/>
      <c r="GVA11" s="3"/>
      <c r="GVB11" s="3"/>
      <c r="GVC11" s="3"/>
      <c r="GVD11" s="3"/>
      <c r="GVE11" s="3"/>
      <c r="GVF11" s="3"/>
      <c r="GVG11" s="3"/>
      <c r="GVH11" s="3"/>
      <c r="GVI11" s="3"/>
      <c r="GVJ11" s="3"/>
      <c r="GVK11" s="3"/>
      <c r="GVL11" s="3"/>
      <c r="GVM11" s="3"/>
      <c r="GVN11" s="3"/>
      <c r="GVO11" s="3"/>
      <c r="GVP11" s="3"/>
      <c r="GVQ11" s="3"/>
      <c r="GVR11" s="3"/>
      <c r="GVS11" s="3"/>
      <c r="GVT11" s="3"/>
      <c r="GVU11" s="3"/>
      <c r="GVV11" s="3"/>
      <c r="GVW11" s="3"/>
      <c r="GVX11" s="3"/>
      <c r="GVY11" s="3"/>
      <c r="GVZ11" s="3"/>
      <c r="GWA11" s="3"/>
      <c r="GWB11" s="3"/>
      <c r="GWC11" s="3"/>
      <c r="GWD11" s="3"/>
      <c r="GWE11" s="3"/>
      <c r="GWF11" s="3"/>
      <c r="GWG11" s="3"/>
      <c r="GWH11" s="3"/>
      <c r="GWI11" s="3"/>
      <c r="GWJ11" s="3"/>
      <c r="GWK11" s="3"/>
      <c r="GWL11" s="3"/>
      <c r="GWM11" s="3"/>
      <c r="GWN11" s="3"/>
      <c r="GWO11" s="3"/>
      <c r="GWP11" s="3"/>
      <c r="GWQ11" s="3"/>
      <c r="GWR11" s="3"/>
      <c r="GWS11" s="3"/>
      <c r="GWT11" s="3"/>
      <c r="GWU11" s="3"/>
      <c r="GWV11" s="3"/>
      <c r="GWW11" s="3"/>
      <c r="GWX11" s="3"/>
      <c r="GWY11" s="3"/>
      <c r="GWZ11" s="3"/>
      <c r="GXA11" s="3"/>
      <c r="GXB11" s="3"/>
      <c r="GXC11" s="3"/>
      <c r="GXD11" s="3"/>
      <c r="GXE11" s="3"/>
      <c r="GXF11" s="3"/>
      <c r="GXG11" s="3"/>
      <c r="GXH11" s="3"/>
      <c r="GXI11" s="3"/>
      <c r="GXJ11" s="3"/>
      <c r="GXK11" s="3"/>
      <c r="GXL11" s="3"/>
      <c r="GXM11" s="3"/>
      <c r="GXN11" s="3"/>
      <c r="GXO11" s="3"/>
      <c r="GXP11" s="3"/>
      <c r="GXQ11" s="3"/>
      <c r="GXR11" s="3"/>
      <c r="GXS11" s="3"/>
      <c r="GXT11" s="3"/>
      <c r="GXU11" s="3"/>
      <c r="GXV11" s="3"/>
      <c r="GXW11" s="3"/>
      <c r="GXX11" s="3"/>
      <c r="GXY11" s="3"/>
      <c r="GXZ11" s="3"/>
      <c r="GYA11" s="3"/>
      <c r="GYB11" s="3"/>
      <c r="GYC11" s="3"/>
      <c r="GYD11" s="3"/>
      <c r="GYE11" s="3"/>
      <c r="GYF11" s="3"/>
      <c r="GYG11" s="3"/>
      <c r="GYH11" s="3"/>
      <c r="GYI11" s="3"/>
      <c r="GYJ11" s="3"/>
      <c r="GYK11" s="3"/>
      <c r="GYL11" s="3"/>
      <c r="GYM11" s="3"/>
      <c r="GYN11" s="3"/>
      <c r="GYO11" s="3"/>
      <c r="GYP11" s="3"/>
      <c r="GYQ11" s="3"/>
      <c r="GYR11" s="3"/>
      <c r="GYS11" s="3"/>
      <c r="GYT11" s="3"/>
      <c r="GYU11" s="3"/>
      <c r="GYV11" s="3"/>
      <c r="GYW11" s="3"/>
      <c r="GYX11" s="3"/>
      <c r="GYY11" s="3"/>
      <c r="GYZ11" s="3"/>
      <c r="GZA11" s="3"/>
      <c r="GZB11" s="3"/>
      <c r="GZC11" s="3"/>
      <c r="GZD11" s="3"/>
      <c r="GZE11" s="3"/>
      <c r="GZF11" s="3"/>
      <c r="GZG11" s="3"/>
      <c r="GZH11" s="3"/>
      <c r="GZI11" s="3"/>
      <c r="GZJ11" s="3"/>
      <c r="GZK11" s="3"/>
      <c r="GZL11" s="3"/>
      <c r="GZM11" s="3"/>
      <c r="GZN11" s="3"/>
      <c r="GZO11" s="3"/>
      <c r="GZP11" s="3"/>
      <c r="GZQ11" s="3"/>
      <c r="GZR11" s="3"/>
      <c r="GZS11" s="3"/>
      <c r="GZT11" s="3"/>
      <c r="GZU11" s="3"/>
      <c r="GZV11" s="3"/>
      <c r="GZW11" s="3"/>
      <c r="GZX11" s="3"/>
      <c r="GZY11" s="3"/>
      <c r="GZZ11" s="3"/>
      <c r="HAA11" s="3"/>
      <c r="HAB11" s="3"/>
      <c r="HAC11" s="3"/>
      <c r="HAD11" s="3"/>
      <c r="HAE11" s="3"/>
      <c r="HAF11" s="3"/>
      <c r="HAG11" s="3"/>
      <c r="HAH11" s="3"/>
      <c r="HAI11" s="3"/>
      <c r="HAJ11" s="3"/>
      <c r="HAK11" s="3"/>
      <c r="HAL11" s="3"/>
      <c r="HAM11" s="3"/>
      <c r="HAN11" s="3"/>
      <c r="HAO11" s="3"/>
      <c r="HAP11" s="3"/>
      <c r="HAQ11" s="3"/>
      <c r="HAR11" s="3"/>
      <c r="HAS11" s="3"/>
      <c r="HAT11" s="3"/>
      <c r="HAU11" s="3"/>
      <c r="HAV11" s="3"/>
      <c r="HAW11" s="3"/>
      <c r="HAX11" s="3"/>
      <c r="HAY11" s="3"/>
      <c r="HAZ11" s="3"/>
      <c r="HBA11" s="3"/>
      <c r="HBB11" s="3"/>
      <c r="HBC11" s="3"/>
      <c r="HBD11" s="3"/>
      <c r="HBE11" s="3"/>
      <c r="HBF11" s="3"/>
      <c r="HBG11" s="3"/>
      <c r="HBH11" s="3"/>
      <c r="HBI11" s="3"/>
      <c r="HBJ11" s="3"/>
      <c r="HBK11" s="3"/>
      <c r="HBL11" s="3"/>
      <c r="HBM11" s="3"/>
      <c r="HBN11" s="3"/>
      <c r="HBO11" s="3"/>
      <c r="HBP11" s="3"/>
      <c r="HBQ11" s="3"/>
      <c r="HBR11" s="3"/>
      <c r="HBS11" s="3"/>
      <c r="HBT11" s="3"/>
      <c r="HBU11" s="3"/>
      <c r="HBV11" s="3"/>
      <c r="HBW11" s="3"/>
      <c r="HBX11" s="3"/>
      <c r="HBY11" s="3"/>
      <c r="HBZ11" s="3"/>
      <c r="HCA11" s="3"/>
      <c r="HCB11" s="3"/>
      <c r="HCC11" s="3"/>
      <c r="HCD11" s="3"/>
      <c r="HCE11" s="3"/>
      <c r="HCF11" s="3"/>
      <c r="HCG11" s="3"/>
      <c r="HCH11" s="3"/>
      <c r="HCI11" s="3"/>
      <c r="HCJ11" s="3"/>
      <c r="HCK11" s="3"/>
      <c r="HCL11" s="3"/>
      <c r="HCM11" s="3"/>
      <c r="HCN11" s="3"/>
      <c r="HCO11" s="3"/>
      <c r="HCP11" s="3"/>
      <c r="HCQ11" s="3"/>
      <c r="HCR11" s="3"/>
      <c r="HCS11" s="3"/>
      <c r="HCT11" s="3"/>
      <c r="HCU11" s="3"/>
      <c r="HCV11" s="3"/>
      <c r="HCW11" s="3"/>
      <c r="HCX11" s="3"/>
      <c r="HCY11" s="3"/>
      <c r="HCZ11" s="3"/>
      <c r="HDA11" s="3"/>
      <c r="HDB11" s="3"/>
      <c r="HDC11" s="3"/>
      <c r="HDD11" s="3"/>
      <c r="HDE11" s="3"/>
      <c r="HDF11" s="3"/>
      <c r="HDG11" s="3"/>
      <c r="HDH11" s="3"/>
      <c r="HDI11" s="3"/>
      <c r="HDJ11" s="3"/>
      <c r="HDK11" s="3"/>
      <c r="HDL11" s="3"/>
      <c r="HDM11" s="3"/>
      <c r="HDN11" s="3"/>
      <c r="HDO11" s="3"/>
      <c r="HDP11" s="3"/>
      <c r="HDQ11" s="3"/>
      <c r="HDR11" s="3"/>
      <c r="HDS11" s="3"/>
      <c r="HDT11" s="3"/>
      <c r="HDU11" s="3"/>
      <c r="HDV11" s="3"/>
      <c r="HDW11" s="3"/>
      <c r="HDX11" s="3"/>
      <c r="HDY11" s="3"/>
      <c r="HDZ11" s="3"/>
      <c r="HEA11" s="3"/>
      <c r="HEB11" s="3"/>
      <c r="HEC11" s="3"/>
      <c r="HED11" s="3"/>
      <c r="HEE11" s="3"/>
      <c r="HEF11" s="3"/>
      <c r="HEG11" s="3"/>
      <c r="HEH11" s="3"/>
      <c r="HEI11" s="3"/>
      <c r="HEJ11" s="3"/>
      <c r="HEK11" s="3"/>
      <c r="HEL11" s="3"/>
      <c r="HEM11" s="3"/>
      <c r="HEN11" s="3"/>
      <c r="HEO11" s="3"/>
      <c r="HEP11" s="3"/>
      <c r="HEQ11" s="3"/>
      <c r="HER11" s="3"/>
      <c r="HES11" s="3"/>
      <c r="HET11" s="3"/>
      <c r="HEU11" s="3"/>
      <c r="HEV11" s="3"/>
      <c r="HEW11" s="3"/>
      <c r="HEX11" s="3"/>
      <c r="HEY11" s="3"/>
      <c r="HEZ11" s="3"/>
      <c r="HFA11" s="3"/>
      <c r="HFB11" s="3"/>
      <c r="HFC11" s="3"/>
      <c r="HFD11" s="3"/>
      <c r="HFE11" s="3"/>
      <c r="HFF11" s="3"/>
      <c r="HFG11" s="3"/>
      <c r="HFH11" s="3"/>
      <c r="HFI11" s="3"/>
      <c r="HFJ11" s="3"/>
      <c r="HFK11" s="3"/>
      <c r="HFL11" s="3"/>
      <c r="HFM11" s="3"/>
      <c r="HFN11" s="3"/>
      <c r="HFO11" s="3"/>
      <c r="HFP11" s="3"/>
      <c r="HFQ11" s="3"/>
      <c r="HFR11" s="3"/>
      <c r="HFS11" s="3"/>
      <c r="HFT11" s="3"/>
      <c r="HFU11" s="3"/>
      <c r="HFV11" s="3"/>
      <c r="HFW11" s="3"/>
      <c r="HFX11" s="3"/>
      <c r="HFY11" s="3"/>
      <c r="HFZ11" s="3"/>
      <c r="HGA11" s="3"/>
      <c r="HGB11" s="3"/>
      <c r="HGC11" s="3"/>
      <c r="HGD11" s="3"/>
      <c r="HGE11" s="3"/>
      <c r="HGF11" s="3"/>
      <c r="HGG11" s="3"/>
      <c r="HGH11" s="3"/>
      <c r="HGI11" s="3"/>
      <c r="HGJ11" s="3"/>
      <c r="HGK11" s="3"/>
      <c r="HGL11" s="3"/>
      <c r="HGM11" s="3"/>
      <c r="HGN11" s="3"/>
      <c r="HGO11" s="3"/>
      <c r="HGP11" s="3"/>
      <c r="HGQ11" s="3"/>
      <c r="HGR11" s="3"/>
      <c r="HGS11" s="3"/>
      <c r="HGT11" s="3"/>
      <c r="HGU11" s="3"/>
      <c r="HGV11" s="3"/>
      <c r="HGW11" s="3"/>
      <c r="HGX11" s="3"/>
      <c r="HGY11" s="3"/>
      <c r="HGZ11" s="3"/>
      <c r="HHA11" s="3"/>
      <c r="HHB11" s="3"/>
      <c r="HHC11" s="3"/>
      <c r="HHD11" s="3"/>
      <c r="HHE11" s="3"/>
      <c r="HHF11" s="3"/>
      <c r="HHG11" s="3"/>
      <c r="HHH11" s="3"/>
      <c r="HHI11" s="3"/>
      <c r="HHJ11" s="3"/>
      <c r="HHK11" s="3"/>
      <c r="HHL11" s="3"/>
      <c r="HHM11" s="3"/>
      <c r="HHN11" s="3"/>
      <c r="HHO11" s="3"/>
      <c r="HHP11" s="3"/>
      <c r="HHQ11" s="3"/>
      <c r="HHR11" s="3"/>
      <c r="HHS11" s="3"/>
      <c r="HHT11" s="3"/>
      <c r="HHU11" s="3"/>
      <c r="HHV11" s="3"/>
      <c r="HHW11" s="3"/>
      <c r="HHX11" s="3"/>
      <c r="HHY11" s="3"/>
      <c r="HHZ11" s="3"/>
      <c r="HIA11" s="3"/>
      <c r="HIB11" s="3"/>
      <c r="HIC11" s="3"/>
      <c r="HID11" s="3"/>
      <c r="HIE11" s="3"/>
      <c r="HIF11" s="3"/>
      <c r="HIG11" s="3"/>
      <c r="HIH11" s="3"/>
      <c r="HII11" s="3"/>
      <c r="HIJ11" s="3"/>
      <c r="HIK11" s="3"/>
      <c r="HIL11" s="3"/>
      <c r="HIM11" s="3"/>
      <c r="HIN11" s="3"/>
      <c r="HIO11" s="3"/>
      <c r="HIP11" s="3"/>
      <c r="HIQ11" s="3"/>
      <c r="HIR11" s="3"/>
      <c r="HIS11" s="3"/>
      <c r="HIT11" s="3"/>
      <c r="HIU11" s="3"/>
      <c r="HIV11" s="3"/>
      <c r="HIW11" s="3"/>
      <c r="HIX11" s="3"/>
      <c r="HIY11" s="3"/>
      <c r="HIZ11" s="3"/>
      <c r="HJA11" s="3"/>
      <c r="HJB11" s="3"/>
      <c r="HJC11" s="3"/>
      <c r="HJD11" s="3"/>
      <c r="HJE11" s="3"/>
      <c r="HJF11" s="3"/>
      <c r="HJG11" s="3"/>
      <c r="HJH11" s="3"/>
      <c r="HJI11" s="3"/>
      <c r="HJJ11" s="3"/>
      <c r="HJK11" s="3"/>
      <c r="HJL11" s="3"/>
      <c r="HJM11" s="3"/>
      <c r="HJN11" s="3"/>
      <c r="HJO11" s="3"/>
      <c r="HJP11" s="3"/>
      <c r="HJQ11" s="3"/>
      <c r="HJR11" s="3"/>
      <c r="HJS11" s="3"/>
      <c r="HJT11" s="3"/>
      <c r="HJU11" s="3"/>
      <c r="HJV11" s="3"/>
      <c r="HJW11" s="3"/>
      <c r="HJX11" s="3"/>
      <c r="HJY11" s="3"/>
      <c r="HJZ11" s="3"/>
      <c r="HKA11" s="3"/>
      <c r="HKB11" s="3"/>
      <c r="HKC11" s="3"/>
      <c r="HKD11" s="3"/>
      <c r="HKE11" s="3"/>
      <c r="HKF11" s="3"/>
      <c r="HKG11" s="3"/>
      <c r="HKH11" s="3"/>
      <c r="HKI11" s="3"/>
      <c r="HKJ11" s="3"/>
      <c r="HKK11" s="3"/>
      <c r="HKL11" s="3"/>
      <c r="HKM11" s="3"/>
      <c r="HKN11" s="3"/>
      <c r="HKO11" s="3"/>
      <c r="HKP11" s="3"/>
      <c r="HKQ11" s="3"/>
      <c r="HKR11" s="3"/>
      <c r="HKS11" s="3"/>
      <c r="HKT11" s="3"/>
      <c r="HKU11" s="3"/>
      <c r="HKV11" s="3"/>
      <c r="HKW11" s="3"/>
      <c r="HKX11" s="3"/>
      <c r="HKY11" s="3"/>
      <c r="HKZ11" s="3"/>
      <c r="HLA11" s="3"/>
      <c r="HLB11" s="3"/>
      <c r="HLC11" s="3"/>
      <c r="HLD11" s="3"/>
      <c r="HLE11" s="3"/>
      <c r="HLF11" s="3"/>
      <c r="HLG11" s="3"/>
      <c r="HLH11" s="3"/>
      <c r="HLI11" s="3"/>
      <c r="HLJ11" s="3"/>
      <c r="HLK11" s="3"/>
      <c r="HLL11" s="3"/>
      <c r="HLM11" s="3"/>
      <c r="HLN11" s="3"/>
      <c r="HLO11" s="3"/>
      <c r="HLP11" s="3"/>
      <c r="HLQ11" s="3"/>
      <c r="HLR11" s="3"/>
      <c r="HLS11" s="3"/>
      <c r="HLT11" s="3"/>
      <c r="HLU11" s="3"/>
      <c r="HLV11" s="3"/>
      <c r="HLW11" s="3"/>
      <c r="HLX11" s="3"/>
      <c r="HLY11" s="3"/>
      <c r="HLZ11" s="3"/>
      <c r="HMA11" s="3"/>
      <c r="HMB11" s="3"/>
      <c r="HMC11" s="3"/>
      <c r="HMD11" s="3"/>
      <c r="HME11" s="3"/>
      <c r="HMF11" s="3"/>
      <c r="HMG11" s="3"/>
      <c r="HMH11" s="3"/>
      <c r="HMI11" s="3"/>
      <c r="HMJ11" s="3"/>
      <c r="HMK11" s="3"/>
      <c r="HML11" s="3"/>
      <c r="HMM11" s="3"/>
      <c r="HMN11" s="3"/>
      <c r="HMO11" s="3"/>
      <c r="HMP11" s="3"/>
      <c r="HMQ11" s="3"/>
      <c r="HMR11" s="3"/>
      <c r="HMS11" s="3"/>
      <c r="HMT11" s="3"/>
      <c r="HMU11" s="3"/>
      <c r="HMV11" s="3"/>
      <c r="HMW11" s="3"/>
      <c r="HMX11" s="3"/>
      <c r="HMY11" s="3"/>
      <c r="HMZ11" s="3"/>
      <c r="HNA11" s="3"/>
      <c r="HNB11" s="3"/>
      <c r="HNC11" s="3"/>
      <c r="HND11" s="3"/>
      <c r="HNE11" s="3"/>
      <c r="HNF11" s="3"/>
      <c r="HNG11" s="3"/>
      <c r="HNH11" s="3"/>
      <c r="HNI11" s="3"/>
      <c r="HNJ11" s="3"/>
      <c r="HNK11" s="3"/>
      <c r="HNL11" s="3"/>
      <c r="HNM11" s="3"/>
      <c r="HNN11" s="3"/>
      <c r="HNO11" s="3"/>
      <c r="HNP11" s="3"/>
      <c r="HNQ11" s="3"/>
      <c r="HNR11" s="3"/>
      <c r="HNS11" s="3"/>
      <c r="HNT11" s="3"/>
      <c r="HNU11" s="3"/>
      <c r="HNV11" s="3"/>
      <c r="HNW11" s="3"/>
      <c r="HNX11" s="3"/>
      <c r="HNY11" s="3"/>
      <c r="HNZ11" s="3"/>
      <c r="HOA11" s="3"/>
      <c r="HOB11" s="3"/>
      <c r="HOC11" s="3"/>
      <c r="HOD11" s="3"/>
      <c r="HOE11" s="3"/>
      <c r="HOF11" s="3"/>
      <c r="HOG11" s="3"/>
      <c r="HOH11" s="3"/>
      <c r="HOI11" s="3"/>
      <c r="HOJ11" s="3"/>
      <c r="HOK11" s="3"/>
      <c r="HOL11" s="3"/>
      <c r="HOM11" s="3"/>
      <c r="HON11" s="3"/>
      <c r="HOO11" s="3"/>
      <c r="HOP11" s="3"/>
      <c r="HOQ11" s="3"/>
      <c r="HOR11" s="3"/>
      <c r="HOS11" s="3"/>
      <c r="HOT11" s="3"/>
      <c r="HOU11" s="3"/>
      <c r="HOV11" s="3"/>
      <c r="HOW11" s="3"/>
      <c r="HOX11" s="3"/>
      <c r="HOY11" s="3"/>
      <c r="HOZ11" s="3"/>
      <c r="HPA11" s="3"/>
      <c r="HPB11" s="3"/>
      <c r="HPC11" s="3"/>
      <c r="HPD11" s="3"/>
      <c r="HPE11" s="3"/>
      <c r="HPF11" s="3"/>
      <c r="HPG11" s="3"/>
      <c r="HPH11" s="3"/>
      <c r="HPI11" s="3"/>
      <c r="HPJ11" s="3"/>
      <c r="HPK11" s="3"/>
      <c r="HPL11" s="3"/>
      <c r="HPM11" s="3"/>
      <c r="HPN11" s="3"/>
      <c r="HPO11" s="3"/>
      <c r="HPP11" s="3"/>
      <c r="HPQ11" s="3"/>
      <c r="HPR11" s="3"/>
      <c r="HPS11" s="3"/>
      <c r="HPT11" s="3"/>
      <c r="HPU11" s="3"/>
      <c r="HPV11" s="3"/>
      <c r="HPW11" s="3"/>
      <c r="HPX11" s="3"/>
      <c r="HPY11" s="3"/>
      <c r="HPZ11" s="3"/>
      <c r="HQA11" s="3"/>
      <c r="HQB11" s="3"/>
      <c r="HQC11" s="3"/>
      <c r="HQD11" s="3"/>
      <c r="HQE11" s="3"/>
      <c r="HQF11" s="3"/>
      <c r="HQG11" s="3"/>
      <c r="HQH11" s="3"/>
      <c r="HQI11" s="3"/>
      <c r="HQJ11" s="3"/>
      <c r="HQK11" s="3"/>
      <c r="HQL11" s="3"/>
      <c r="HQM11" s="3"/>
      <c r="HQN11" s="3"/>
      <c r="HQO11" s="3"/>
      <c r="HQP11" s="3"/>
      <c r="HQQ11" s="3"/>
      <c r="HQR11" s="3"/>
      <c r="HQS11" s="3"/>
      <c r="HQT11" s="3"/>
      <c r="HQU11" s="3"/>
      <c r="HQV11" s="3"/>
      <c r="HQW11" s="3"/>
      <c r="HQX11" s="3"/>
      <c r="HQY11" s="3"/>
      <c r="HQZ11" s="3"/>
      <c r="HRA11" s="3"/>
      <c r="HRB11" s="3"/>
      <c r="HRC11" s="3"/>
      <c r="HRD11" s="3"/>
      <c r="HRE11" s="3"/>
      <c r="HRF11" s="3"/>
      <c r="HRG11" s="3"/>
      <c r="HRH11" s="3"/>
      <c r="HRI11" s="3"/>
      <c r="HRJ11" s="3"/>
      <c r="HRK11" s="3"/>
      <c r="HRL11" s="3"/>
      <c r="HRM11" s="3"/>
      <c r="HRN11" s="3"/>
      <c r="HRO11" s="3"/>
      <c r="HRP11" s="3"/>
      <c r="HRQ11" s="3"/>
      <c r="HRR11" s="3"/>
      <c r="HRS11" s="3"/>
      <c r="HRT11" s="3"/>
      <c r="HRU11" s="3"/>
      <c r="HRV11" s="3"/>
      <c r="HRW11" s="3"/>
      <c r="HRX11" s="3"/>
      <c r="HRY11" s="3"/>
      <c r="HRZ11" s="3"/>
      <c r="HSA11" s="3"/>
      <c r="HSB11" s="3"/>
      <c r="HSC11" s="3"/>
      <c r="HSD11" s="3"/>
      <c r="HSE11" s="3"/>
      <c r="HSF11" s="3"/>
      <c r="HSG11" s="3"/>
      <c r="HSH11" s="3"/>
      <c r="HSI11" s="3"/>
      <c r="HSJ11" s="3"/>
      <c r="HSK11" s="3"/>
      <c r="HSL11" s="3"/>
      <c r="HSM11" s="3"/>
      <c r="HSN11" s="3"/>
      <c r="HSO11" s="3"/>
      <c r="HSP11" s="3"/>
      <c r="HSQ11" s="3"/>
      <c r="HSR11" s="3"/>
      <c r="HSS11" s="3"/>
      <c r="HST11" s="3"/>
      <c r="HSU11" s="3"/>
      <c r="HSV11" s="3"/>
      <c r="HSW11" s="3"/>
      <c r="HSX11" s="3"/>
      <c r="HSY11" s="3"/>
      <c r="HSZ11" s="3"/>
      <c r="HTA11" s="3"/>
      <c r="HTB11" s="3"/>
      <c r="HTC11" s="3"/>
      <c r="HTD11" s="3"/>
      <c r="HTE11" s="3"/>
      <c r="HTF11" s="3"/>
      <c r="HTG11" s="3"/>
      <c r="HTH11" s="3"/>
      <c r="HTI11" s="3"/>
      <c r="HTJ11" s="3"/>
      <c r="HTK11" s="3"/>
      <c r="HTL11" s="3"/>
      <c r="HTM11" s="3"/>
      <c r="HTN11" s="3"/>
      <c r="HTO11" s="3"/>
      <c r="HTP11" s="3"/>
      <c r="HTQ11" s="3"/>
      <c r="HTR11" s="3"/>
      <c r="HTS11" s="3"/>
      <c r="HTT11" s="3"/>
      <c r="HTU11" s="3"/>
      <c r="HTV11" s="3"/>
      <c r="HTW11" s="3"/>
      <c r="HTX11" s="3"/>
      <c r="HTY11" s="3"/>
      <c r="HTZ11" s="3"/>
      <c r="HUA11" s="3"/>
      <c r="HUB11" s="3"/>
      <c r="HUC11" s="3"/>
      <c r="HUD11" s="3"/>
      <c r="HUE11" s="3"/>
      <c r="HUF11" s="3"/>
      <c r="HUG11" s="3"/>
      <c r="HUH11" s="3"/>
      <c r="HUI11" s="3"/>
      <c r="HUJ11" s="3"/>
      <c r="HUK11" s="3"/>
      <c r="HUL11" s="3"/>
      <c r="HUM11" s="3"/>
      <c r="HUN11" s="3"/>
      <c r="HUO11" s="3"/>
      <c r="HUP11" s="3"/>
      <c r="HUQ11" s="3"/>
      <c r="HUR11" s="3"/>
      <c r="HUS11" s="3"/>
      <c r="HUT11" s="3"/>
      <c r="HUU11" s="3"/>
      <c r="HUV11" s="3"/>
      <c r="HUW11" s="3"/>
      <c r="HUX11" s="3"/>
      <c r="HUY11" s="3"/>
      <c r="HUZ11" s="3"/>
      <c r="HVA11" s="3"/>
      <c r="HVB11" s="3"/>
      <c r="HVC11" s="3"/>
      <c r="HVD11" s="3"/>
      <c r="HVE11" s="3"/>
      <c r="HVF11" s="3"/>
      <c r="HVG11" s="3"/>
      <c r="HVH11" s="3"/>
      <c r="HVI11" s="3"/>
      <c r="HVJ11" s="3"/>
      <c r="HVK11" s="3"/>
      <c r="HVL11" s="3"/>
      <c r="HVM11" s="3"/>
      <c r="HVN11" s="3"/>
      <c r="HVO11" s="3"/>
      <c r="HVP11" s="3"/>
      <c r="HVQ11" s="3"/>
      <c r="HVR11" s="3"/>
      <c r="HVS11" s="3"/>
      <c r="HVT11" s="3"/>
      <c r="HVU11" s="3"/>
      <c r="HVV11" s="3"/>
      <c r="HVW11" s="3"/>
      <c r="HVX11" s="3"/>
      <c r="HVY11" s="3"/>
      <c r="HVZ11" s="3"/>
      <c r="HWA11" s="3"/>
      <c r="HWB11" s="3"/>
      <c r="HWC11" s="3"/>
      <c r="HWD11" s="3"/>
      <c r="HWE11" s="3"/>
      <c r="HWF11" s="3"/>
      <c r="HWG11" s="3"/>
      <c r="HWH11" s="3"/>
      <c r="HWI11" s="3"/>
      <c r="HWJ11" s="3"/>
      <c r="HWK11" s="3"/>
      <c r="HWL11" s="3"/>
      <c r="HWM11" s="3"/>
      <c r="HWN11" s="3"/>
      <c r="HWO11" s="3"/>
      <c r="HWP11" s="3"/>
      <c r="HWQ11" s="3"/>
      <c r="HWR11" s="3"/>
      <c r="HWS11" s="3"/>
      <c r="HWT11" s="3"/>
      <c r="HWU11" s="3"/>
      <c r="HWV11" s="3"/>
      <c r="HWW11" s="3"/>
      <c r="HWX11" s="3"/>
      <c r="HWY11" s="3"/>
      <c r="HWZ11" s="3"/>
      <c r="HXA11" s="3"/>
      <c r="HXB11" s="3"/>
      <c r="HXC11" s="3"/>
      <c r="HXD11" s="3"/>
      <c r="HXE11" s="3"/>
      <c r="HXF11" s="3"/>
      <c r="HXG11" s="3"/>
      <c r="HXH11" s="3"/>
      <c r="HXI11" s="3"/>
      <c r="HXJ11" s="3"/>
      <c r="HXK11" s="3"/>
      <c r="HXL11" s="3"/>
      <c r="HXM11" s="3"/>
      <c r="HXN11" s="3"/>
      <c r="HXO11" s="3"/>
      <c r="HXP11" s="3"/>
      <c r="HXQ11" s="3"/>
      <c r="HXR11" s="3"/>
      <c r="HXS11" s="3"/>
      <c r="HXT11" s="3"/>
      <c r="HXU11" s="3"/>
      <c r="HXV11" s="3"/>
      <c r="HXW11" s="3"/>
      <c r="HXX11" s="3"/>
      <c r="HXY11" s="3"/>
      <c r="HXZ11" s="3"/>
      <c r="HYA11" s="3"/>
      <c r="HYB11" s="3"/>
      <c r="HYC11" s="3"/>
      <c r="HYD11" s="3"/>
      <c r="HYE11" s="3"/>
      <c r="HYF11" s="3"/>
      <c r="HYG11" s="3"/>
      <c r="HYH11" s="3"/>
      <c r="HYI11" s="3"/>
      <c r="HYJ11" s="3"/>
      <c r="HYK11" s="3"/>
      <c r="HYL11" s="3"/>
      <c r="HYM11" s="3"/>
      <c r="HYN11" s="3"/>
      <c r="HYO11" s="3"/>
      <c r="HYP11" s="3"/>
      <c r="HYQ11" s="3"/>
      <c r="HYR11" s="3"/>
      <c r="HYS11" s="3"/>
      <c r="HYT11" s="3"/>
      <c r="HYU11" s="3"/>
      <c r="HYV11" s="3"/>
      <c r="HYW11" s="3"/>
      <c r="HYX11" s="3"/>
      <c r="HYY11" s="3"/>
      <c r="HYZ11" s="3"/>
      <c r="HZA11" s="3"/>
      <c r="HZB11" s="3"/>
      <c r="HZC11" s="3"/>
      <c r="HZD11" s="3"/>
      <c r="HZE11" s="3"/>
      <c r="HZF11" s="3"/>
      <c r="HZG11" s="3"/>
      <c r="HZH11" s="3"/>
      <c r="HZI11" s="3"/>
      <c r="HZJ11" s="3"/>
      <c r="HZK11" s="3"/>
      <c r="HZL11" s="3"/>
      <c r="HZM11" s="3"/>
      <c r="HZN11" s="3"/>
      <c r="HZO11" s="3"/>
      <c r="HZP11" s="3"/>
      <c r="HZQ11" s="3"/>
      <c r="HZR11" s="3"/>
      <c r="HZS11" s="3"/>
      <c r="HZT11" s="3"/>
      <c r="HZU11" s="3"/>
      <c r="HZV11" s="3"/>
      <c r="HZW11" s="3"/>
      <c r="HZX11" s="3"/>
      <c r="HZY11" s="3"/>
      <c r="HZZ11" s="3"/>
      <c r="IAA11" s="3"/>
      <c r="IAB11" s="3"/>
      <c r="IAC11" s="3"/>
      <c r="IAD11" s="3"/>
      <c r="IAE11" s="3"/>
      <c r="IAF11" s="3"/>
      <c r="IAG11" s="3"/>
      <c r="IAH11" s="3"/>
      <c r="IAI11" s="3"/>
      <c r="IAJ11" s="3"/>
      <c r="IAK11" s="3"/>
      <c r="IAL11" s="3"/>
      <c r="IAM11" s="3"/>
      <c r="IAN11" s="3"/>
      <c r="IAO11" s="3"/>
      <c r="IAP11" s="3"/>
      <c r="IAQ11" s="3"/>
      <c r="IAR11" s="3"/>
      <c r="IAS11" s="3"/>
      <c r="IAT11" s="3"/>
      <c r="IAU11" s="3"/>
      <c r="IAV11" s="3"/>
      <c r="IAW11" s="3"/>
      <c r="IAX11" s="3"/>
      <c r="IAY11" s="3"/>
      <c r="IAZ11" s="3"/>
      <c r="IBA11" s="3"/>
      <c r="IBB11" s="3"/>
      <c r="IBC11" s="3"/>
      <c r="IBD11" s="3"/>
      <c r="IBE11" s="3"/>
      <c r="IBF11" s="3"/>
      <c r="IBG11" s="3"/>
      <c r="IBH11" s="3"/>
      <c r="IBI11" s="3"/>
      <c r="IBJ11" s="3"/>
      <c r="IBK11" s="3"/>
      <c r="IBL11" s="3"/>
      <c r="IBM11" s="3"/>
      <c r="IBN11" s="3"/>
      <c r="IBO11" s="3"/>
      <c r="IBP11" s="3"/>
      <c r="IBQ11" s="3"/>
      <c r="IBR11" s="3"/>
      <c r="IBS11" s="3"/>
      <c r="IBT11" s="3"/>
      <c r="IBU11" s="3"/>
      <c r="IBV11" s="3"/>
      <c r="IBW11" s="3"/>
      <c r="IBX11" s="3"/>
      <c r="IBY11" s="3"/>
      <c r="IBZ11" s="3"/>
      <c r="ICA11" s="3"/>
      <c r="ICB11" s="3"/>
      <c r="ICC11" s="3"/>
      <c r="ICD11" s="3"/>
      <c r="ICE11" s="3"/>
      <c r="ICF11" s="3"/>
      <c r="ICG11" s="3"/>
      <c r="ICH11" s="3"/>
      <c r="ICI11" s="3"/>
      <c r="ICJ11" s="3"/>
      <c r="ICK11" s="3"/>
      <c r="ICL11" s="3"/>
      <c r="ICM11" s="3"/>
      <c r="ICN11" s="3"/>
      <c r="ICO11" s="3"/>
      <c r="ICP11" s="3"/>
      <c r="ICQ11" s="3"/>
      <c r="ICR11" s="3"/>
      <c r="ICS11" s="3"/>
      <c r="ICT11" s="3"/>
      <c r="ICU11" s="3"/>
      <c r="ICV11" s="3"/>
      <c r="ICW11" s="3"/>
      <c r="ICX11" s="3"/>
      <c r="ICY11" s="3"/>
      <c r="ICZ11" s="3"/>
      <c r="IDA11" s="3"/>
      <c r="IDB11" s="3"/>
      <c r="IDC11" s="3"/>
      <c r="IDD11" s="3"/>
      <c r="IDE11" s="3"/>
      <c r="IDF11" s="3"/>
      <c r="IDG11" s="3"/>
      <c r="IDH11" s="3"/>
      <c r="IDI11" s="3"/>
      <c r="IDJ11" s="3"/>
      <c r="IDK11" s="3"/>
      <c r="IDL11" s="3"/>
      <c r="IDM11" s="3"/>
      <c r="IDN11" s="3"/>
      <c r="IDO11" s="3"/>
      <c r="IDP11" s="3"/>
      <c r="IDQ11" s="3"/>
      <c r="IDR11" s="3"/>
      <c r="IDS11" s="3"/>
      <c r="IDT11" s="3"/>
      <c r="IDU11" s="3"/>
      <c r="IDV11" s="3"/>
      <c r="IDW11" s="3"/>
      <c r="IDX11" s="3"/>
      <c r="IDY11" s="3"/>
      <c r="IDZ11" s="3"/>
      <c r="IEA11" s="3"/>
      <c r="IEB11" s="3"/>
      <c r="IEC11" s="3"/>
      <c r="IED11" s="3"/>
      <c r="IEE11" s="3"/>
      <c r="IEF11" s="3"/>
      <c r="IEG11" s="3"/>
      <c r="IEH11" s="3"/>
      <c r="IEI11" s="3"/>
      <c r="IEJ11" s="3"/>
      <c r="IEK11" s="3"/>
      <c r="IEL11" s="3"/>
      <c r="IEM11" s="3"/>
      <c r="IEN11" s="3"/>
      <c r="IEO11" s="3"/>
      <c r="IEP11" s="3"/>
      <c r="IEQ11" s="3"/>
      <c r="IER11" s="3"/>
      <c r="IES11" s="3"/>
      <c r="IET11" s="3"/>
      <c r="IEU11" s="3"/>
      <c r="IEV11" s="3"/>
      <c r="IEW11" s="3"/>
      <c r="IEX11" s="3"/>
      <c r="IEY11" s="3"/>
      <c r="IEZ11" s="3"/>
      <c r="IFA11" s="3"/>
      <c r="IFB11" s="3"/>
      <c r="IFC11" s="3"/>
      <c r="IFD11" s="3"/>
      <c r="IFE11" s="3"/>
      <c r="IFF11" s="3"/>
      <c r="IFG11" s="3"/>
      <c r="IFH11" s="3"/>
      <c r="IFI11" s="3"/>
      <c r="IFJ11" s="3"/>
      <c r="IFK11" s="3"/>
      <c r="IFL11" s="3"/>
      <c r="IFM11" s="3"/>
      <c r="IFN11" s="3"/>
      <c r="IFO11" s="3"/>
      <c r="IFP11" s="3"/>
      <c r="IFQ11" s="3"/>
      <c r="IFR11" s="3"/>
      <c r="IFS11" s="3"/>
      <c r="IFT11" s="3"/>
      <c r="IFU11" s="3"/>
      <c r="IFV11" s="3"/>
      <c r="IFW11" s="3"/>
      <c r="IFX11" s="3"/>
      <c r="IFY11" s="3"/>
      <c r="IFZ11" s="3"/>
      <c r="IGA11" s="3"/>
      <c r="IGB11" s="3"/>
      <c r="IGC11" s="3"/>
      <c r="IGD11" s="3"/>
      <c r="IGE11" s="3"/>
      <c r="IGF11" s="3"/>
      <c r="IGG11" s="3"/>
      <c r="IGH11" s="3"/>
      <c r="IGI11" s="3"/>
      <c r="IGJ11" s="3"/>
      <c r="IGK11" s="3"/>
      <c r="IGL11" s="3"/>
      <c r="IGM11" s="3"/>
      <c r="IGN11" s="3"/>
      <c r="IGO11" s="3"/>
      <c r="IGP11" s="3"/>
      <c r="IGQ11" s="3"/>
      <c r="IGR11" s="3"/>
      <c r="IGS11" s="3"/>
      <c r="IGT11" s="3"/>
      <c r="IGU11" s="3"/>
      <c r="IGV11" s="3"/>
      <c r="IGW11" s="3"/>
      <c r="IGX11" s="3"/>
      <c r="IGY11" s="3"/>
      <c r="IGZ11" s="3"/>
      <c r="IHA11" s="3"/>
      <c r="IHB11" s="3"/>
      <c r="IHC11" s="3"/>
      <c r="IHD11" s="3"/>
      <c r="IHE11" s="3"/>
      <c r="IHF11" s="3"/>
      <c r="IHG11" s="3"/>
      <c r="IHH11" s="3"/>
      <c r="IHI11" s="3"/>
      <c r="IHJ11" s="3"/>
      <c r="IHK11" s="3"/>
      <c r="IHL11" s="3"/>
      <c r="IHM11" s="3"/>
      <c r="IHN11" s="3"/>
      <c r="IHO11" s="3"/>
      <c r="IHP11" s="3"/>
      <c r="IHQ11" s="3"/>
      <c r="IHR11" s="3"/>
      <c r="IHS11" s="3"/>
      <c r="IHT11" s="3"/>
      <c r="IHU11" s="3"/>
      <c r="IHV11" s="3"/>
      <c r="IHW11" s="3"/>
      <c r="IHX11" s="3"/>
      <c r="IHY11" s="3"/>
      <c r="IHZ11" s="3"/>
      <c r="IIA11" s="3"/>
      <c r="IIB11" s="3"/>
      <c r="IIC11" s="3"/>
      <c r="IID11" s="3"/>
      <c r="IIE11" s="3"/>
      <c r="IIF11" s="3"/>
      <c r="IIG11" s="3"/>
      <c r="IIH11" s="3"/>
      <c r="III11" s="3"/>
      <c r="IIJ11" s="3"/>
      <c r="IIK11" s="3"/>
      <c r="IIL11" s="3"/>
      <c r="IIM11" s="3"/>
      <c r="IIN11" s="3"/>
      <c r="IIO11" s="3"/>
      <c r="IIP11" s="3"/>
      <c r="IIQ11" s="3"/>
      <c r="IIR11" s="3"/>
      <c r="IIS11" s="3"/>
      <c r="IIT11" s="3"/>
      <c r="IIU11" s="3"/>
      <c r="IIV11" s="3"/>
    </row>
    <row r="12" spans="1:6340" s="1" customFormat="1" ht="105">
      <c r="A12" s="411"/>
      <c r="B12" s="408"/>
      <c r="C12" s="348"/>
      <c r="D12" s="413"/>
      <c r="E12" s="123" t="s">
        <v>337</v>
      </c>
      <c r="F12" s="123" t="s">
        <v>336</v>
      </c>
      <c r="G12" s="71" t="s">
        <v>39</v>
      </c>
      <c r="J12" s="123" t="s">
        <v>325</v>
      </c>
      <c r="K12" s="123">
        <v>10</v>
      </c>
      <c r="L12" s="123">
        <v>1</v>
      </c>
      <c r="M12" s="123">
        <f t="shared" si="0"/>
        <v>10</v>
      </c>
      <c r="N12" s="81" t="s">
        <v>245</v>
      </c>
      <c r="O12" s="72">
        <v>100</v>
      </c>
      <c r="P12" s="72">
        <f t="shared" si="1"/>
        <v>1000</v>
      </c>
      <c r="Q12" s="123" t="s">
        <v>216</v>
      </c>
      <c r="R12" s="84" t="s">
        <v>231</v>
      </c>
      <c r="V12" s="123" t="s">
        <v>326</v>
      </c>
      <c r="X12" s="123">
        <v>6</v>
      </c>
      <c r="Y12" s="123">
        <v>1</v>
      </c>
      <c r="Z12" s="123">
        <f t="shared" si="2"/>
        <v>6</v>
      </c>
      <c r="AA12" s="79" t="s">
        <v>12</v>
      </c>
      <c r="AB12" s="72">
        <v>60</v>
      </c>
      <c r="AC12" s="72">
        <f t="shared" si="3"/>
        <v>360</v>
      </c>
      <c r="AD12" s="123" t="s">
        <v>219</v>
      </c>
      <c r="AE12" s="84" t="s">
        <v>311</v>
      </c>
      <c r="AF12" s="86">
        <f t="shared" si="4"/>
        <v>64</v>
      </c>
      <c r="AG12" s="88">
        <v>0</v>
      </c>
      <c r="AH12" s="123">
        <v>0.5</v>
      </c>
      <c r="AI12" s="123">
        <f t="shared" si="5"/>
        <v>1280</v>
      </c>
      <c r="AJ12" s="123"/>
      <c r="AM12" s="188" t="s">
        <v>260</v>
      </c>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c r="AMY12" s="3"/>
      <c r="AMZ12" s="3"/>
      <c r="ANA12" s="3"/>
      <c r="ANB12" s="3"/>
      <c r="ANC12" s="3"/>
      <c r="AND12" s="3"/>
      <c r="ANE12" s="3"/>
      <c r="ANF12" s="3"/>
      <c r="ANG12" s="3"/>
      <c r="ANH12" s="3"/>
      <c r="ANI12" s="3"/>
      <c r="ANJ12" s="3"/>
      <c r="ANK12" s="3"/>
      <c r="ANL12" s="3"/>
      <c r="ANM12" s="3"/>
      <c r="ANN12" s="3"/>
      <c r="ANO12" s="3"/>
      <c r="ANP12" s="3"/>
      <c r="ANQ12" s="3"/>
      <c r="ANR12" s="3"/>
      <c r="ANS12" s="3"/>
      <c r="ANT12" s="3"/>
      <c r="ANU12" s="3"/>
      <c r="ANV12" s="3"/>
      <c r="ANW12" s="3"/>
      <c r="ANX12" s="3"/>
      <c r="ANY12" s="3"/>
      <c r="ANZ12" s="3"/>
      <c r="AOA12" s="3"/>
      <c r="AOB12" s="3"/>
      <c r="AOC12" s="3"/>
      <c r="AOD12" s="3"/>
      <c r="AOE12" s="3"/>
      <c r="AOF12" s="3"/>
      <c r="AOG12" s="3"/>
      <c r="AOH12" s="3"/>
      <c r="AOI12" s="3"/>
      <c r="AOJ12" s="3"/>
      <c r="AOK12" s="3"/>
      <c r="AOL12" s="3"/>
      <c r="AOM12" s="3"/>
      <c r="AON12" s="3"/>
      <c r="AOO12" s="3"/>
      <c r="AOP12" s="3"/>
      <c r="AOQ12" s="3"/>
      <c r="AOR12" s="3"/>
      <c r="AOS12" s="3"/>
      <c r="AOT12" s="3"/>
      <c r="AOU12" s="3"/>
      <c r="AOV12" s="3"/>
      <c r="AOW12" s="3"/>
      <c r="AOX12" s="3"/>
      <c r="AOY12" s="3"/>
      <c r="AOZ12" s="3"/>
      <c r="APA12" s="3"/>
      <c r="APB12" s="3"/>
      <c r="APC12" s="3"/>
      <c r="APD12" s="3"/>
      <c r="APE12" s="3"/>
      <c r="APF12" s="3"/>
      <c r="APG12" s="3"/>
      <c r="APH12" s="3"/>
      <c r="API12" s="3"/>
      <c r="APJ12" s="3"/>
      <c r="APK12" s="3"/>
      <c r="APL12" s="3"/>
      <c r="APM12" s="3"/>
      <c r="APN12" s="3"/>
      <c r="APO12" s="3"/>
      <c r="APP12" s="3"/>
      <c r="APQ12" s="3"/>
      <c r="APR12" s="3"/>
      <c r="APS12" s="3"/>
      <c r="APT12" s="3"/>
      <c r="APU12" s="3"/>
      <c r="APV12" s="3"/>
      <c r="APW12" s="3"/>
      <c r="APX12" s="3"/>
      <c r="APY12" s="3"/>
      <c r="APZ12" s="3"/>
      <c r="AQA12" s="3"/>
      <c r="AQB12" s="3"/>
      <c r="AQC12" s="3"/>
      <c r="AQD12" s="3"/>
      <c r="AQE12" s="3"/>
      <c r="AQF12" s="3"/>
      <c r="AQG12" s="3"/>
      <c r="AQH12" s="3"/>
      <c r="AQI12" s="3"/>
      <c r="AQJ12" s="3"/>
      <c r="AQK12" s="3"/>
      <c r="AQL12" s="3"/>
      <c r="AQM12" s="3"/>
      <c r="AQN12" s="3"/>
      <c r="AQO12" s="3"/>
      <c r="AQP12" s="3"/>
      <c r="AQQ12" s="3"/>
      <c r="AQR12" s="3"/>
      <c r="AQS12" s="3"/>
      <c r="AQT12" s="3"/>
      <c r="AQU12" s="3"/>
      <c r="AQV12" s="3"/>
      <c r="AQW12" s="3"/>
      <c r="AQX12" s="3"/>
      <c r="AQY12" s="3"/>
      <c r="AQZ12" s="3"/>
      <c r="ARA12" s="3"/>
      <c r="ARB12" s="3"/>
      <c r="ARC12" s="3"/>
      <c r="ARD12" s="3"/>
      <c r="ARE12" s="3"/>
      <c r="ARF12" s="3"/>
      <c r="ARG12" s="3"/>
      <c r="ARH12" s="3"/>
      <c r="ARI12" s="3"/>
      <c r="ARJ12" s="3"/>
      <c r="ARK12" s="3"/>
      <c r="ARL12" s="3"/>
      <c r="ARM12" s="3"/>
      <c r="ARN12" s="3"/>
      <c r="ARO12" s="3"/>
      <c r="ARP12" s="3"/>
      <c r="ARQ12" s="3"/>
      <c r="ARR12" s="3"/>
      <c r="ARS12" s="3"/>
      <c r="ART12" s="3"/>
      <c r="ARU12" s="3"/>
      <c r="ARV12" s="3"/>
      <c r="ARW12" s="3"/>
      <c r="ARX12" s="3"/>
      <c r="ARY12" s="3"/>
      <c r="ARZ12" s="3"/>
      <c r="ASA12" s="3"/>
      <c r="ASB12" s="3"/>
      <c r="ASC12" s="3"/>
      <c r="ASD12" s="3"/>
      <c r="ASE12" s="3"/>
      <c r="ASF12" s="3"/>
      <c r="ASG12" s="3"/>
      <c r="ASH12" s="3"/>
      <c r="ASI12" s="3"/>
      <c r="ASJ12" s="3"/>
      <c r="ASK12" s="3"/>
      <c r="ASL12" s="3"/>
      <c r="ASM12" s="3"/>
      <c r="ASN12" s="3"/>
      <c r="ASO12" s="3"/>
      <c r="ASP12" s="3"/>
      <c r="ASQ12" s="3"/>
      <c r="ASR12" s="3"/>
      <c r="ASS12" s="3"/>
      <c r="AST12" s="3"/>
      <c r="ASU12" s="3"/>
      <c r="ASV12" s="3"/>
      <c r="ASW12" s="3"/>
      <c r="ASX12" s="3"/>
      <c r="ASY12" s="3"/>
      <c r="ASZ12" s="3"/>
      <c r="ATA12" s="3"/>
      <c r="ATB12" s="3"/>
      <c r="ATC12" s="3"/>
      <c r="ATD12" s="3"/>
      <c r="ATE12" s="3"/>
      <c r="ATF12" s="3"/>
      <c r="ATG12" s="3"/>
      <c r="ATH12" s="3"/>
      <c r="ATI12" s="3"/>
      <c r="ATJ12" s="3"/>
      <c r="ATK12" s="3"/>
      <c r="ATL12" s="3"/>
      <c r="ATM12" s="3"/>
      <c r="ATN12" s="3"/>
      <c r="ATO12" s="3"/>
      <c r="ATP12" s="3"/>
      <c r="ATQ12" s="3"/>
      <c r="ATR12" s="3"/>
      <c r="ATS12" s="3"/>
      <c r="ATT12" s="3"/>
      <c r="ATU12" s="3"/>
      <c r="ATV12" s="3"/>
      <c r="ATW12" s="3"/>
      <c r="ATX12" s="3"/>
      <c r="ATY12" s="3"/>
      <c r="ATZ12" s="3"/>
      <c r="AUA12" s="3"/>
      <c r="AUB12" s="3"/>
      <c r="AUC12" s="3"/>
      <c r="AUD12" s="3"/>
      <c r="AUE12" s="3"/>
      <c r="AUF12" s="3"/>
      <c r="AUG12" s="3"/>
      <c r="AUH12" s="3"/>
      <c r="AUI12" s="3"/>
      <c r="AUJ12" s="3"/>
      <c r="AUK12" s="3"/>
      <c r="AUL12" s="3"/>
      <c r="AUM12" s="3"/>
      <c r="AUN12" s="3"/>
      <c r="AUO12" s="3"/>
      <c r="AUP12" s="3"/>
      <c r="AUQ12" s="3"/>
      <c r="AUR12" s="3"/>
      <c r="AUS12" s="3"/>
      <c r="AUT12" s="3"/>
      <c r="AUU12" s="3"/>
      <c r="AUV12" s="3"/>
      <c r="AUW12" s="3"/>
      <c r="AUX12" s="3"/>
      <c r="AUY12" s="3"/>
      <c r="AUZ12" s="3"/>
      <c r="AVA12" s="3"/>
      <c r="AVB12" s="3"/>
      <c r="AVC12" s="3"/>
      <c r="AVD12" s="3"/>
      <c r="AVE12" s="3"/>
      <c r="AVF12" s="3"/>
      <c r="AVG12" s="3"/>
      <c r="AVH12" s="3"/>
      <c r="AVI12" s="3"/>
      <c r="AVJ12" s="3"/>
      <c r="AVK12" s="3"/>
      <c r="AVL12" s="3"/>
      <c r="AVM12" s="3"/>
      <c r="AVN12" s="3"/>
      <c r="AVO12" s="3"/>
      <c r="AVP12" s="3"/>
      <c r="AVQ12" s="3"/>
      <c r="AVR12" s="3"/>
      <c r="AVS12" s="3"/>
      <c r="AVT12" s="3"/>
      <c r="AVU12" s="3"/>
      <c r="AVV12" s="3"/>
      <c r="AVW12" s="3"/>
      <c r="AVX12" s="3"/>
      <c r="AVY12" s="3"/>
      <c r="AVZ12" s="3"/>
      <c r="AWA12" s="3"/>
      <c r="AWB12" s="3"/>
      <c r="AWC12" s="3"/>
      <c r="AWD12" s="3"/>
      <c r="AWE12" s="3"/>
      <c r="AWF12" s="3"/>
      <c r="AWG12" s="3"/>
      <c r="AWH12" s="3"/>
      <c r="AWI12" s="3"/>
      <c r="AWJ12" s="3"/>
      <c r="AWK12" s="3"/>
      <c r="AWL12" s="3"/>
      <c r="AWM12" s="3"/>
      <c r="AWN12" s="3"/>
      <c r="AWO12" s="3"/>
      <c r="AWP12" s="3"/>
      <c r="AWQ12" s="3"/>
      <c r="AWR12" s="3"/>
      <c r="AWS12" s="3"/>
      <c r="AWT12" s="3"/>
      <c r="AWU12" s="3"/>
      <c r="AWV12" s="3"/>
      <c r="AWW12" s="3"/>
      <c r="AWX12" s="3"/>
      <c r="AWY12" s="3"/>
      <c r="AWZ12" s="3"/>
      <c r="AXA12" s="3"/>
      <c r="AXB12" s="3"/>
      <c r="AXC12" s="3"/>
      <c r="AXD12" s="3"/>
      <c r="AXE12" s="3"/>
      <c r="AXF12" s="3"/>
      <c r="AXG12" s="3"/>
      <c r="AXH12" s="3"/>
      <c r="AXI12" s="3"/>
      <c r="AXJ12" s="3"/>
      <c r="AXK12" s="3"/>
      <c r="AXL12" s="3"/>
      <c r="AXM12" s="3"/>
      <c r="AXN12" s="3"/>
      <c r="AXO12" s="3"/>
      <c r="AXP12" s="3"/>
      <c r="AXQ12" s="3"/>
      <c r="AXR12" s="3"/>
      <c r="AXS12" s="3"/>
      <c r="AXT12" s="3"/>
      <c r="AXU12" s="3"/>
      <c r="AXV12" s="3"/>
      <c r="AXW12" s="3"/>
      <c r="AXX12" s="3"/>
      <c r="AXY12" s="3"/>
      <c r="AXZ12" s="3"/>
      <c r="AYA12" s="3"/>
      <c r="AYB12" s="3"/>
      <c r="AYC12" s="3"/>
      <c r="AYD12" s="3"/>
      <c r="AYE12" s="3"/>
      <c r="AYF12" s="3"/>
      <c r="AYG12" s="3"/>
      <c r="AYH12" s="3"/>
      <c r="AYI12" s="3"/>
      <c r="AYJ12" s="3"/>
      <c r="AYK12" s="3"/>
      <c r="AYL12" s="3"/>
      <c r="AYM12" s="3"/>
      <c r="AYN12" s="3"/>
      <c r="AYO12" s="3"/>
      <c r="AYP12" s="3"/>
      <c r="AYQ12" s="3"/>
      <c r="AYR12" s="3"/>
      <c r="AYS12" s="3"/>
      <c r="AYT12" s="3"/>
      <c r="AYU12" s="3"/>
      <c r="AYV12" s="3"/>
      <c r="AYW12" s="3"/>
      <c r="AYX12" s="3"/>
      <c r="AYY12" s="3"/>
      <c r="AYZ12" s="3"/>
      <c r="AZA12" s="3"/>
      <c r="AZB12" s="3"/>
      <c r="AZC12" s="3"/>
      <c r="AZD12" s="3"/>
      <c r="AZE12" s="3"/>
      <c r="AZF12" s="3"/>
      <c r="AZG12" s="3"/>
      <c r="AZH12" s="3"/>
      <c r="AZI12" s="3"/>
      <c r="AZJ12" s="3"/>
      <c r="AZK12" s="3"/>
      <c r="AZL12" s="3"/>
      <c r="AZM12" s="3"/>
      <c r="AZN12" s="3"/>
      <c r="AZO12" s="3"/>
      <c r="AZP12" s="3"/>
      <c r="AZQ12" s="3"/>
      <c r="AZR12" s="3"/>
      <c r="AZS12" s="3"/>
      <c r="AZT12" s="3"/>
      <c r="AZU12" s="3"/>
      <c r="AZV12" s="3"/>
      <c r="AZW12" s="3"/>
      <c r="AZX12" s="3"/>
      <c r="AZY12" s="3"/>
      <c r="AZZ12" s="3"/>
      <c r="BAA12" s="3"/>
      <c r="BAB12" s="3"/>
      <c r="BAC12" s="3"/>
      <c r="BAD12" s="3"/>
      <c r="BAE12" s="3"/>
      <c r="BAF12" s="3"/>
      <c r="BAG12" s="3"/>
      <c r="BAH12" s="3"/>
      <c r="BAI12" s="3"/>
      <c r="BAJ12" s="3"/>
      <c r="BAK12" s="3"/>
      <c r="BAL12" s="3"/>
      <c r="BAM12" s="3"/>
      <c r="BAN12" s="3"/>
      <c r="BAO12" s="3"/>
      <c r="BAP12" s="3"/>
      <c r="BAQ12" s="3"/>
      <c r="BAR12" s="3"/>
      <c r="BAS12" s="3"/>
      <c r="BAT12" s="3"/>
      <c r="BAU12" s="3"/>
      <c r="BAV12" s="3"/>
      <c r="BAW12" s="3"/>
      <c r="BAX12" s="3"/>
      <c r="BAY12" s="3"/>
      <c r="BAZ12" s="3"/>
      <c r="BBA12" s="3"/>
      <c r="BBB12" s="3"/>
      <c r="BBC12" s="3"/>
      <c r="BBD12" s="3"/>
      <c r="BBE12" s="3"/>
      <c r="BBF12" s="3"/>
      <c r="BBG12" s="3"/>
      <c r="BBH12" s="3"/>
      <c r="BBI12" s="3"/>
      <c r="BBJ12" s="3"/>
      <c r="BBK12" s="3"/>
      <c r="BBL12" s="3"/>
      <c r="BBM12" s="3"/>
      <c r="BBN12" s="3"/>
      <c r="BBO12" s="3"/>
      <c r="BBP12" s="3"/>
      <c r="BBQ12" s="3"/>
      <c r="BBR12" s="3"/>
      <c r="BBS12" s="3"/>
      <c r="BBT12" s="3"/>
      <c r="BBU12" s="3"/>
      <c r="BBV12" s="3"/>
      <c r="BBW12" s="3"/>
      <c r="BBX12" s="3"/>
      <c r="BBY12" s="3"/>
      <c r="BBZ12" s="3"/>
      <c r="BCA12" s="3"/>
      <c r="BCB12" s="3"/>
      <c r="BCC12" s="3"/>
      <c r="BCD12" s="3"/>
      <c r="BCE12" s="3"/>
      <c r="BCF12" s="3"/>
      <c r="BCG12" s="3"/>
      <c r="BCH12" s="3"/>
      <c r="BCI12" s="3"/>
      <c r="BCJ12" s="3"/>
      <c r="BCK12" s="3"/>
      <c r="BCL12" s="3"/>
      <c r="BCM12" s="3"/>
      <c r="BCN12" s="3"/>
      <c r="BCO12" s="3"/>
      <c r="BCP12" s="3"/>
      <c r="BCQ12" s="3"/>
      <c r="BCR12" s="3"/>
      <c r="BCS12" s="3"/>
      <c r="BCT12" s="3"/>
      <c r="BCU12" s="3"/>
      <c r="BCV12" s="3"/>
      <c r="BCW12" s="3"/>
      <c r="BCX12" s="3"/>
      <c r="BCY12" s="3"/>
      <c r="BCZ12" s="3"/>
      <c r="BDA12" s="3"/>
      <c r="BDB12" s="3"/>
      <c r="BDC12" s="3"/>
      <c r="BDD12" s="3"/>
      <c r="BDE12" s="3"/>
      <c r="BDF12" s="3"/>
      <c r="BDG12" s="3"/>
      <c r="BDH12" s="3"/>
      <c r="BDI12" s="3"/>
      <c r="BDJ12" s="3"/>
      <c r="BDK12" s="3"/>
      <c r="BDL12" s="3"/>
      <c r="BDM12" s="3"/>
      <c r="BDN12" s="3"/>
      <c r="BDO12" s="3"/>
      <c r="BDP12" s="3"/>
      <c r="BDQ12" s="3"/>
      <c r="BDR12" s="3"/>
      <c r="BDS12" s="3"/>
      <c r="BDT12" s="3"/>
      <c r="BDU12" s="3"/>
      <c r="BDV12" s="3"/>
      <c r="BDW12" s="3"/>
      <c r="BDX12" s="3"/>
      <c r="BDY12" s="3"/>
      <c r="BDZ12" s="3"/>
      <c r="BEA12" s="3"/>
      <c r="BEB12" s="3"/>
      <c r="BEC12" s="3"/>
      <c r="BED12" s="3"/>
      <c r="BEE12" s="3"/>
      <c r="BEF12" s="3"/>
      <c r="BEG12" s="3"/>
      <c r="BEH12" s="3"/>
      <c r="BEI12" s="3"/>
      <c r="BEJ12" s="3"/>
      <c r="BEK12" s="3"/>
      <c r="BEL12" s="3"/>
      <c r="BEM12" s="3"/>
      <c r="BEN12" s="3"/>
      <c r="BEO12" s="3"/>
      <c r="BEP12" s="3"/>
      <c r="BEQ12" s="3"/>
      <c r="BER12" s="3"/>
      <c r="BES12" s="3"/>
      <c r="BET12" s="3"/>
      <c r="BEU12" s="3"/>
      <c r="BEV12" s="3"/>
      <c r="BEW12" s="3"/>
      <c r="BEX12" s="3"/>
      <c r="BEY12" s="3"/>
      <c r="BEZ12" s="3"/>
      <c r="BFA12" s="3"/>
      <c r="BFB12" s="3"/>
      <c r="BFC12" s="3"/>
      <c r="BFD12" s="3"/>
      <c r="BFE12" s="3"/>
      <c r="BFF12" s="3"/>
      <c r="BFG12" s="3"/>
      <c r="BFH12" s="3"/>
      <c r="BFI12" s="3"/>
      <c r="BFJ12" s="3"/>
      <c r="BFK12" s="3"/>
      <c r="BFL12" s="3"/>
      <c r="BFM12" s="3"/>
      <c r="BFN12" s="3"/>
      <c r="BFO12" s="3"/>
      <c r="BFP12" s="3"/>
      <c r="BFQ12" s="3"/>
      <c r="BFR12" s="3"/>
      <c r="BFS12" s="3"/>
      <c r="BFT12" s="3"/>
      <c r="BFU12" s="3"/>
      <c r="BFV12" s="3"/>
      <c r="BFW12" s="3"/>
      <c r="BFX12" s="3"/>
      <c r="BFY12" s="3"/>
      <c r="BFZ12" s="3"/>
      <c r="BGA12" s="3"/>
      <c r="BGB12" s="3"/>
      <c r="BGC12" s="3"/>
      <c r="BGD12" s="3"/>
      <c r="BGE12" s="3"/>
      <c r="BGF12" s="3"/>
      <c r="BGG12" s="3"/>
      <c r="BGH12" s="3"/>
      <c r="BGI12" s="3"/>
      <c r="BGJ12" s="3"/>
      <c r="BGK12" s="3"/>
      <c r="BGL12" s="3"/>
      <c r="BGM12" s="3"/>
      <c r="BGN12" s="3"/>
      <c r="BGO12" s="3"/>
      <c r="BGP12" s="3"/>
      <c r="BGQ12" s="3"/>
      <c r="BGR12" s="3"/>
      <c r="BGS12" s="3"/>
      <c r="BGT12" s="3"/>
      <c r="BGU12" s="3"/>
      <c r="BGV12" s="3"/>
      <c r="BGW12" s="3"/>
      <c r="BGX12" s="3"/>
      <c r="BGY12" s="3"/>
      <c r="BGZ12" s="3"/>
      <c r="BHA12" s="3"/>
      <c r="BHB12" s="3"/>
      <c r="BHC12" s="3"/>
      <c r="BHD12" s="3"/>
      <c r="BHE12" s="3"/>
      <c r="BHF12" s="3"/>
      <c r="BHG12" s="3"/>
      <c r="BHH12" s="3"/>
      <c r="BHI12" s="3"/>
      <c r="BHJ12" s="3"/>
      <c r="BHK12" s="3"/>
      <c r="BHL12" s="3"/>
      <c r="BHM12" s="3"/>
      <c r="BHN12" s="3"/>
      <c r="BHO12" s="3"/>
      <c r="BHP12" s="3"/>
      <c r="BHQ12" s="3"/>
      <c r="BHR12" s="3"/>
      <c r="BHS12" s="3"/>
      <c r="BHT12" s="3"/>
      <c r="BHU12" s="3"/>
      <c r="BHV12" s="3"/>
      <c r="BHW12" s="3"/>
      <c r="BHX12" s="3"/>
      <c r="BHY12" s="3"/>
      <c r="BHZ12" s="3"/>
      <c r="BIA12" s="3"/>
      <c r="BIB12" s="3"/>
      <c r="BIC12" s="3"/>
      <c r="BID12" s="3"/>
      <c r="BIE12" s="3"/>
      <c r="BIF12" s="3"/>
      <c r="BIG12" s="3"/>
      <c r="BIH12" s="3"/>
      <c r="BII12" s="3"/>
      <c r="BIJ12" s="3"/>
      <c r="BIK12" s="3"/>
      <c r="BIL12" s="3"/>
      <c r="BIM12" s="3"/>
      <c r="BIN12" s="3"/>
      <c r="BIO12" s="3"/>
      <c r="BIP12" s="3"/>
      <c r="BIQ12" s="3"/>
      <c r="BIR12" s="3"/>
      <c r="BIS12" s="3"/>
      <c r="BIT12" s="3"/>
      <c r="BIU12" s="3"/>
      <c r="BIV12" s="3"/>
      <c r="BIW12" s="3"/>
      <c r="BIX12" s="3"/>
      <c r="BIY12" s="3"/>
      <c r="BIZ12" s="3"/>
      <c r="BJA12" s="3"/>
      <c r="BJB12" s="3"/>
      <c r="BJC12" s="3"/>
      <c r="BJD12" s="3"/>
      <c r="BJE12" s="3"/>
      <c r="BJF12" s="3"/>
      <c r="BJG12" s="3"/>
      <c r="BJH12" s="3"/>
      <c r="BJI12" s="3"/>
      <c r="BJJ12" s="3"/>
      <c r="BJK12" s="3"/>
      <c r="BJL12" s="3"/>
      <c r="BJM12" s="3"/>
      <c r="BJN12" s="3"/>
      <c r="BJO12" s="3"/>
      <c r="BJP12" s="3"/>
      <c r="BJQ12" s="3"/>
      <c r="BJR12" s="3"/>
      <c r="BJS12" s="3"/>
      <c r="BJT12" s="3"/>
      <c r="BJU12" s="3"/>
      <c r="BJV12" s="3"/>
      <c r="BJW12" s="3"/>
      <c r="BJX12" s="3"/>
      <c r="BJY12" s="3"/>
      <c r="BJZ12" s="3"/>
      <c r="BKA12" s="3"/>
      <c r="BKB12" s="3"/>
      <c r="BKC12" s="3"/>
      <c r="BKD12" s="3"/>
      <c r="BKE12" s="3"/>
      <c r="BKF12" s="3"/>
      <c r="BKG12" s="3"/>
      <c r="BKH12" s="3"/>
      <c r="BKI12" s="3"/>
      <c r="BKJ12" s="3"/>
      <c r="BKK12" s="3"/>
      <c r="BKL12" s="3"/>
      <c r="BKM12" s="3"/>
      <c r="BKN12" s="3"/>
      <c r="BKO12" s="3"/>
      <c r="BKP12" s="3"/>
      <c r="BKQ12" s="3"/>
      <c r="BKR12" s="3"/>
      <c r="BKS12" s="3"/>
      <c r="BKT12" s="3"/>
      <c r="BKU12" s="3"/>
      <c r="BKV12" s="3"/>
      <c r="BKW12" s="3"/>
      <c r="BKX12" s="3"/>
      <c r="BKY12" s="3"/>
      <c r="BKZ12" s="3"/>
      <c r="BLA12" s="3"/>
      <c r="BLB12" s="3"/>
      <c r="BLC12" s="3"/>
      <c r="BLD12" s="3"/>
      <c r="BLE12" s="3"/>
      <c r="BLF12" s="3"/>
      <c r="BLG12" s="3"/>
      <c r="BLH12" s="3"/>
      <c r="BLI12" s="3"/>
      <c r="BLJ12" s="3"/>
      <c r="BLK12" s="3"/>
      <c r="BLL12" s="3"/>
      <c r="BLM12" s="3"/>
      <c r="BLN12" s="3"/>
      <c r="BLO12" s="3"/>
      <c r="BLP12" s="3"/>
      <c r="BLQ12" s="3"/>
      <c r="BLR12" s="3"/>
      <c r="BLS12" s="3"/>
      <c r="BLT12" s="3"/>
      <c r="BLU12" s="3"/>
      <c r="BLV12" s="3"/>
      <c r="BLW12" s="3"/>
      <c r="BLX12" s="3"/>
      <c r="BLY12" s="3"/>
      <c r="BLZ12" s="3"/>
      <c r="BMA12" s="3"/>
      <c r="BMB12" s="3"/>
      <c r="BMC12" s="3"/>
      <c r="BMD12" s="3"/>
      <c r="BME12" s="3"/>
      <c r="BMF12" s="3"/>
      <c r="BMG12" s="3"/>
      <c r="BMH12" s="3"/>
      <c r="BMI12" s="3"/>
      <c r="BMJ12" s="3"/>
      <c r="BMK12" s="3"/>
      <c r="BML12" s="3"/>
      <c r="BMM12" s="3"/>
      <c r="BMN12" s="3"/>
      <c r="BMO12" s="3"/>
      <c r="BMP12" s="3"/>
      <c r="BMQ12" s="3"/>
      <c r="BMR12" s="3"/>
      <c r="BMS12" s="3"/>
      <c r="BMT12" s="3"/>
      <c r="BMU12" s="3"/>
      <c r="BMV12" s="3"/>
      <c r="BMW12" s="3"/>
      <c r="BMX12" s="3"/>
      <c r="BMY12" s="3"/>
      <c r="BMZ12" s="3"/>
      <c r="BNA12" s="3"/>
      <c r="BNB12" s="3"/>
      <c r="BNC12" s="3"/>
      <c r="BND12" s="3"/>
      <c r="BNE12" s="3"/>
      <c r="BNF12" s="3"/>
      <c r="BNG12" s="3"/>
      <c r="BNH12" s="3"/>
      <c r="BNI12" s="3"/>
      <c r="BNJ12" s="3"/>
      <c r="BNK12" s="3"/>
      <c r="BNL12" s="3"/>
      <c r="BNM12" s="3"/>
      <c r="BNN12" s="3"/>
      <c r="BNO12" s="3"/>
      <c r="BNP12" s="3"/>
      <c r="BNQ12" s="3"/>
      <c r="BNR12" s="3"/>
      <c r="BNS12" s="3"/>
      <c r="BNT12" s="3"/>
      <c r="BNU12" s="3"/>
      <c r="BNV12" s="3"/>
      <c r="BNW12" s="3"/>
      <c r="BNX12" s="3"/>
      <c r="BNY12" s="3"/>
      <c r="BNZ12" s="3"/>
      <c r="BOA12" s="3"/>
      <c r="BOB12" s="3"/>
      <c r="BOC12" s="3"/>
      <c r="BOD12" s="3"/>
      <c r="BOE12" s="3"/>
      <c r="BOF12" s="3"/>
      <c r="BOG12" s="3"/>
      <c r="BOH12" s="3"/>
      <c r="BOI12" s="3"/>
      <c r="BOJ12" s="3"/>
      <c r="BOK12" s="3"/>
      <c r="BOL12" s="3"/>
      <c r="BOM12" s="3"/>
      <c r="BON12" s="3"/>
      <c r="BOO12" s="3"/>
      <c r="BOP12" s="3"/>
      <c r="BOQ12" s="3"/>
      <c r="BOR12" s="3"/>
      <c r="BOS12" s="3"/>
      <c r="BOT12" s="3"/>
      <c r="BOU12" s="3"/>
      <c r="BOV12" s="3"/>
      <c r="BOW12" s="3"/>
      <c r="BOX12" s="3"/>
      <c r="BOY12" s="3"/>
      <c r="BOZ12" s="3"/>
      <c r="BPA12" s="3"/>
      <c r="BPB12" s="3"/>
      <c r="BPC12" s="3"/>
      <c r="BPD12" s="3"/>
      <c r="BPE12" s="3"/>
      <c r="BPF12" s="3"/>
      <c r="BPG12" s="3"/>
      <c r="BPH12" s="3"/>
      <c r="BPI12" s="3"/>
      <c r="BPJ12" s="3"/>
      <c r="BPK12" s="3"/>
      <c r="BPL12" s="3"/>
      <c r="BPM12" s="3"/>
      <c r="BPN12" s="3"/>
      <c r="BPO12" s="3"/>
      <c r="BPP12" s="3"/>
      <c r="BPQ12" s="3"/>
      <c r="BPR12" s="3"/>
      <c r="BPS12" s="3"/>
      <c r="BPT12" s="3"/>
      <c r="BPU12" s="3"/>
      <c r="BPV12" s="3"/>
      <c r="BPW12" s="3"/>
      <c r="BPX12" s="3"/>
      <c r="BPY12" s="3"/>
      <c r="BPZ12" s="3"/>
      <c r="BQA12" s="3"/>
      <c r="BQB12" s="3"/>
      <c r="BQC12" s="3"/>
      <c r="BQD12" s="3"/>
      <c r="BQE12" s="3"/>
      <c r="BQF12" s="3"/>
      <c r="BQG12" s="3"/>
      <c r="BQH12" s="3"/>
      <c r="BQI12" s="3"/>
      <c r="BQJ12" s="3"/>
      <c r="BQK12" s="3"/>
      <c r="BQL12" s="3"/>
      <c r="BQM12" s="3"/>
      <c r="BQN12" s="3"/>
      <c r="BQO12" s="3"/>
      <c r="BQP12" s="3"/>
      <c r="BQQ12" s="3"/>
      <c r="BQR12" s="3"/>
      <c r="BQS12" s="3"/>
      <c r="BQT12" s="3"/>
      <c r="BQU12" s="3"/>
      <c r="BQV12" s="3"/>
      <c r="BQW12" s="3"/>
      <c r="BQX12" s="3"/>
      <c r="BQY12" s="3"/>
      <c r="BQZ12" s="3"/>
      <c r="BRA12" s="3"/>
      <c r="BRB12" s="3"/>
      <c r="BRC12" s="3"/>
      <c r="BRD12" s="3"/>
      <c r="BRE12" s="3"/>
      <c r="BRF12" s="3"/>
      <c r="BRG12" s="3"/>
      <c r="BRH12" s="3"/>
      <c r="BRI12" s="3"/>
      <c r="BRJ12" s="3"/>
      <c r="BRK12" s="3"/>
      <c r="BRL12" s="3"/>
      <c r="BRM12" s="3"/>
      <c r="BRN12" s="3"/>
      <c r="BRO12" s="3"/>
      <c r="BRP12" s="3"/>
      <c r="BRQ12" s="3"/>
      <c r="BRR12" s="3"/>
      <c r="BRS12" s="3"/>
      <c r="BRT12" s="3"/>
      <c r="BRU12" s="3"/>
      <c r="BRV12" s="3"/>
      <c r="BRW12" s="3"/>
      <c r="BRX12" s="3"/>
      <c r="BRY12" s="3"/>
      <c r="BRZ12" s="3"/>
      <c r="BSA12" s="3"/>
      <c r="BSB12" s="3"/>
      <c r="BSC12" s="3"/>
      <c r="BSD12" s="3"/>
      <c r="BSE12" s="3"/>
      <c r="BSF12" s="3"/>
      <c r="BSG12" s="3"/>
      <c r="BSH12" s="3"/>
      <c r="BSI12" s="3"/>
      <c r="BSJ12" s="3"/>
      <c r="BSK12" s="3"/>
      <c r="BSL12" s="3"/>
      <c r="BSM12" s="3"/>
      <c r="BSN12" s="3"/>
      <c r="BSO12" s="3"/>
      <c r="BSP12" s="3"/>
      <c r="BSQ12" s="3"/>
      <c r="BSR12" s="3"/>
      <c r="BSS12" s="3"/>
      <c r="BST12" s="3"/>
      <c r="BSU12" s="3"/>
      <c r="BSV12" s="3"/>
      <c r="BSW12" s="3"/>
      <c r="BSX12" s="3"/>
      <c r="BSY12" s="3"/>
      <c r="BSZ12" s="3"/>
      <c r="BTA12" s="3"/>
      <c r="BTB12" s="3"/>
      <c r="BTC12" s="3"/>
      <c r="BTD12" s="3"/>
      <c r="BTE12" s="3"/>
      <c r="BTF12" s="3"/>
      <c r="BTG12" s="3"/>
      <c r="BTH12" s="3"/>
      <c r="BTI12" s="3"/>
      <c r="BTJ12" s="3"/>
      <c r="BTK12" s="3"/>
      <c r="BTL12" s="3"/>
      <c r="BTM12" s="3"/>
      <c r="BTN12" s="3"/>
      <c r="BTO12" s="3"/>
      <c r="BTP12" s="3"/>
      <c r="BTQ12" s="3"/>
      <c r="BTR12" s="3"/>
      <c r="BTS12" s="3"/>
      <c r="BTT12" s="3"/>
      <c r="BTU12" s="3"/>
      <c r="BTV12" s="3"/>
      <c r="BTW12" s="3"/>
      <c r="BTX12" s="3"/>
      <c r="BTY12" s="3"/>
      <c r="BTZ12" s="3"/>
      <c r="BUA12" s="3"/>
      <c r="BUB12" s="3"/>
      <c r="BUC12" s="3"/>
      <c r="BUD12" s="3"/>
      <c r="BUE12" s="3"/>
      <c r="BUF12" s="3"/>
      <c r="BUG12" s="3"/>
      <c r="BUH12" s="3"/>
      <c r="BUI12" s="3"/>
      <c r="BUJ12" s="3"/>
      <c r="BUK12" s="3"/>
      <c r="BUL12" s="3"/>
      <c r="BUM12" s="3"/>
      <c r="BUN12" s="3"/>
      <c r="BUO12" s="3"/>
      <c r="BUP12" s="3"/>
      <c r="BUQ12" s="3"/>
      <c r="BUR12" s="3"/>
      <c r="BUS12" s="3"/>
      <c r="BUT12" s="3"/>
      <c r="BUU12" s="3"/>
      <c r="BUV12" s="3"/>
      <c r="BUW12" s="3"/>
      <c r="BUX12" s="3"/>
      <c r="BUY12" s="3"/>
      <c r="BUZ12" s="3"/>
      <c r="BVA12" s="3"/>
      <c r="BVB12" s="3"/>
      <c r="BVC12" s="3"/>
      <c r="BVD12" s="3"/>
      <c r="BVE12" s="3"/>
      <c r="BVF12" s="3"/>
      <c r="BVG12" s="3"/>
      <c r="BVH12" s="3"/>
      <c r="BVI12" s="3"/>
      <c r="BVJ12" s="3"/>
      <c r="BVK12" s="3"/>
      <c r="BVL12" s="3"/>
      <c r="BVM12" s="3"/>
      <c r="BVN12" s="3"/>
      <c r="BVO12" s="3"/>
      <c r="BVP12" s="3"/>
      <c r="BVQ12" s="3"/>
      <c r="BVR12" s="3"/>
      <c r="BVS12" s="3"/>
      <c r="BVT12" s="3"/>
      <c r="BVU12" s="3"/>
      <c r="BVV12" s="3"/>
      <c r="BVW12" s="3"/>
      <c r="BVX12" s="3"/>
      <c r="BVY12" s="3"/>
      <c r="BVZ12" s="3"/>
      <c r="BWA12" s="3"/>
      <c r="BWB12" s="3"/>
      <c r="BWC12" s="3"/>
      <c r="BWD12" s="3"/>
      <c r="BWE12" s="3"/>
      <c r="BWF12" s="3"/>
      <c r="BWG12" s="3"/>
      <c r="BWH12" s="3"/>
      <c r="BWI12" s="3"/>
      <c r="BWJ12" s="3"/>
      <c r="BWK12" s="3"/>
      <c r="BWL12" s="3"/>
      <c r="BWM12" s="3"/>
      <c r="BWN12" s="3"/>
      <c r="BWO12" s="3"/>
      <c r="BWP12" s="3"/>
      <c r="BWQ12" s="3"/>
      <c r="BWR12" s="3"/>
      <c r="BWS12" s="3"/>
      <c r="BWT12" s="3"/>
      <c r="BWU12" s="3"/>
      <c r="BWV12" s="3"/>
      <c r="BWW12" s="3"/>
      <c r="BWX12" s="3"/>
      <c r="BWY12" s="3"/>
      <c r="BWZ12" s="3"/>
      <c r="BXA12" s="3"/>
      <c r="BXB12" s="3"/>
      <c r="BXC12" s="3"/>
      <c r="BXD12" s="3"/>
      <c r="BXE12" s="3"/>
      <c r="BXF12" s="3"/>
      <c r="BXG12" s="3"/>
      <c r="BXH12" s="3"/>
      <c r="BXI12" s="3"/>
      <c r="BXJ12" s="3"/>
      <c r="BXK12" s="3"/>
      <c r="BXL12" s="3"/>
      <c r="BXM12" s="3"/>
      <c r="BXN12" s="3"/>
      <c r="BXO12" s="3"/>
      <c r="BXP12" s="3"/>
      <c r="BXQ12" s="3"/>
      <c r="BXR12" s="3"/>
      <c r="BXS12" s="3"/>
      <c r="BXT12" s="3"/>
      <c r="BXU12" s="3"/>
      <c r="BXV12" s="3"/>
      <c r="BXW12" s="3"/>
      <c r="BXX12" s="3"/>
      <c r="BXY12" s="3"/>
      <c r="BXZ12" s="3"/>
      <c r="BYA12" s="3"/>
      <c r="BYB12" s="3"/>
      <c r="BYC12" s="3"/>
      <c r="BYD12" s="3"/>
      <c r="BYE12" s="3"/>
      <c r="BYF12" s="3"/>
      <c r="BYG12" s="3"/>
      <c r="BYH12" s="3"/>
      <c r="BYI12" s="3"/>
      <c r="BYJ12" s="3"/>
      <c r="BYK12" s="3"/>
      <c r="BYL12" s="3"/>
      <c r="BYM12" s="3"/>
      <c r="BYN12" s="3"/>
      <c r="BYO12" s="3"/>
      <c r="BYP12" s="3"/>
      <c r="BYQ12" s="3"/>
      <c r="BYR12" s="3"/>
      <c r="BYS12" s="3"/>
      <c r="BYT12" s="3"/>
      <c r="BYU12" s="3"/>
      <c r="BYV12" s="3"/>
      <c r="BYW12" s="3"/>
      <c r="BYX12" s="3"/>
      <c r="BYY12" s="3"/>
      <c r="BYZ12" s="3"/>
      <c r="BZA12" s="3"/>
      <c r="BZB12" s="3"/>
      <c r="BZC12" s="3"/>
      <c r="BZD12" s="3"/>
      <c r="BZE12" s="3"/>
      <c r="BZF12" s="3"/>
      <c r="BZG12" s="3"/>
      <c r="BZH12" s="3"/>
      <c r="BZI12" s="3"/>
      <c r="BZJ12" s="3"/>
      <c r="BZK12" s="3"/>
      <c r="BZL12" s="3"/>
      <c r="BZM12" s="3"/>
      <c r="BZN12" s="3"/>
      <c r="BZO12" s="3"/>
      <c r="BZP12" s="3"/>
      <c r="BZQ12" s="3"/>
      <c r="BZR12" s="3"/>
      <c r="BZS12" s="3"/>
      <c r="BZT12" s="3"/>
      <c r="BZU12" s="3"/>
      <c r="BZV12" s="3"/>
      <c r="BZW12" s="3"/>
      <c r="BZX12" s="3"/>
      <c r="BZY12" s="3"/>
      <c r="BZZ12" s="3"/>
      <c r="CAA12" s="3"/>
      <c r="CAB12" s="3"/>
      <c r="CAC12" s="3"/>
      <c r="CAD12" s="3"/>
      <c r="CAE12" s="3"/>
      <c r="CAF12" s="3"/>
      <c r="CAG12" s="3"/>
      <c r="CAH12" s="3"/>
      <c r="CAI12" s="3"/>
      <c r="CAJ12" s="3"/>
      <c r="CAK12" s="3"/>
      <c r="CAL12" s="3"/>
      <c r="CAM12" s="3"/>
      <c r="CAN12" s="3"/>
      <c r="CAO12" s="3"/>
      <c r="CAP12" s="3"/>
      <c r="CAQ12" s="3"/>
      <c r="CAR12" s="3"/>
      <c r="CAS12" s="3"/>
      <c r="CAT12" s="3"/>
      <c r="CAU12" s="3"/>
      <c r="CAV12" s="3"/>
      <c r="CAW12" s="3"/>
      <c r="CAX12" s="3"/>
      <c r="CAY12" s="3"/>
      <c r="CAZ12" s="3"/>
      <c r="CBA12" s="3"/>
      <c r="CBB12" s="3"/>
      <c r="CBC12" s="3"/>
      <c r="CBD12" s="3"/>
      <c r="CBE12" s="3"/>
      <c r="CBF12" s="3"/>
      <c r="CBG12" s="3"/>
      <c r="CBH12" s="3"/>
      <c r="CBI12" s="3"/>
      <c r="CBJ12" s="3"/>
      <c r="CBK12" s="3"/>
      <c r="CBL12" s="3"/>
      <c r="CBM12" s="3"/>
      <c r="CBN12" s="3"/>
      <c r="CBO12" s="3"/>
      <c r="CBP12" s="3"/>
      <c r="CBQ12" s="3"/>
      <c r="CBR12" s="3"/>
      <c r="CBS12" s="3"/>
      <c r="CBT12" s="3"/>
      <c r="CBU12" s="3"/>
      <c r="CBV12" s="3"/>
      <c r="CBW12" s="3"/>
      <c r="CBX12" s="3"/>
      <c r="CBY12" s="3"/>
      <c r="CBZ12" s="3"/>
      <c r="CCA12" s="3"/>
      <c r="CCB12" s="3"/>
      <c r="CCC12" s="3"/>
      <c r="CCD12" s="3"/>
      <c r="CCE12" s="3"/>
      <c r="CCF12" s="3"/>
      <c r="CCG12" s="3"/>
      <c r="CCH12" s="3"/>
      <c r="CCI12" s="3"/>
      <c r="CCJ12" s="3"/>
      <c r="CCK12" s="3"/>
      <c r="CCL12" s="3"/>
      <c r="CCM12" s="3"/>
      <c r="CCN12" s="3"/>
      <c r="CCO12" s="3"/>
      <c r="CCP12" s="3"/>
      <c r="CCQ12" s="3"/>
      <c r="CCR12" s="3"/>
      <c r="CCS12" s="3"/>
      <c r="CCT12" s="3"/>
      <c r="CCU12" s="3"/>
      <c r="CCV12" s="3"/>
      <c r="CCW12" s="3"/>
      <c r="CCX12" s="3"/>
      <c r="CCY12" s="3"/>
      <c r="CCZ12" s="3"/>
      <c r="CDA12" s="3"/>
      <c r="CDB12" s="3"/>
      <c r="CDC12" s="3"/>
      <c r="CDD12" s="3"/>
      <c r="CDE12" s="3"/>
      <c r="CDF12" s="3"/>
      <c r="CDG12" s="3"/>
      <c r="CDH12" s="3"/>
      <c r="CDI12" s="3"/>
      <c r="CDJ12" s="3"/>
      <c r="CDK12" s="3"/>
      <c r="CDL12" s="3"/>
      <c r="CDM12" s="3"/>
      <c r="CDN12" s="3"/>
      <c r="CDO12" s="3"/>
      <c r="CDP12" s="3"/>
      <c r="CDQ12" s="3"/>
      <c r="CDR12" s="3"/>
      <c r="CDS12" s="3"/>
      <c r="CDT12" s="3"/>
      <c r="CDU12" s="3"/>
      <c r="CDV12" s="3"/>
      <c r="CDW12" s="3"/>
      <c r="CDX12" s="3"/>
      <c r="CDY12" s="3"/>
      <c r="CDZ12" s="3"/>
      <c r="CEA12" s="3"/>
      <c r="CEB12" s="3"/>
      <c r="CEC12" s="3"/>
      <c r="CED12" s="3"/>
      <c r="CEE12" s="3"/>
      <c r="CEF12" s="3"/>
      <c r="CEG12" s="3"/>
      <c r="CEH12" s="3"/>
      <c r="CEI12" s="3"/>
      <c r="CEJ12" s="3"/>
      <c r="CEK12" s="3"/>
      <c r="CEL12" s="3"/>
      <c r="CEM12" s="3"/>
      <c r="CEN12" s="3"/>
      <c r="CEO12" s="3"/>
      <c r="CEP12" s="3"/>
      <c r="CEQ12" s="3"/>
      <c r="CER12" s="3"/>
      <c r="CES12" s="3"/>
      <c r="CET12" s="3"/>
      <c r="CEU12" s="3"/>
      <c r="CEV12" s="3"/>
      <c r="CEW12" s="3"/>
      <c r="CEX12" s="3"/>
      <c r="CEY12" s="3"/>
      <c r="CEZ12" s="3"/>
      <c r="CFA12" s="3"/>
      <c r="CFB12" s="3"/>
      <c r="CFC12" s="3"/>
      <c r="CFD12" s="3"/>
      <c r="CFE12" s="3"/>
      <c r="CFF12" s="3"/>
      <c r="CFG12" s="3"/>
      <c r="CFH12" s="3"/>
      <c r="CFI12" s="3"/>
      <c r="CFJ12" s="3"/>
      <c r="CFK12" s="3"/>
      <c r="CFL12" s="3"/>
      <c r="CFM12" s="3"/>
      <c r="CFN12" s="3"/>
      <c r="CFO12" s="3"/>
      <c r="CFP12" s="3"/>
      <c r="CFQ12" s="3"/>
      <c r="CFR12" s="3"/>
      <c r="CFS12" s="3"/>
      <c r="CFT12" s="3"/>
      <c r="CFU12" s="3"/>
      <c r="CFV12" s="3"/>
      <c r="CFW12" s="3"/>
      <c r="CFX12" s="3"/>
      <c r="CFY12" s="3"/>
      <c r="CFZ12" s="3"/>
      <c r="CGA12" s="3"/>
      <c r="CGB12" s="3"/>
      <c r="CGC12" s="3"/>
      <c r="CGD12" s="3"/>
      <c r="CGE12" s="3"/>
      <c r="CGF12" s="3"/>
      <c r="CGG12" s="3"/>
      <c r="CGH12" s="3"/>
      <c r="CGI12" s="3"/>
      <c r="CGJ12" s="3"/>
      <c r="CGK12" s="3"/>
      <c r="CGL12" s="3"/>
      <c r="CGM12" s="3"/>
      <c r="CGN12" s="3"/>
      <c r="CGO12" s="3"/>
      <c r="CGP12" s="3"/>
      <c r="CGQ12" s="3"/>
      <c r="CGR12" s="3"/>
      <c r="CGS12" s="3"/>
      <c r="CGT12" s="3"/>
      <c r="CGU12" s="3"/>
      <c r="CGV12" s="3"/>
      <c r="CGW12" s="3"/>
      <c r="CGX12" s="3"/>
      <c r="CGY12" s="3"/>
      <c r="CGZ12" s="3"/>
      <c r="CHA12" s="3"/>
      <c r="CHB12" s="3"/>
      <c r="CHC12" s="3"/>
      <c r="CHD12" s="3"/>
      <c r="CHE12" s="3"/>
      <c r="CHF12" s="3"/>
      <c r="CHG12" s="3"/>
      <c r="CHH12" s="3"/>
      <c r="CHI12" s="3"/>
      <c r="CHJ12" s="3"/>
      <c r="CHK12" s="3"/>
      <c r="CHL12" s="3"/>
      <c r="CHM12" s="3"/>
      <c r="CHN12" s="3"/>
      <c r="CHO12" s="3"/>
      <c r="CHP12" s="3"/>
      <c r="CHQ12" s="3"/>
      <c r="CHR12" s="3"/>
      <c r="CHS12" s="3"/>
      <c r="CHT12" s="3"/>
      <c r="CHU12" s="3"/>
      <c r="CHV12" s="3"/>
      <c r="CHW12" s="3"/>
      <c r="CHX12" s="3"/>
      <c r="CHY12" s="3"/>
      <c r="CHZ12" s="3"/>
      <c r="CIA12" s="3"/>
      <c r="CIB12" s="3"/>
      <c r="CIC12" s="3"/>
      <c r="CID12" s="3"/>
      <c r="CIE12" s="3"/>
      <c r="CIF12" s="3"/>
      <c r="CIG12" s="3"/>
      <c r="CIH12" s="3"/>
      <c r="CII12" s="3"/>
      <c r="CIJ12" s="3"/>
      <c r="CIK12" s="3"/>
      <c r="CIL12" s="3"/>
      <c r="CIM12" s="3"/>
      <c r="CIN12" s="3"/>
      <c r="CIO12" s="3"/>
      <c r="CIP12" s="3"/>
      <c r="CIQ12" s="3"/>
      <c r="CIR12" s="3"/>
      <c r="CIS12" s="3"/>
      <c r="CIT12" s="3"/>
      <c r="CIU12" s="3"/>
      <c r="CIV12" s="3"/>
      <c r="CIW12" s="3"/>
      <c r="CIX12" s="3"/>
      <c r="CIY12" s="3"/>
      <c r="CIZ12" s="3"/>
      <c r="CJA12" s="3"/>
      <c r="CJB12" s="3"/>
      <c r="CJC12" s="3"/>
      <c r="CJD12" s="3"/>
      <c r="CJE12" s="3"/>
      <c r="CJF12" s="3"/>
      <c r="CJG12" s="3"/>
      <c r="CJH12" s="3"/>
      <c r="CJI12" s="3"/>
      <c r="CJJ12" s="3"/>
      <c r="CJK12" s="3"/>
      <c r="CJL12" s="3"/>
      <c r="CJM12" s="3"/>
      <c r="CJN12" s="3"/>
      <c r="CJO12" s="3"/>
      <c r="CJP12" s="3"/>
      <c r="CJQ12" s="3"/>
      <c r="CJR12" s="3"/>
      <c r="CJS12" s="3"/>
      <c r="CJT12" s="3"/>
      <c r="CJU12" s="3"/>
      <c r="CJV12" s="3"/>
      <c r="CJW12" s="3"/>
      <c r="CJX12" s="3"/>
      <c r="CJY12" s="3"/>
      <c r="CJZ12" s="3"/>
      <c r="CKA12" s="3"/>
      <c r="CKB12" s="3"/>
      <c r="CKC12" s="3"/>
      <c r="CKD12" s="3"/>
      <c r="CKE12" s="3"/>
      <c r="CKF12" s="3"/>
      <c r="CKG12" s="3"/>
      <c r="CKH12" s="3"/>
      <c r="CKI12" s="3"/>
      <c r="CKJ12" s="3"/>
      <c r="CKK12" s="3"/>
      <c r="CKL12" s="3"/>
      <c r="CKM12" s="3"/>
      <c r="CKN12" s="3"/>
      <c r="CKO12" s="3"/>
      <c r="CKP12" s="3"/>
      <c r="CKQ12" s="3"/>
      <c r="CKR12" s="3"/>
      <c r="CKS12" s="3"/>
      <c r="CKT12" s="3"/>
      <c r="CKU12" s="3"/>
      <c r="CKV12" s="3"/>
      <c r="CKW12" s="3"/>
      <c r="CKX12" s="3"/>
      <c r="CKY12" s="3"/>
      <c r="CKZ12" s="3"/>
      <c r="CLA12" s="3"/>
      <c r="CLB12" s="3"/>
      <c r="CLC12" s="3"/>
      <c r="CLD12" s="3"/>
      <c r="CLE12" s="3"/>
      <c r="CLF12" s="3"/>
      <c r="CLG12" s="3"/>
      <c r="CLH12" s="3"/>
      <c r="CLI12" s="3"/>
      <c r="CLJ12" s="3"/>
      <c r="CLK12" s="3"/>
      <c r="CLL12" s="3"/>
      <c r="CLM12" s="3"/>
      <c r="CLN12" s="3"/>
      <c r="CLO12" s="3"/>
      <c r="CLP12" s="3"/>
      <c r="CLQ12" s="3"/>
      <c r="CLR12" s="3"/>
      <c r="CLS12" s="3"/>
      <c r="CLT12" s="3"/>
      <c r="CLU12" s="3"/>
      <c r="CLV12" s="3"/>
      <c r="CLW12" s="3"/>
      <c r="CLX12" s="3"/>
      <c r="CLY12" s="3"/>
      <c r="CLZ12" s="3"/>
      <c r="CMA12" s="3"/>
      <c r="CMB12" s="3"/>
      <c r="CMC12" s="3"/>
      <c r="CMD12" s="3"/>
      <c r="CME12" s="3"/>
      <c r="CMF12" s="3"/>
      <c r="CMG12" s="3"/>
      <c r="CMH12" s="3"/>
      <c r="CMI12" s="3"/>
      <c r="CMJ12" s="3"/>
      <c r="CMK12" s="3"/>
      <c r="CML12" s="3"/>
      <c r="CMM12" s="3"/>
      <c r="CMN12" s="3"/>
      <c r="CMO12" s="3"/>
      <c r="CMP12" s="3"/>
      <c r="CMQ12" s="3"/>
      <c r="CMR12" s="3"/>
      <c r="CMS12" s="3"/>
      <c r="CMT12" s="3"/>
      <c r="CMU12" s="3"/>
      <c r="CMV12" s="3"/>
      <c r="CMW12" s="3"/>
      <c r="CMX12" s="3"/>
      <c r="CMY12" s="3"/>
      <c r="CMZ12" s="3"/>
      <c r="CNA12" s="3"/>
      <c r="CNB12" s="3"/>
      <c r="CNC12" s="3"/>
      <c r="CND12" s="3"/>
      <c r="CNE12" s="3"/>
      <c r="CNF12" s="3"/>
      <c r="CNG12" s="3"/>
      <c r="CNH12" s="3"/>
      <c r="CNI12" s="3"/>
      <c r="CNJ12" s="3"/>
      <c r="CNK12" s="3"/>
      <c r="CNL12" s="3"/>
      <c r="CNM12" s="3"/>
      <c r="CNN12" s="3"/>
      <c r="CNO12" s="3"/>
      <c r="CNP12" s="3"/>
      <c r="CNQ12" s="3"/>
      <c r="CNR12" s="3"/>
      <c r="CNS12" s="3"/>
      <c r="CNT12" s="3"/>
      <c r="CNU12" s="3"/>
      <c r="CNV12" s="3"/>
      <c r="CNW12" s="3"/>
      <c r="CNX12" s="3"/>
      <c r="CNY12" s="3"/>
      <c r="CNZ12" s="3"/>
      <c r="COA12" s="3"/>
      <c r="COB12" s="3"/>
      <c r="COC12" s="3"/>
      <c r="COD12" s="3"/>
      <c r="COE12" s="3"/>
      <c r="COF12" s="3"/>
      <c r="COG12" s="3"/>
      <c r="COH12" s="3"/>
      <c r="COI12" s="3"/>
      <c r="COJ12" s="3"/>
      <c r="COK12" s="3"/>
      <c r="COL12" s="3"/>
      <c r="COM12" s="3"/>
      <c r="CON12" s="3"/>
      <c r="COO12" s="3"/>
      <c r="COP12" s="3"/>
      <c r="COQ12" s="3"/>
      <c r="COR12" s="3"/>
      <c r="COS12" s="3"/>
      <c r="COT12" s="3"/>
      <c r="COU12" s="3"/>
      <c r="COV12" s="3"/>
      <c r="COW12" s="3"/>
      <c r="COX12" s="3"/>
      <c r="COY12" s="3"/>
      <c r="COZ12" s="3"/>
      <c r="CPA12" s="3"/>
      <c r="CPB12" s="3"/>
      <c r="CPC12" s="3"/>
      <c r="CPD12" s="3"/>
      <c r="CPE12" s="3"/>
      <c r="CPF12" s="3"/>
      <c r="CPG12" s="3"/>
      <c r="CPH12" s="3"/>
      <c r="CPI12" s="3"/>
      <c r="CPJ12" s="3"/>
      <c r="CPK12" s="3"/>
      <c r="CPL12" s="3"/>
      <c r="CPM12" s="3"/>
      <c r="CPN12" s="3"/>
      <c r="CPO12" s="3"/>
      <c r="CPP12" s="3"/>
      <c r="CPQ12" s="3"/>
      <c r="CPR12" s="3"/>
      <c r="CPS12" s="3"/>
      <c r="CPT12" s="3"/>
      <c r="CPU12" s="3"/>
      <c r="CPV12" s="3"/>
      <c r="CPW12" s="3"/>
      <c r="CPX12" s="3"/>
      <c r="CPY12" s="3"/>
      <c r="CPZ12" s="3"/>
      <c r="CQA12" s="3"/>
      <c r="CQB12" s="3"/>
      <c r="CQC12" s="3"/>
      <c r="CQD12" s="3"/>
      <c r="CQE12" s="3"/>
      <c r="CQF12" s="3"/>
      <c r="CQG12" s="3"/>
      <c r="CQH12" s="3"/>
      <c r="CQI12" s="3"/>
      <c r="CQJ12" s="3"/>
      <c r="CQK12" s="3"/>
      <c r="CQL12" s="3"/>
      <c r="CQM12" s="3"/>
      <c r="CQN12" s="3"/>
      <c r="CQO12" s="3"/>
      <c r="CQP12" s="3"/>
      <c r="CQQ12" s="3"/>
      <c r="CQR12" s="3"/>
      <c r="CQS12" s="3"/>
      <c r="CQT12" s="3"/>
      <c r="CQU12" s="3"/>
      <c r="CQV12" s="3"/>
      <c r="CQW12" s="3"/>
      <c r="CQX12" s="3"/>
      <c r="CQY12" s="3"/>
      <c r="CQZ12" s="3"/>
      <c r="CRA12" s="3"/>
      <c r="CRB12" s="3"/>
      <c r="CRC12" s="3"/>
      <c r="CRD12" s="3"/>
      <c r="CRE12" s="3"/>
      <c r="CRF12" s="3"/>
      <c r="CRG12" s="3"/>
      <c r="CRH12" s="3"/>
      <c r="CRI12" s="3"/>
      <c r="CRJ12" s="3"/>
      <c r="CRK12" s="3"/>
      <c r="CRL12" s="3"/>
      <c r="CRM12" s="3"/>
      <c r="CRN12" s="3"/>
      <c r="CRO12" s="3"/>
      <c r="CRP12" s="3"/>
      <c r="CRQ12" s="3"/>
      <c r="CRR12" s="3"/>
      <c r="CRS12" s="3"/>
      <c r="CRT12" s="3"/>
      <c r="CRU12" s="3"/>
      <c r="CRV12" s="3"/>
      <c r="CRW12" s="3"/>
      <c r="CRX12" s="3"/>
      <c r="CRY12" s="3"/>
      <c r="CRZ12" s="3"/>
      <c r="CSA12" s="3"/>
      <c r="CSB12" s="3"/>
      <c r="CSC12" s="3"/>
      <c r="CSD12" s="3"/>
      <c r="CSE12" s="3"/>
      <c r="CSF12" s="3"/>
      <c r="CSG12" s="3"/>
      <c r="CSH12" s="3"/>
      <c r="CSI12" s="3"/>
      <c r="CSJ12" s="3"/>
      <c r="CSK12" s="3"/>
      <c r="CSL12" s="3"/>
      <c r="CSM12" s="3"/>
      <c r="CSN12" s="3"/>
      <c r="CSO12" s="3"/>
      <c r="CSP12" s="3"/>
      <c r="CSQ12" s="3"/>
      <c r="CSR12" s="3"/>
      <c r="CSS12" s="3"/>
      <c r="CST12" s="3"/>
      <c r="CSU12" s="3"/>
      <c r="CSV12" s="3"/>
      <c r="CSW12" s="3"/>
      <c r="CSX12" s="3"/>
      <c r="CSY12" s="3"/>
      <c r="CSZ12" s="3"/>
      <c r="CTA12" s="3"/>
      <c r="CTB12" s="3"/>
      <c r="CTC12" s="3"/>
      <c r="CTD12" s="3"/>
      <c r="CTE12" s="3"/>
      <c r="CTF12" s="3"/>
      <c r="CTG12" s="3"/>
      <c r="CTH12" s="3"/>
      <c r="CTI12" s="3"/>
      <c r="CTJ12" s="3"/>
      <c r="CTK12" s="3"/>
      <c r="CTL12" s="3"/>
      <c r="CTM12" s="3"/>
      <c r="CTN12" s="3"/>
      <c r="CTO12" s="3"/>
      <c r="CTP12" s="3"/>
      <c r="CTQ12" s="3"/>
      <c r="CTR12" s="3"/>
      <c r="CTS12" s="3"/>
      <c r="CTT12" s="3"/>
      <c r="CTU12" s="3"/>
      <c r="CTV12" s="3"/>
      <c r="CTW12" s="3"/>
      <c r="CTX12" s="3"/>
      <c r="CTY12" s="3"/>
      <c r="CTZ12" s="3"/>
      <c r="CUA12" s="3"/>
      <c r="CUB12" s="3"/>
      <c r="CUC12" s="3"/>
      <c r="CUD12" s="3"/>
      <c r="CUE12" s="3"/>
      <c r="CUF12" s="3"/>
      <c r="CUG12" s="3"/>
      <c r="CUH12" s="3"/>
      <c r="CUI12" s="3"/>
      <c r="CUJ12" s="3"/>
      <c r="CUK12" s="3"/>
      <c r="CUL12" s="3"/>
      <c r="CUM12" s="3"/>
      <c r="CUN12" s="3"/>
      <c r="CUO12" s="3"/>
      <c r="CUP12" s="3"/>
      <c r="CUQ12" s="3"/>
      <c r="CUR12" s="3"/>
      <c r="CUS12" s="3"/>
      <c r="CUT12" s="3"/>
      <c r="CUU12" s="3"/>
      <c r="CUV12" s="3"/>
      <c r="CUW12" s="3"/>
      <c r="CUX12" s="3"/>
      <c r="CUY12" s="3"/>
      <c r="CUZ12" s="3"/>
      <c r="CVA12" s="3"/>
      <c r="CVB12" s="3"/>
      <c r="CVC12" s="3"/>
      <c r="CVD12" s="3"/>
      <c r="CVE12" s="3"/>
      <c r="CVF12" s="3"/>
      <c r="CVG12" s="3"/>
      <c r="CVH12" s="3"/>
      <c r="CVI12" s="3"/>
      <c r="CVJ12" s="3"/>
      <c r="CVK12" s="3"/>
      <c r="CVL12" s="3"/>
      <c r="CVM12" s="3"/>
      <c r="CVN12" s="3"/>
      <c r="CVO12" s="3"/>
      <c r="CVP12" s="3"/>
      <c r="CVQ12" s="3"/>
      <c r="CVR12" s="3"/>
      <c r="CVS12" s="3"/>
      <c r="CVT12" s="3"/>
      <c r="CVU12" s="3"/>
      <c r="CVV12" s="3"/>
      <c r="CVW12" s="3"/>
      <c r="CVX12" s="3"/>
      <c r="CVY12" s="3"/>
      <c r="CVZ12" s="3"/>
      <c r="CWA12" s="3"/>
      <c r="CWB12" s="3"/>
      <c r="CWC12" s="3"/>
      <c r="CWD12" s="3"/>
      <c r="CWE12" s="3"/>
      <c r="CWF12" s="3"/>
      <c r="CWG12" s="3"/>
      <c r="CWH12" s="3"/>
      <c r="CWI12" s="3"/>
      <c r="CWJ12" s="3"/>
      <c r="CWK12" s="3"/>
      <c r="CWL12" s="3"/>
      <c r="CWM12" s="3"/>
      <c r="CWN12" s="3"/>
      <c r="CWO12" s="3"/>
      <c r="CWP12" s="3"/>
      <c r="CWQ12" s="3"/>
      <c r="CWR12" s="3"/>
      <c r="CWS12" s="3"/>
      <c r="CWT12" s="3"/>
      <c r="CWU12" s="3"/>
      <c r="CWV12" s="3"/>
      <c r="CWW12" s="3"/>
      <c r="CWX12" s="3"/>
      <c r="CWY12" s="3"/>
      <c r="CWZ12" s="3"/>
      <c r="CXA12" s="3"/>
      <c r="CXB12" s="3"/>
      <c r="CXC12" s="3"/>
      <c r="CXD12" s="3"/>
      <c r="CXE12" s="3"/>
      <c r="CXF12" s="3"/>
      <c r="CXG12" s="3"/>
      <c r="CXH12" s="3"/>
      <c r="CXI12" s="3"/>
      <c r="CXJ12" s="3"/>
      <c r="CXK12" s="3"/>
      <c r="CXL12" s="3"/>
      <c r="CXM12" s="3"/>
      <c r="CXN12" s="3"/>
      <c r="CXO12" s="3"/>
      <c r="CXP12" s="3"/>
      <c r="CXQ12" s="3"/>
      <c r="CXR12" s="3"/>
      <c r="CXS12" s="3"/>
      <c r="CXT12" s="3"/>
      <c r="CXU12" s="3"/>
      <c r="CXV12" s="3"/>
      <c r="CXW12" s="3"/>
      <c r="CXX12" s="3"/>
      <c r="CXY12" s="3"/>
      <c r="CXZ12" s="3"/>
      <c r="CYA12" s="3"/>
      <c r="CYB12" s="3"/>
      <c r="CYC12" s="3"/>
      <c r="CYD12" s="3"/>
      <c r="CYE12" s="3"/>
      <c r="CYF12" s="3"/>
      <c r="CYG12" s="3"/>
      <c r="CYH12" s="3"/>
      <c r="CYI12" s="3"/>
      <c r="CYJ12" s="3"/>
      <c r="CYK12" s="3"/>
      <c r="CYL12" s="3"/>
      <c r="CYM12" s="3"/>
      <c r="CYN12" s="3"/>
      <c r="CYO12" s="3"/>
      <c r="CYP12" s="3"/>
      <c r="CYQ12" s="3"/>
      <c r="CYR12" s="3"/>
      <c r="CYS12" s="3"/>
      <c r="CYT12" s="3"/>
      <c r="CYU12" s="3"/>
      <c r="CYV12" s="3"/>
      <c r="CYW12" s="3"/>
      <c r="CYX12" s="3"/>
      <c r="CYY12" s="3"/>
      <c r="CYZ12" s="3"/>
      <c r="CZA12" s="3"/>
      <c r="CZB12" s="3"/>
      <c r="CZC12" s="3"/>
      <c r="CZD12" s="3"/>
      <c r="CZE12" s="3"/>
      <c r="CZF12" s="3"/>
      <c r="CZG12" s="3"/>
      <c r="CZH12" s="3"/>
      <c r="CZI12" s="3"/>
      <c r="CZJ12" s="3"/>
      <c r="CZK12" s="3"/>
      <c r="CZL12" s="3"/>
      <c r="CZM12" s="3"/>
      <c r="CZN12" s="3"/>
      <c r="CZO12" s="3"/>
      <c r="CZP12" s="3"/>
      <c r="CZQ12" s="3"/>
      <c r="CZR12" s="3"/>
      <c r="CZS12" s="3"/>
      <c r="CZT12" s="3"/>
      <c r="CZU12" s="3"/>
      <c r="CZV12" s="3"/>
      <c r="CZW12" s="3"/>
      <c r="CZX12" s="3"/>
      <c r="CZY12" s="3"/>
      <c r="CZZ12" s="3"/>
      <c r="DAA12" s="3"/>
      <c r="DAB12" s="3"/>
      <c r="DAC12" s="3"/>
      <c r="DAD12" s="3"/>
      <c r="DAE12" s="3"/>
      <c r="DAF12" s="3"/>
      <c r="DAG12" s="3"/>
      <c r="DAH12" s="3"/>
      <c r="DAI12" s="3"/>
      <c r="DAJ12" s="3"/>
      <c r="DAK12" s="3"/>
      <c r="DAL12" s="3"/>
      <c r="DAM12" s="3"/>
      <c r="DAN12" s="3"/>
      <c r="DAO12" s="3"/>
      <c r="DAP12" s="3"/>
      <c r="DAQ12" s="3"/>
      <c r="DAR12" s="3"/>
      <c r="DAS12" s="3"/>
      <c r="DAT12" s="3"/>
      <c r="DAU12" s="3"/>
      <c r="DAV12" s="3"/>
      <c r="DAW12" s="3"/>
      <c r="DAX12" s="3"/>
      <c r="DAY12" s="3"/>
      <c r="DAZ12" s="3"/>
      <c r="DBA12" s="3"/>
      <c r="DBB12" s="3"/>
      <c r="DBC12" s="3"/>
      <c r="DBD12" s="3"/>
      <c r="DBE12" s="3"/>
      <c r="DBF12" s="3"/>
      <c r="DBG12" s="3"/>
      <c r="DBH12" s="3"/>
      <c r="DBI12" s="3"/>
      <c r="DBJ12" s="3"/>
      <c r="DBK12" s="3"/>
      <c r="DBL12" s="3"/>
      <c r="DBM12" s="3"/>
      <c r="DBN12" s="3"/>
      <c r="DBO12" s="3"/>
      <c r="DBP12" s="3"/>
      <c r="DBQ12" s="3"/>
      <c r="DBR12" s="3"/>
      <c r="DBS12" s="3"/>
      <c r="DBT12" s="3"/>
      <c r="DBU12" s="3"/>
      <c r="DBV12" s="3"/>
      <c r="DBW12" s="3"/>
      <c r="DBX12" s="3"/>
      <c r="DBY12" s="3"/>
      <c r="DBZ12" s="3"/>
      <c r="DCA12" s="3"/>
      <c r="DCB12" s="3"/>
      <c r="DCC12" s="3"/>
      <c r="DCD12" s="3"/>
      <c r="DCE12" s="3"/>
      <c r="DCF12" s="3"/>
      <c r="DCG12" s="3"/>
      <c r="DCH12" s="3"/>
      <c r="DCI12" s="3"/>
      <c r="DCJ12" s="3"/>
      <c r="DCK12" s="3"/>
      <c r="DCL12" s="3"/>
      <c r="DCM12" s="3"/>
      <c r="DCN12" s="3"/>
      <c r="DCO12" s="3"/>
      <c r="DCP12" s="3"/>
      <c r="DCQ12" s="3"/>
      <c r="DCR12" s="3"/>
      <c r="DCS12" s="3"/>
      <c r="DCT12" s="3"/>
      <c r="DCU12" s="3"/>
      <c r="DCV12" s="3"/>
      <c r="DCW12" s="3"/>
      <c r="DCX12" s="3"/>
      <c r="DCY12" s="3"/>
      <c r="DCZ12" s="3"/>
      <c r="DDA12" s="3"/>
      <c r="DDB12" s="3"/>
      <c r="DDC12" s="3"/>
      <c r="DDD12" s="3"/>
      <c r="DDE12" s="3"/>
      <c r="DDF12" s="3"/>
      <c r="DDG12" s="3"/>
      <c r="DDH12" s="3"/>
      <c r="DDI12" s="3"/>
      <c r="DDJ12" s="3"/>
      <c r="DDK12" s="3"/>
      <c r="DDL12" s="3"/>
      <c r="DDM12" s="3"/>
      <c r="DDN12" s="3"/>
      <c r="DDO12" s="3"/>
      <c r="DDP12" s="3"/>
      <c r="DDQ12" s="3"/>
      <c r="DDR12" s="3"/>
      <c r="DDS12" s="3"/>
      <c r="DDT12" s="3"/>
      <c r="DDU12" s="3"/>
      <c r="DDV12" s="3"/>
      <c r="DDW12" s="3"/>
      <c r="DDX12" s="3"/>
      <c r="DDY12" s="3"/>
      <c r="DDZ12" s="3"/>
      <c r="DEA12" s="3"/>
      <c r="DEB12" s="3"/>
      <c r="DEC12" s="3"/>
      <c r="DED12" s="3"/>
      <c r="DEE12" s="3"/>
      <c r="DEF12" s="3"/>
      <c r="DEG12" s="3"/>
      <c r="DEH12" s="3"/>
      <c r="DEI12" s="3"/>
      <c r="DEJ12" s="3"/>
      <c r="DEK12" s="3"/>
      <c r="DEL12" s="3"/>
      <c r="DEM12" s="3"/>
      <c r="DEN12" s="3"/>
      <c r="DEO12" s="3"/>
      <c r="DEP12" s="3"/>
      <c r="DEQ12" s="3"/>
      <c r="DER12" s="3"/>
      <c r="DES12" s="3"/>
      <c r="DET12" s="3"/>
      <c r="DEU12" s="3"/>
      <c r="DEV12" s="3"/>
      <c r="DEW12" s="3"/>
      <c r="DEX12" s="3"/>
      <c r="DEY12" s="3"/>
      <c r="DEZ12" s="3"/>
      <c r="DFA12" s="3"/>
      <c r="DFB12" s="3"/>
      <c r="DFC12" s="3"/>
      <c r="DFD12" s="3"/>
      <c r="DFE12" s="3"/>
      <c r="DFF12" s="3"/>
      <c r="DFG12" s="3"/>
      <c r="DFH12" s="3"/>
      <c r="DFI12" s="3"/>
      <c r="DFJ12" s="3"/>
      <c r="DFK12" s="3"/>
      <c r="DFL12" s="3"/>
      <c r="DFM12" s="3"/>
      <c r="DFN12" s="3"/>
      <c r="DFO12" s="3"/>
      <c r="DFP12" s="3"/>
      <c r="DFQ12" s="3"/>
      <c r="DFR12" s="3"/>
      <c r="DFS12" s="3"/>
      <c r="DFT12" s="3"/>
      <c r="DFU12" s="3"/>
      <c r="DFV12" s="3"/>
      <c r="DFW12" s="3"/>
      <c r="DFX12" s="3"/>
      <c r="DFY12" s="3"/>
      <c r="DFZ12" s="3"/>
      <c r="DGA12" s="3"/>
      <c r="DGB12" s="3"/>
      <c r="DGC12" s="3"/>
      <c r="DGD12" s="3"/>
      <c r="DGE12" s="3"/>
      <c r="DGF12" s="3"/>
      <c r="DGG12" s="3"/>
      <c r="DGH12" s="3"/>
      <c r="DGI12" s="3"/>
      <c r="DGJ12" s="3"/>
      <c r="DGK12" s="3"/>
      <c r="DGL12" s="3"/>
      <c r="DGM12" s="3"/>
      <c r="DGN12" s="3"/>
      <c r="DGO12" s="3"/>
      <c r="DGP12" s="3"/>
      <c r="DGQ12" s="3"/>
      <c r="DGR12" s="3"/>
      <c r="DGS12" s="3"/>
      <c r="DGT12" s="3"/>
      <c r="DGU12" s="3"/>
      <c r="DGV12" s="3"/>
      <c r="DGW12" s="3"/>
      <c r="DGX12" s="3"/>
      <c r="DGY12" s="3"/>
      <c r="DGZ12" s="3"/>
      <c r="DHA12" s="3"/>
      <c r="DHB12" s="3"/>
      <c r="DHC12" s="3"/>
      <c r="DHD12" s="3"/>
      <c r="DHE12" s="3"/>
      <c r="DHF12" s="3"/>
      <c r="DHG12" s="3"/>
      <c r="DHH12" s="3"/>
      <c r="DHI12" s="3"/>
      <c r="DHJ12" s="3"/>
      <c r="DHK12" s="3"/>
      <c r="DHL12" s="3"/>
      <c r="DHM12" s="3"/>
      <c r="DHN12" s="3"/>
      <c r="DHO12" s="3"/>
      <c r="DHP12" s="3"/>
      <c r="DHQ12" s="3"/>
      <c r="DHR12" s="3"/>
      <c r="DHS12" s="3"/>
      <c r="DHT12" s="3"/>
      <c r="DHU12" s="3"/>
      <c r="DHV12" s="3"/>
      <c r="DHW12" s="3"/>
      <c r="DHX12" s="3"/>
      <c r="DHY12" s="3"/>
      <c r="DHZ12" s="3"/>
      <c r="DIA12" s="3"/>
      <c r="DIB12" s="3"/>
      <c r="DIC12" s="3"/>
      <c r="DID12" s="3"/>
      <c r="DIE12" s="3"/>
      <c r="DIF12" s="3"/>
      <c r="DIG12" s="3"/>
      <c r="DIH12" s="3"/>
      <c r="DII12" s="3"/>
      <c r="DIJ12" s="3"/>
      <c r="DIK12" s="3"/>
      <c r="DIL12" s="3"/>
      <c r="DIM12" s="3"/>
      <c r="DIN12" s="3"/>
      <c r="DIO12" s="3"/>
      <c r="DIP12" s="3"/>
      <c r="DIQ12" s="3"/>
      <c r="DIR12" s="3"/>
      <c r="DIS12" s="3"/>
      <c r="DIT12" s="3"/>
      <c r="DIU12" s="3"/>
      <c r="DIV12" s="3"/>
      <c r="DIW12" s="3"/>
      <c r="DIX12" s="3"/>
      <c r="DIY12" s="3"/>
      <c r="DIZ12" s="3"/>
      <c r="DJA12" s="3"/>
      <c r="DJB12" s="3"/>
      <c r="DJC12" s="3"/>
      <c r="DJD12" s="3"/>
      <c r="DJE12" s="3"/>
      <c r="DJF12" s="3"/>
      <c r="DJG12" s="3"/>
      <c r="DJH12" s="3"/>
      <c r="DJI12" s="3"/>
      <c r="DJJ12" s="3"/>
      <c r="DJK12" s="3"/>
      <c r="DJL12" s="3"/>
      <c r="DJM12" s="3"/>
      <c r="DJN12" s="3"/>
      <c r="DJO12" s="3"/>
      <c r="DJP12" s="3"/>
      <c r="DJQ12" s="3"/>
      <c r="DJR12" s="3"/>
      <c r="DJS12" s="3"/>
      <c r="DJT12" s="3"/>
      <c r="DJU12" s="3"/>
      <c r="DJV12" s="3"/>
      <c r="DJW12" s="3"/>
      <c r="DJX12" s="3"/>
      <c r="DJY12" s="3"/>
      <c r="DJZ12" s="3"/>
      <c r="DKA12" s="3"/>
      <c r="DKB12" s="3"/>
      <c r="DKC12" s="3"/>
      <c r="DKD12" s="3"/>
      <c r="DKE12" s="3"/>
      <c r="DKF12" s="3"/>
      <c r="DKG12" s="3"/>
      <c r="DKH12" s="3"/>
      <c r="DKI12" s="3"/>
      <c r="DKJ12" s="3"/>
      <c r="DKK12" s="3"/>
      <c r="DKL12" s="3"/>
      <c r="DKM12" s="3"/>
      <c r="DKN12" s="3"/>
      <c r="DKO12" s="3"/>
      <c r="DKP12" s="3"/>
      <c r="DKQ12" s="3"/>
      <c r="DKR12" s="3"/>
      <c r="DKS12" s="3"/>
      <c r="DKT12" s="3"/>
      <c r="DKU12" s="3"/>
      <c r="DKV12" s="3"/>
      <c r="DKW12" s="3"/>
      <c r="DKX12" s="3"/>
      <c r="DKY12" s="3"/>
      <c r="DKZ12" s="3"/>
      <c r="DLA12" s="3"/>
      <c r="DLB12" s="3"/>
      <c r="DLC12" s="3"/>
      <c r="DLD12" s="3"/>
      <c r="DLE12" s="3"/>
      <c r="DLF12" s="3"/>
      <c r="DLG12" s="3"/>
      <c r="DLH12" s="3"/>
      <c r="DLI12" s="3"/>
      <c r="DLJ12" s="3"/>
      <c r="DLK12" s="3"/>
      <c r="DLL12" s="3"/>
      <c r="DLM12" s="3"/>
      <c r="DLN12" s="3"/>
      <c r="DLO12" s="3"/>
      <c r="DLP12" s="3"/>
      <c r="DLQ12" s="3"/>
      <c r="DLR12" s="3"/>
      <c r="DLS12" s="3"/>
      <c r="DLT12" s="3"/>
      <c r="DLU12" s="3"/>
      <c r="DLV12" s="3"/>
      <c r="DLW12" s="3"/>
      <c r="DLX12" s="3"/>
      <c r="DLY12" s="3"/>
      <c r="DLZ12" s="3"/>
      <c r="DMA12" s="3"/>
      <c r="DMB12" s="3"/>
      <c r="DMC12" s="3"/>
      <c r="DMD12" s="3"/>
      <c r="DME12" s="3"/>
      <c r="DMF12" s="3"/>
      <c r="DMG12" s="3"/>
      <c r="DMH12" s="3"/>
      <c r="DMI12" s="3"/>
      <c r="DMJ12" s="3"/>
      <c r="DMK12" s="3"/>
      <c r="DML12" s="3"/>
      <c r="DMM12" s="3"/>
      <c r="DMN12" s="3"/>
      <c r="DMO12" s="3"/>
      <c r="DMP12" s="3"/>
      <c r="DMQ12" s="3"/>
      <c r="DMR12" s="3"/>
      <c r="DMS12" s="3"/>
      <c r="DMT12" s="3"/>
      <c r="DMU12" s="3"/>
      <c r="DMV12" s="3"/>
      <c r="DMW12" s="3"/>
      <c r="DMX12" s="3"/>
      <c r="DMY12" s="3"/>
      <c r="DMZ12" s="3"/>
      <c r="DNA12" s="3"/>
      <c r="DNB12" s="3"/>
      <c r="DNC12" s="3"/>
      <c r="DND12" s="3"/>
      <c r="DNE12" s="3"/>
      <c r="DNF12" s="3"/>
      <c r="DNG12" s="3"/>
      <c r="DNH12" s="3"/>
      <c r="DNI12" s="3"/>
      <c r="DNJ12" s="3"/>
      <c r="DNK12" s="3"/>
      <c r="DNL12" s="3"/>
      <c r="DNM12" s="3"/>
      <c r="DNN12" s="3"/>
      <c r="DNO12" s="3"/>
      <c r="DNP12" s="3"/>
      <c r="DNQ12" s="3"/>
      <c r="DNR12" s="3"/>
      <c r="DNS12" s="3"/>
      <c r="DNT12" s="3"/>
      <c r="DNU12" s="3"/>
      <c r="DNV12" s="3"/>
      <c r="DNW12" s="3"/>
      <c r="DNX12" s="3"/>
      <c r="DNY12" s="3"/>
      <c r="DNZ12" s="3"/>
      <c r="DOA12" s="3"/>
      <c r="DOB12" s="3"/>
      <c r="DOC12" s="3"/>
      <c r="DOD12" s="3"/>
      <c r="DOE12" s="3"/>
      <c r="DOF12" s="3"/>
      <c r="DOG12" s="3"/>
      <c r="DOH12" s="3"/>
      <c r="DOI12" s="3"/>
      <c r="DOJ12" s="3"/>
      <c r="DOK12" s="3"/>
      <c r="DOL12" s="3"/>
      <c r="DOM12" s="3"/>
      <c r="DON12" s="3"/>
      <c r="DOO12" s="3"/>
      <c r="DOP12" s="3"/>
      <c r="DOQ12" s="3"/>
      <c r="DOR12" s="3"/>
      <c r="DOS12" s="3"/>
      <c r="DOT12" s="3"/>
      <c r="DOU12" s="3"/>
      <c r="DOV12" s="3"/>
      <c r="DOW12" s="3"/>
      <c r="DOX12" s="3"/>
      <c r="DOY12" s="3"/>
      <c r="DOZ12" s="3"/>
      <c r="DPA12" s="3"/>
      <c r="DPB12" s="3"/>
      <c r="DPC12" s="3"/>
      <c r="DPD12" s="3"/>
      <c r="DPE12" s="3"/>
      <c r="DPF12" s="3"/>
      <c r="DPG12" s="3"/>
      <c r="DPH12" s="3"/>
      <c r="DPI12" s="3"/>
      <c r="DPJ12" s="3"/>
      <c r="DPK12" s="3"/>
      <c r="DPL12" s="3"/>
      <c r="DPM12" s="3"/>
      <c r="DPN12" s="3"/>
      <c r="DPO12" s="3"/>
      <c r="DPP12" s="3"/>
      <c r="DPQ12" s="3"/>
      <c r="DPR12" s="3"/>
      <c r="DPS12" s="3"/>
      <c r="DPT12" s="3"/>
      <c r="DPU12" s="3"/>
      <c r="DPV12" s="3"/>
      <c r="DPW12" s="3"/>
      <c r="DPX12" s="3"/>
      <c r="DPY12" s="3"/>
      <c r="DPZ12" s="3"/>
      <c r="DQA12" s="3"/>
      <c r="DQB12" s="3"/>
      <c r="DQC12" s="3"/>
      <c r="DQD12" s="3"/>
      <c r="DQE12" s="3"/>
      <c r="DQF12" s="3"/>
      <c r="DQG12" s="3"/>
      <c r="DQH12" s="3"/>
      <c r="DQI12" s="3"/>
      <c r="DQJ12" s="3"/>
      <c r="DQK12" s="3"/>
      <c r="DQL12" s="3"/>
      <c r="DQM12" s="3"/>
      <c r="DQN12" s="3"/>
      <c r="DQO12" s="3"/>
      <c r="DQP12" s="3"/>
      <c r="DQQ12" s="3"/>
      <c r="DQR12" s="3"/>
      <c r="DQS12" s="3"/>
      <c r="DQT12" s="3"/>
      <c r="DQU12" s="3"/>
      <c r="DQV12" s="3"/>
      <c r="DQW12" s="3"/>
      <c r="DQX12" s="3"/>
      <c r="DQY12" s="3"/>
      <c r="DQZ12" s="3"/>
      <c r="DRA12" s="3"/>
      <c r="DRB12" s="3"/>
      <c r="DRC12" s="3"/>
      <c r="DRD12" s="3"/>
      <c r="DRE12" s="3"/>
      <c r="DRF12" s="3"/>
      <c r="DRG12" s="3"/>
      <c r="DRH12" s="3"/>
      <c r="DRI12" s="3"/>
      <c r="DRJ12" s="3"/>
      <c r="DRK12" s="3"/>
      <c r="DRL12" s="3"/>
      <c r="DRM12" s="3"/>
      <c r="DRN12" s="3"/>
      <c r="DRO12" s="3"/>
      <c r="DRP12" s="3"/>
      <c r="DRQ12" s="3"/>
      <c r="DRR12" s="3"/>
      <c r="DRS12" s="3"/>
      <c r="DRT12" s="3"/>
      <c r="DRU12" s="3"/>
      <c r="DRV12" s="3"/>
      <c r="DRW12" s="3"/>
      <c r="DRX12" s="3"/>
      <c r="DRY12" s="3"/>
      <c r="DRZ12" s="3"/>
      <c r="DSA12" s="3"/>
      <c r="DSB12" s="3"/>
      <c r="DSC12" s="3"/>
      <c r="DSD12" s="3"/>
      <c r="DSE12" s="3"/>
      <c r="DSF12" s="3"/>
      <c r="DSG12" s="3"/>
      <c r="DSH12" s="3"/>
      <c r="DSI12" s="3"/>
      <c r="DSJ12" s="3"/>
      <c r="DSK12" s="3"/>
      <c r="DSL12" s="3"/>
      <c r="DSM12" s="3"/>
      <c r="DSN12" s="3"/>
      <c r="DSO12" s="3"/>
      <c r="DSP12" s="3"/>
      <c r="DSQ12" s="3"/>
      <c r="DSR12" s="3"/>
      <c r="DSS12" s="3"/>
      <c r="DST12" s="3"/>
      <c r="DSU12" s="3"/>
      <c r="DSV12" s="3"/>
      <c r="DSW12" s="3"/>
      <c r="DSX12" s="3"/>
      <c r="DSY12" s="3"/>
      <c r="DSZ12" s="3"/>
      <c r="DTA12" s="3"/>
      <c r="DTB12" s="3"/>
      <c r="DTC12" s="3"/>
      <c r="DTD12" s="3"/>
      <c r="DTE12" s="3"/>
      <c r="DTF12" s="3"/>
      <c r="DTG12" s="3"/>
      <c r="DTH12" s="3"/>
      <c r="DTI12" s="3"/>
      <c r="DTJ12" s="3"/>
      <c r="DTK12" s="3"/>
      <c r="DTL12" s="3"/>
      <c r="DTM12" s="3"/>
      <c r="DTN12" s="3"/>
      <c r="DTO12" s="3"/>
      <c r="DTP12" s="3"/>
      <c r="DTQ12" s="3"/>
      <c r="DTR12" s="3"/>
      <c r="DTS12" s="3"/>
      <c r="DTT12" s="3"/>
      <c r="DTU12" s="3"/>
      <c r="DTV12" s="3"/>
      <c r="DTW12" s="3"/>
      <c r="DTX12" s="3"/>
      <c r="DTY12" s="3"/>
      <c r="DTZ12" s="3"/>
      <c r="DUA12" s="3"/>
      <c r="DUB12" s="3"/>
      <c r="DUC12" s="3"/>
      <c r="DUD12" s="3"/>
      <c r="DUE12" s="3"/>
      <c r="DUF12" s="3"/>
      <c r="DUG12" s="3"/>
      <c r="DUH12" s="3"/>
      <c r="DUI12" s="3"/>
      <c r="DUJ12" s="3"/>
      <c r="DUK12" s="3"/>
      <c r="DUL12" s="3"/>
      <c r="DUM12" s="3"/>
      <c r="DUN12" s="3"/>
      <c r="DUO12" s="3"/>
      <c r="DUP12" s="3"/>
      <c r="DUQ12" s="3"/>
      <c r="DUR12" s="3"/>
      <c r="DUS12" s="3"/>
      <c r="DUT12" s="3"/>
      <c r="DUU12" s="3"/>
      <c r="DUV12" s="3"/>
      <c r="DUW12" s="3"/>
      <c r="DUX12" s="3"/>
      <c r="DUY12" s="3"/>
      <c r="DUZ12" s="3"/>
      <c r="DVA12" s="3"/>
      <c r="DVB12" s="3"/>
      <c r="DVC12" s="3"/>
      <c r="DVD12" s="3"/>
      <c r="DVE12" s="3"/>
      <c r="DVF12" s="3"/>
      <c r="DVG12" s="3"/>
      <c r="DVH12" s="3"/>
      <c r="DVI12" s="3"/>
      <c r="DVJ12" s="3"/>
      <c r="DVK12" s="3"/>
      <c r="DVL12" s="3"/>
      <c r="DVM12" s="3"/>
      <c r="DVN12" s="3"/>
      <c r="DVO12" s="3"/>
      <c r="DVP12" s="3"/>
      <c r="DVQ12" s="3"/>
      <c r="DVR12" s="3"/>
      <c r="DVS12" s="3"/>
      <c r="DVT12" s="3"/>
      <c r="DVU12" s="3"/>
      <c r="DVV12" s="3"/>
      <c r="DVW12" s="3"/>
      <c r="DVX12" s="3"/>
      <c r="DVY12" s="3"/>
      <c r="DVZ12" s="3"/>
      <c r="DWA12" s="3"/>
      <c r="DWB12" s="3"/>
      <c r="DWC12" s="3"/>
      <c r="DWD12" s="3"/>
      <c r="DWE12" s="3"/>
      <c r="DWF12" s="3"/>
      <c r="DWG12" s="3"/>
      <c r="DWH12" s="3"/>
      <c r="DWI12" s="3"/>
      <c r="DWJ12" s="3"/>
      <c r="DWK12" s="3"/>
      <c r="DWL12" s="3"/>
      <c r="DWM12" s="3"/>
      <c r="DWN12" s="3"/>
      <c r="DWO12" s="3"/>
      <c r="DWP12" s="3"/>
      <c r="DWQ12" s="3"/>
      <c r="DWR12" s="3"/>
      <c r="DWS12" s="3"/>
      <c r="DWT12" s="3"/>
      <c r="DWU12" s="3"/>
      <c r="DWV12" s="3"/>
      <c r="DWW12" s="3"/>
      <c r="DWX12" s="3"/>
      <c r="DWY12" s="3"/>
      <c r="DWZ12" s="3"/>
      <c r="DXA12" s="3"/>
      <c r="DXB12" s="3"/>
      <c r="DXC12" s="3"/>
      <c r="DXD12" s="3"/>
      <c r="DXE12" s="3"/>
      <c r="DXF12" s="3"/>
      <c r="DXG12" s="3"/>
      <c r="DXH12" s="3"/>
      <c r="DXI12" s="3"/>
      <c r="DXJ12" s="3"/>
      <c r="DXK12" s="3"/>
      <c r="DXL12" s="3"/>
      <c r="DXM12" s="3"/>
      <c r="DXN12" s="3"/>
      <c r="DXO12" s="3"/>
      <c r="DXP12" s="3"/>
      <c r="DXQ12" s="3"/>
      <c r="DXR12" s="3"/>
      <c r="DXS12" s="3"/>
      <c r="DXT12" s="3"/>
      <c r="DXU12" s="3"/>
      <c r="DXV12" s="3"/>
      <c r="DXW12" s="3"/>
      <c r="DXX12" s="3"/>
      <c r="DXY12" s="3"/>
      <c r="DXZ12" s="3"/>
      <c r="DYA12" s="3"/>
      <c r="DYB12" s="3"/>
      <c r="DYC12" s="3"/>
      <c r="DYD12" s="3"/>
      <c r="DYE12" s="3"/>
      <c r="DYF12" s="3"/>
      <c r="DYG12" s="3"/>
      <c r="DYH12" s="3"/>
      <c r="DYI12" s="3"/>
      <c r="DYJ12" s="3"/>
      <c r="DYK12" s="3"/>
      <c r="DYL12" s="3"/>
      <c r="DYM12" s="3"/>
      <c r="DYN12" s="3"/>
      <c r="DYO12" s="3"/>
      <c r="DYP12" s="3"/>
      <c r="DYQ12" s="3"/>
      <c r="DYR12" s="3"/>
      <c r="DYS12" s="3"/>
      <c r="DYT12" s="3"/>
      <c r="DYU12" s="3"/>
      <c r="DYV12" s="3"/>
      <c r="DYW12" s="3"/>
      <c r="DYX12" s="3"/>
      <c r="DYY12" s="3"/>
      <c r="DYZ12" s="3"/>
      <c r="DZA12" s="3"/>
      <c r="DZB12" s="3"/>
      <c r="DZC12" s="3"/>
      <c r="DZD12" s="3"/>
      <c r="DZE12" s="3"/>
      <c r="DZF12" s="3"/>
      <c r="DZG12" s="3"/>
      <c r="DZH12" s="3"/>
      <c r="DZI12" s="3"/>
      <c r="DZJ12" s="3"/>
      <c r="DZK12" s="3"/>
      <c r="DZL12" s="3"/>
      <c r="DZM12" s="3"/>
      <c r="DZN12" s="3"/>
      <c r="DZO12" s="3"/>
      <c r="DZP12" s="3"/>
      <c r="DZQ12" s="3"/>
      <c r="DZR12" s="3"/>
      <c r="DZS12" s="3"/>
      <c r="DZT12" s="3"/>
      <c r="DZU12" s="3"/>
      <c r="DZV12" s="3"/>
      <c r="DZW12" s="3"/>
      <c r="DZX12" s="3"/>
      <c r="DZY12" s="3"/>
      <c r="DZZ12" s="3"/>
      <c r="EAA12" s="3"/>
      <c r="EAB12" s="3"/>
      <c r="EAC12" s="3"/>
      <c r="EAD12" s="3"/>
      <c r="EAE12" s="3"/>
      <c r="EAF12" s="3"/>
      <c r="EAG12" s="3"/>
      <c r="EAH12" s="3"/>
      <c r="EAI12" s="3"/>
      <c r="EAJ12" s="3"/>
      <c r="EAK12" s="3"/>
      <c r="EAL12" s="3"/>
      <c r="EAM12" s="3"/>
      <c r="EAN12" s="3"/>
      <c r="EAO12" s="3"/>
      <c r="EAP12" s="3"/>
      <c r="EAQ12" s="3"/>
      <c r="EAR12" s="3"/>
      <c r="EAS12" s="3"/>
      <c r="EAT12" s="3"/>
      <c r="EAU12" s="3"/>
      <c r="EAV12" s="3"/>
      <c r="EAW12" s="3"/>
      <c r="EAX12" s="3"/>
      <c r="EAY12" s="3"/>
      <c r="EAZ12" s="3"/>
      <c r="EBA12" s="3"/>
      <c r="EBB12" s="3"/>
      <c r="EBC12" s="3"/>
      <c r="EBD12" s="3"/>
      <c r="EBE12" s="3"/>
      <c r="EBF12" s="3"/>
      <c r="EBG12" s="3"/>
      <c r="EBH12" s="3"/>
      <c r="EBI12" s="3"/>
      <c r="EBJ12" s="3"/>
      <c r="EBK12" s="3"/>
      <c r="EBL12" s="3"/>
      <c r="EBM12" s="3"/>
      <c r="EBN12" s="3"/>
      <c r="EBO12" s="3"/>
      <c r="EBP12" s="3"/>
      <c r="EBQ12" s="3"/>
      <c r="EBR12" s="3"/>
      <c r="EBS12" s="3"/>
      <c r="EBT12" s="3"/>
      <c r="EBU12" s="3"/>
      <c r="EBV12" s="3"/>
      <c r="EBW12" s="3"/>
      <c r="EBX12" s="3"/>
      <c r="EBY12" s="3"/>
      <c r="EBZ12" s="3"/>
      <c r="ECA12" s="3"/>
      <c r="ECB12" s="3"/>
      <c r="ECC12" s="3"/>
      <c r="ECD12" s="3"/>
      <c r="ECE12" s="3"/>
      <c r="ECF12" s="3"/>
      <c r="ECG12" s="3"/>
      <c r="ECH12" s="3"/>
      <c r="ECI12" s="3"/>
      <c r="ECJ12" s="3"/>
      <c r="ECK12" s="3"/>
      <c r="ECL12" s="3"/>
      <c r="ECM12" s="3"/>
      <c r="ECN12" s="3"/>
      <c r="ECO12" s="3"/>
      <c r="ECP12" s="3"/>
      <c r="ECQ12" s="3"/>
      <c r="ECR12" s="3"/>
      <c r="ECS12" s="3"/>
      <c r="ECT12" s="3"/>
      <c r="ECU12" s="3"/>
      <c r="ECV12" s="3"/>
      <c r="ECW12" s="3"/>
      <c r="ECX12" s="3"/>
      <c r="ECY12" s="3"/>
      <c r="ECZ12" s="3"/>
      <c r="EDA12" s="3"/>
      <c r="EDB12" s="3"/>
      <c r="EDC12" s="3"/>
      <c r="EDD12" s="3"/>
      <c r="EDE12" s="3"/>
      <c r="EDF12" s="3"/>
      <c r="EDG12" s="3"/>
      <c r="EDH12" s="3"/>
      <c r="EDI12" s="3"/>
      <c r="EDJ12" s="3"/>
      <c r="EDK12" s="3"/>
      <c r="EDL12" s="3"/>
      <c r="EDM12" s="3"/>
      <c r="EDN12" s="3"/>
      <c r="EDO12" s="3"/>
      <c r="EDP12" s="3"/>
      <c r="EDQ12" s="3"/>
      <c r="EDR12" s="3"/>
      <c r="EDS12" s="3"/>
      <c r="EDT12" s="3"/>
      <c r="EDU12" s="3"/>
      <c r="EDV12" s="3"/>
      <c r="EDW12" s="3"/>
      <c r="EDX12" s="3"/>
      <c r="EDY12" s="3"/>
      <c r="EDZ12" s="3"/>
      <c r="EEA12" s="3"/>
      <c r="EEB12" s="3"/>
      <c r="EEC12" s="3"/>
      <c r="EED12" s="3"/>
      <c r="EEE12" s="3"/>
      <c r="EEF12" s="3"/>
      <c r="EEG12" s="3"/>
      <c r="EEH12" s="3"/>
      <c r="EEI12" s="3"/>
      <c r="EEJ12" s="3"/>
      <c r="EEK12" s="3"/>
      <c r="EEL12" s="3"/>
      <c r="EEM12" s="3"/>
      <c r="EEN12" s="3"/>
      <c r="EEO12" s="3"/>
      <c r="EEP12" s="3"/>
      <c r="EEQ12" s="3"/>
      <c r="EER12" s="3"/>
      <c r="EES12" s="3"/>
      <c r="EET12" s="3"/>
      <c r="EEU12" s="3"/>
      <c r="EEV12" s="3"/>
      <c r="EEW12" s="3"/>
      <c r="EEX12" s="3"/>
      <c r="EEY12" s="3"/>
      <c r="EEZ12" s="3"/>
      <c r="EFA12" s="3"/>
      <c r="EFB12" s="3"/>
      <c r="EFC12" s="3"/>
      <c r="EFD12" s="3"/>
      <c r="EFE12" s="3"/>
      <c r="EFF12" s="3"/>
      <c r="EFG12" s="3"/>
      <c r="EFH12" s="3"/>
      <c r="EFI12" s="3"/>
      <c r="EFJ12" s="3"/>
      <c r="EFK12" s="3"/>
      <c r="EFL12" s="3"/>
      <c r="EFM12" s="3"/>
      <c r="EFN12" s="3"/>
      <c r="EFO12" s="3"/>
      <c r="EFP12" s="3"/>
      <c r="EFQ12" s="3"/>
      <c r="EFR12" s="3"/>
      <c r="EFS12" s="3"/>
      <c r="EFT12" s="3"/>
      <c r="EFU12" s="3"/>
      <c r="EFV12" s="3"/>
      <c r="EFW12" s="3"/>
      <c r="EFX12" s="3"/>
      <c r="EFY12" s="3"/>
      <c r="EFZ12" s="3"/>
      <c r="EGA12" s="3"/>
      <c r="EGB12" s="3"/>
      <c r="EGC12" s="3"/>
      <c r="EGD12" s="3"/>
      <c r="EGE12" s="3"/>
      <c r="EGF12" s="3"/>
      <c r="EGG12" s="3"/>
      <c r="EGH12" s="3"/>
      <c r="EGI12" s="3"/>
      <c r="EGJ12" s="3"/>
      <c r="EGK12" s="3"/>
      <c r="EGL12" s="3"/>
      <c r="EGM12" s="3"/>
      <c r="EGN12" s="3"/>
      <c r="EGO12" s="3"/>
      <c r="EGP12" s="3"/>
      <c r="EGQ12" s="3"/>
      <c r="EGR12" s="3"/>
      <c r="EGS12" s="3"/>
      <c r="EGT12" s="3"/>
      <c r="EGU12" s="3"/>
      <c r="EGV12" s="3"/>
      <c r="EGW12" s="3"/>
      <c r="EGX12" s="3"/>
      <c r="EGY12" s="3"/>
      <c r="EGZ12" s="3"/>
      <c r="EHA12" s="3"/>
      <c r="EHB12" s="3"/>
      <c r="EHC12" s="3"/>
      <c r="EHD12" s="3"/>
      <c r="EHE12" s="3"/>
      <c r="EHF12" s="3"/>
      <c r="EHG12" s="3"/>
      <c r="EHH12" s="3"/>
      <c r="EHI12" s="3"/>
      <c r="EHJ12" s="3"/>
      <c r="EHK12" s="3"/>
      <c r="EHL12" s="3"/>
      <c r="EHM12" s="3"/>
      <c r="EHN12" s="3"/>
      <c r="EHO12" s="3"/>
      <c r="EHP12" s="3"/>
      <c r="EHQ12" s="3"/>
      <c r="EHR12" s="3"/>
      <c r="EHS12" s="3"/>
      <c r="EHT12" s="3"/>
      <c r="EHU12" s="3"/>
      <c r="EHV12" s="3"/>
      <c r="EHW12" s="3"/>
      <c r="EHX12" s="3"/>
      <c r="EHY12" s="3"/>
      <c r="EHZ12" s="3"/>
      <c r="EIA12" s="3"/>
      <c r="EIB12" s="3"/>
      <c r="EIC12" s="3"/>
      <c r="EID12" s="3"/>
      <c r="EIE12" s="3"/>
      <c r="EIF12" s="3"/>
      <c r="EIG12" s="3"/>
      <c r="EIH12" s="3"/>
      <c r="EII12" s="3"/>
      <c r="EIJ12" s="3"/>
      <c r="EIK12" s="3"/>
      <c r="EIL12" s="3"/>
      <c r="EIM12" s="3"/>
      <c r="EIN12" s="3"/>
      <c r="EIO12" s="3"/>
      <c r="EIP12" s="3"/>
      <c r="EIQ12" s="3"/>
      <c r="EIR12" s="3"/>
      <c r="EIS12" s="3"/>
      <c r="EIT12" s="3"/>
      <c r="EIU12" s="3"/>
      <c r="EIV12" s="3"/>
      <c r="EIW12" s="3"/>
      <c r="EIX12" s="3"/>
      <c r="EIY12" s="3"/>
      <c r="EIZ12" s="3"/>
      <c r="EJA12" s="3"/>
      <c r="EJB12" s="3"/>
      <c r="EJC12" s="3"/>
      <c r="EJD12" s="3"/>
      <c r="EJE12" s="3"/>
      <c r="EJF12" s="3"/>
      <c r="EJG12" s="3"/>
      <c r="EJH12" s="3"/>
      <c r="EJI12" s="3"/>
      <c r="EJJ12" s="3"/>
      <c r="EJK12" s="3"/>
      <c r="EJL12" s="3"/>
      <c r="EJM12" s="3"/>
      <c r="EJN12" s="3"/>
      <c r="EJO12" s="3"/>
      <c r="EJP12" s="3"/>
      <c r="EJQ12" s="3"/>
      <c r="EJR12" s="3"/>
      <c r="EJS12" s="3"/>
      <c r="EJT12" s="3"/>
      <c r="EJU12" s="3"/>
      <c r="EJV12" s="3"/>
      <c r="EJW12" s="3"/>
      <c r="EJX12" s="3"/>
      <c r="EJY12" s="3"/>
      <c r="EJZ12" s="3"/>
      <c r="EKA12" s="3"/>
      <c r="EKB12" s="3"/>
      <c r="EKC12" s="3"/>
      <c r="EKD12" s="3"/>
      <c r="EKE12" s="3"/>
      <c r="EKF12" s="3"/>
      <c r="EKG12" s="3"/>
      <c r="EKH12" s="3"/>
      <c r="EKI12" s="3"/>
      <c r="EKJ12" s="3"/>
      <c r="EKK12" s="3"/>
      <c r="EKL12" s="3"/>
      <c r="EKM12" s="3"/>
      <c r="EKN12" s="3"/>
      <c r="EKO12" s="3"/>
      <c r="EKP12" s="3"/>
      <c r="EKQ12" s="3"/>
      <c r="EKR12" s="3"/>
      <c r="EKS12" s="3"/>
      <c r="EKT12" s="3"/>
      <c r="EKU12" s="3"/>
      <c r="EKV12" s="3"/>
      <c r="EKW12" s="3"/>
      <c r="EKX12" s="3"/>
      <c r="EKY12" s="3"/>
      <c r="EKZ12" s="3"/>
      <c r="ELA12" s="3"/>
      <c r="ELB12" s="3"/>
      <c r="ELC12" s="3"/>
      <c r="ELD12" s="3"/>
      <c r="ELE12" s="3"/>
      <c r="ELF12" s="3"/>
      <c r="ELG12" s="3"/>
      <c r="ELH12" s="3"/>
      <c r="ELI12" s="3"/>
      <c r="ELJ12" s="3"/>
      <c r="ELK12" s="3"/>
      <c r="ELL12" s="3"/>
      <c r="ELM12" s="3"/>
      <c r="ELN12" s="3"/>
      <c r="ELO12" s="3"/>
      <c r="ELP12" s="3"/>
      <c r="ELQ12" s="3"/>
      <c r="ELR12" s="3"/>
      <c r="ELS12" s="3"/>
      <c r="ELT12" s="3"/>
      <c r="ELU12" s="3"/>
      <c r="ELV12" s="3"/>
      <c r="ELW12" s="3"/>
      <c r="ELX12" s="3"/>
      <c r="ELY12" s="3"/>
      <c r="ELZ12" s="3"/>
      <c r="EMA12" s="3"/>
      <c r="EMB12" s="3"/>
      <c r="EMC12" s="3"/>
      <c r="EMD12" s="3"/>
      <c r="EME12" s="3"/>
      <c r="EMF12" s="3"/>
      <c r="EMG12" s="3"/>
      <c r="EMH12" s="3"/>
      <c r="EMI12" s="3"/>
      <c r="EMJ12" s="3"/>
      <c r="EMK12" s="3"/>
      <c r="EML12" s="3"/>
      <c r="EMM12" s="3"/>
      <c r="EMN12" s="3"/>
      <c r="EMO12" s="3"/>
      <c r="EMP12" s="3"/>
      <c r="EMQ12" s="3"/>
      <c r="EMR12" s="3"/>
      <c r="EMS12" s="3"/>
      <c r="EMT12" s="3"/>
      <c r="EMU12" s="3"/>
      <c r="EMV12" s="3"/>
      <c r="EMW12" s="3"/>
      <c r="EMX12" s="3"/>
      <c r="EMY12" s="3"/>
      <c r="EMZ12" s="3"/>
      <c r="ENA12" s="3"/>
      <c r="ENB12" s="3"/>
      <c r="ENC12" s="3"/>
      <c r="END12" s="3"/>
      <c r="ENE12" s="3"/>
      <c r="ENF12" s="3"/>
      <c r="ENG12" s="3"/>
      <c r="ENH12" s="3"/>
      <c r="ENI12" s="3"/>
      <c r="ENJ12" s="3"/>
      <c r="ENK12" s="3"/>
      <c r="ENL12" s="3"/>
      <c r="ENM12" s="3"/>
      <c r="ENN12" s="3"/>
      <c r="ENO12" s="3"/>
      <c r="ENP12" s="3"/>
      <c r="ENQ12" s="3"/>
      <c r="ENR12" s="3"/>
      <c r="ENS12" s="3"/>
      <c r="ENT12" s="3"/>
      <c r="ENU12" s="3"/>
      <c r="ENV12" s="3"/>
      <c r="ENW12" s="3"/>
      <c r="ENX12" s="3"/>
      <c r="ENY12" s="3"/>
      <c r="ENZ12" s="3"/>
      <c r="EOA12" s="3"/>
      <c r="EOB12" s="3"/>
      <c r="EOC12" s="3"/>
      <c r="EOD12" s="3"/>
      <c r="EOE12" s="3"/>
      <c r="EOF12" s="3"/>
      <c r="EOG12" s="3"/>
      <c r="EOH12" s="3"/>
      <c r="EOI12" s="3"/>
      <c r="EOJ12" s="3"/>
      <c r="EOK12" s="3"/>
      <c r="EOL12" s="3"/>
      <c r="EOM12" s="3"/>
      <c r="EON12" s="3"/>
      <c r="EOO12" s="3"/>
      <c r="EOP12" s="3"/>
      <c r="EOQ12" s="3"/>
      <c r="EOR12" s="3"/>
      <c r="EOS12" s="3"/>
      <c r="EOT12" s="3"/>
      <c r="EOU12" s="3"/>
      <c r="EOV12" s="3"/>
      <c r="EOW12" s="3"/>
      <c r="EOX12" s="3"/>
      <c r="EOY12" s="3"/>
      <c r="EOZ12" s="3"/>
      <c r="EPA12" s="3"/>
      <c r="EPB12" s="3"/>
      <c r="EPC12" s="3"/>
      <c r="EPD12" s="3"/>
      <c r="EPE12" s="3"/>
      <c r="EPF12" s="3"/>
      <c r="EPG12" s="3"/>
      <c r="EPH12" s="3"/>
      <c r="EPI12" s="3"/>
      <c r="EPJ12" s="3"/>
      <c r="EPK12" s="3"/>
      <c r="EPL12" s="3"/>
      <c r="EPM12" s="3"/>
      <c r="EPN12" s="3"/>
      <c r="EPO12" s="3"/>
      <c r="EPP12" s="3"/>
      <c r="EPQ12" s="3"/>
      <c r="EPR12" s="3"/>
      <c r="EPS12" s="3"/>
      <c r="EPT12" s="3"/>
      <c r="EPU12" s="3"/>
      <c r="EPV12" s="3"/>
      <c r="EPW12" s="3"/>
      <c r="EPX12" s="3"/>
      <c r="EPY12" s="3"/>
      <c r="EPZ12" s="3"/>
      <c r="EQA12" s="3"/>
      <c r="EQB12" s="3"/>
      <c r="EQC12" s="3"/>
      <c r="EQD12" s="3"/>
      <c r="EQE12" s="3"/>
      <c r="EQF12" s="3"/>
      <c r="EQG12" s="3"/>
      <c r="EQH12" s="3"/>
      <c r="EQI12" s="3"/>
      <c r="EQJ12" s="3"/>
      <c r="EQK12" s="3"/>
      <c r="EQL12" s="3"/>
      <c r="EQM12" s="3"/>
      <c r="EQN12" s="3"/>
      <c r="EQO12" s="3"/>
      <c r="EQP12" s="3"/>
      <c r="EQQ12" s="3"/>
      <c r="EQR12" s="3"/>
      <c r="EQS12" s="3"/>
      <c r="EQT12" s="3"/>
      <c r="EQU12" s="3"/>
      <c r="EQV12" s="3"/>
      <c r="EQW12" s="3"/>
      <c r="EQX12" s="3"/>
      <c r="EQY12" s="3"/>
      <c r="EQZ12" s="3"/>
      <c r="ERA12" s="3"/>
      <c r="ERB12" s="3"/>
      <c r="ERC12" s="3"/>
      <c r="ERD12" s="3"/>
      <c r="ERE12" s="3"/>
      <c r="ERF12" s="3"/>
      <c r="ERG12" s="3"/>
      <c r="ERH12" s="3"/>
      <c r="ERI12" s="3"/>
      <c r="ERJ12" s="3"/>
      <c r="ERK12" s="3"/>
      <c r="ERL12" s="3"/>
      <c r="ERM12" s="3"/>
      <c r="ERN12" s="3"/>
      <c r="ERO12" s="3"/>
      <c r="ERP12" s="3"/>
      <c r="ERQ12" s="3"/>
      <c r="ERR12" s="3"/>
      <c r="ERS12" s="3"/>
      <c r="ERT12" s="3"/>
      <c r="ERU12" s="3"/>
      <c r="ERV12" s="3"/>
      <c r="ERW12" s="3"/>
      <c r="ERX12" s="3"/>
      <c r="ERY12" s="3"/>
      <c r="ERZ12" s="3"/>
      <c r="ESA12" s="3"/>
      <c r="ESB12" s="3"/>
      <c r="ESC12" s="3"/>
      <c r="ESD12" s="3"/>
      <c r="ESE12" s="3"/>
      <c r="ESF12" s="3"/>
      <c r="ESG12" s="3"/>
      <c r="ESH12" s="3"/>
      <c r="ESI12" s="3"/>
      <c r="ESJ12" s="3"/>
      <c r="ESK12" s="3"/>
      <c r="ESL12" s="3"/>
      <c r="ESM12" s="3"/>
      <c r="ESN12" s="3"/>
      <c r="ESO12" s="3"/>
      <c r="ESP12" s="3"/>
      <c r="ESQ12" s="3"/>
      <c r="ESR12" s="3"/>
      <c r="ESS12" s="3"/>
      <c r="EST12" s="3"/>
      <c r="ESU12" s="3"/>
      <c r="ESV12" s="3"/>
      <c r="ESW12" s="3"/>
      <c r="ESX12" s="3"/>
      <c r="ESY12" s="3"/>
      <c r="ESZ12" s="3"/>
      <c r="ETA12" s="3"/>
      <c r="ETB12" s="3"/>
      <c r="ETC12" s="3"/>
      <c r="ETD12" s="3"/>
      <c r="ETE12" s="3"/>
      <c r="ETF12" s="3"/>
      <c r="ETG12" s="3"/>
      <c r="ETH12" s="3"/>
      <c r="ETI12" s="3"/>
      <c r="ETJ12" s="3"/>
      <c r="ETK12" s="3"/>
      <c r="ETL12" s="3"/>
      <c r="ETM12" s="3"/>
      <c r="ETN12" s="3"/>
      <c r="ETO12" s="3"/>
      <c r="ETP12" s="3"/>
      <c r="ETQ12" s="3"/>
      <c r="ETR12" s="3"/>
      <c r="ETS12" s="3"/>
      <c r="ETT12" s="3"/>
      <c r="ETU12" s="3"/>
      <c r="ETV12" s="3"/>
      <c r="ETW12" s="3"/>
      <c r="ETX12" s="3"/>
      <c r="ETY12" s="3"/>
      <c r="ETZ12" s="3"/>
      <c r="EUA12" s="3"/>
      <c r="EUB12" s="3"/>
      <c r="EUC12" s="3"/>
      <c r="EUD12" s="3"/>
      <c r="EUE12" s="3"/>
      <c r="EUF12" s="3"/>
      <c r="EUG12" s="3"/>
      <c r="EUH12" s="3"/>
      <c r="EUI12" s="3"/>
      <c r="EUJ12" s="3"/>
      <c r="EUK12" s="3"/>
      <c r="EUL12" s="3"/>
      <c r="EUM12" s="3"/>
      <c r="EUN12" s="3"/>
      <c r="EUO12" s="3"/>
      <c r="EUP12" s="3"/>
      <c r="EUQ12" s="3"/>
      <c r="EUR12" s="3"/>
      <c r="EUS12" s="3"/>
      <c r="EUT12" s="3"/>
      <c r="EUU12" s="3"/>
      <c r="EUV12" s="3"/>
      <c r="EUW12" s="3"/>
      <c r="EUX12" s="3"/>
      <c r="EUY12" s="3"/>
      <c r="EUZ12" s="3"/>
      <c r="EVA12" s="3"/>
      <c r="EVB12" s="3"/>
      <c r="EVC12" s="3"/>
      <c r="EVD12" s="3"/>
      <c r="EVE12" s="3"/>
      <c r="EVF12" s="3"/>
      <c r="EVG12" s="3"/>
      <c r="EVH12" s="3"/>
      <c r="EVI12" s="3"/>
      <c r="EVJ12" s="3"/>
      <c r="EVK12" s="3"/>
      <c r="EVL12" s="3"/>
      <c r="EVM12" s="3"/>
      <c r="EVN12" s="3"/>
      <c r="EVO12" s="3"/>
      <c r="EVP12" s="3"/>
      <c r="EVQ12" s="3"/>
      <c r="EVR12" s="3"/>
      <c r="EVS12" s="3"/>
      <c r="EVT12" s="3"/>
      <c r="EVU12" s="3"/>
      <c r="EVV12" s="3"/>
      <c r="EVW12" s="3"/>
      <c r="EVX12" s="3"/>
      <c r="EVY12" s="3"/>
      <c r="EVZ12" s="3"/>
      <c r="EWA12" s="3"/>
      <c r="EWB12" s="3"/>
      <c r="EWC12" s="3"/>
      <c r="EWD12" s="3"/>
      <c r="EWE12" s="3"/>
      <c r="EWF12" s="3"/>
      <c r="EWG12" s="3"/>
      <c r="EWH12" s="3"/>
      <c r="EWI12" s="3"/>
      <c r="EWJ12" s="3"/>
      <c r="EWK12" s="3"/>
      <c r="EWL12" s="3"/>
      <c r="EWM12" s="3"/>
      <c r="EWN12" s="3"/>
      <c r="EWO12" s="3"/>
      <c r="EWP12" s="3"/>
      <c r="EWQ12" s="3"/>
      <c r="EWR12" s="3"/>
      <c r="EWS12" s="3"/>
      <c r="EWT12" s="3"/>
      <c r="EWU12" s="3"/>
      <c r="EWV12" s="3"/>
      <c r="EWW12" s="3"/>
      <c r="EWX12" s="3"/>
      <c r="EWY12" s="3"/>
      <c r="EWZ12" s="3"/>
      <c r="EXA12" s="3"/>
      <c r="EXB12" s="3"/>
      <c r="EXC12" s="3"/>
      <c r="EXD12" s="3"/>
      <c r="EXE12" s="3"/>
      <c r="EXF12" s="3"/>
      <c r="EXG12" s="3"/>
      <c r="EXH12" s="3"/>
      <c r="EXI12" s="3"/>
      <c r="EXJ12" s="3"/>
      <c r="EXK12" s="3"/>
      <c r="EXL12" s="3"/>
      <c r="EXM12" s="3"/>
      <c r="EXN12" s="3"/>
      <c r="EXO12" s="3"/>
      <c r="EXP12" s="3"/>
      <c r="EXQ12" s="3"/>
      <c r="EXR12" s="3"/>
      <c r="EXS12" s="3"/>
      <c r="EXT12" s="3"/>
      <c r="EXU12" s="3"/>
      <c r="EXV12" s="3"/>
      <c r="EXW12" s="3"/>
      <c r="EXX12" s="3"/>
      <c r="EXY12" s="3"/>
      <c r="EXZ12" s="3"/>
      <c r="EYA12" s="3"/>
      <c r="EYB12" s="3"/>
      <c r="EYC12" s="3"/>
      <c r="EYD12" s="3"/>
      <c r="EYE12" s="3"/>
      <c r="EYF12" s="3"/>
      <c r="EYG12" s="3"/>
      <c r="EYH12" s="3"/>
      <c r="EYI12" s="3"/>
      <c r="EYJ12" s="3"/>
      <c r="EYK12" s="3"/>
      <c r="EYL12" s="3"/>
      <c r="EYM12" s="3"/>
      <c r="EYN12" s="3"/>
      <c r="EYO12" s="3"/>
      <c r="EYP12" s="3"/>
      <c r="EYQ12" s="3"/>
      <c r="EYR12" s="3"/>
      <c r="EYS12" s="3"/>
      <c r="EYT12" s="3"/>
      <c r="EYU12" s="3"/>
      <c r="EYV12" s="3"/>
      <c r="EYW12" s="3"/>
      <c r="EYX12" s="3"/>
      <c r="EYY12" s="3"/>
      <c r="EYZ12" s="3"/>
      <c r="EZA12" s="3"/>
      <c r="EZB12" s="3"/>
      <c r="EZC12" s="3"/>
      <c r="EZD12" s="3"/>
      <c r="EZE12" s="3"/>
      <c r="EZF12" s="3"/>
      <c r="EZG12" s="3"/>
      <c r="EZH12" s="3"/>
      <c r="EZI12" s="3"/>
      <c r="EZJ12" s="3"/>
      <c r="EZK12" s="3"/>
      <c r="EZL12" s="3"/>
      <c r="EZM12" s="3"/>
      <c r="EZN12" s="3"/>
      <c r="EZO12" s="3"/>
      <c r="EZP12" s="3"/>
      <c r="EZQ12" s="3"/>
      <c r="EZR12" s="3"/>
      <c r="EZS12" s="3"/>
      <c r="EZT12" s="3"/>
      <c r="EZU12" s="3"/>
      <c r="EZV12" s="3"/>
      <c r="EZW12" s="3"/>
      <c r="EZX12" s="3"/>
      <c r="EZY12" s="3"/>
      <c r="EZZ12" s="3"/>
      <c r="FAA12" s="3"/>
      <c r="FAB12" s="3"/>
      <c r="FAC12" s="3"/>
      <c r="FAD12" s="3"/>
      <c r="FAE12" s="3"/>
      <c r="FAF12" s="3"/>
      <c r="FAG12" s="3"/>
      <c r="FAH12" s="3"/>
      <c r="FAI12" s="3"/>
      <c r="FAJ12" s="3"/>
      <c r="FAK12" s="3"/>
      <c r="FAL12" s="3"/>
      <c r="FAM12" s="3"/>
      <c r="FAN12" s="3"/>
      <c r="FAO12" s="3"/>
      <c r="FAP12" s="3"/>
      <c r="FAQ12" s="3"/>
      <c r="FAR12" s="3"/>
      <c r="FAS12" s="3"/>
      <c r="FAT12" s="3"/>
      <c r="FAU12" s="3"/>
      <c r="FAV12" s="3"/>
      <c r="FAW12" s="3"/>
      <c r="FAX12" s="3"/>
      <c r="FAY12" s="3"/>
      <c r="FAZ12" s="3"/>
      <c r="FBA12" s="3"/>
      <c r="FBB12" s="3"/>
      <c r="FBC12" s="3"/>
      <c r="FBD12" s="3"/>
      <c r="FBE12" s="3"/>
      <c r="FBF12" s="3"/>
      <c r="FBG12" s="3"/>
      <c r="FBH12" s="3"/>
      <c r="FBI12" s="3"/>
      <c r="FBJ12" s="3"/>
      <c r="FBK12" s="3"/>
      <c r="FBL12" s="3"/>
      <c r="FBM12" s="3"/>
      <c r="FBN12" s="3"/>
      <c r="FBO12" s="3"/>
      <c r="FBP12" s="3"/>
      <c r="FBQ12" s="3"/>
      <c r="FBR12" s="3"/>
      <c r="FBS12" s="3"/>
      <c r="FBT12" s="3"/>
      <c r="FBU12" s="3"/>
      <c r="FBV12" s="3"/>
      <c r="FBW12" s="3"/>
      <c r="FBX12" s="3"/>
      <c r="FBY12" s="3"/>
      <c r="FBZ12" s="3"/>
      <c r="FCA12" s="3"/>
      <c r="FCB12" s="3"/>
      <c r="FCC12" s="3"/>
      <c r="FCD12" s="3"/>
      <c r="FCE12" s="3"/>
      <c r="FCF12" s="3"/>
      <c r="FCG12" s="3"/>
      <c r="FCH12" s="3"/>
      <c r="FCI12" s="3"/>
      <c r="FCJ12" s="3"/>
      <c r="FCK12" s="3"/>
      <c r="FCL12" s="3"/>
      <c r="FCM12" s="3"/>
      <c r="FCN12" s="3"/>
      <c r="FCO12" s="3"/>
      <c r="FCP12" s="3"/>
      <c r="FCQ12" s="3"/>
      <c r="FCR12" s="3"/>
      <c r="FCS12" s="3"/>
      <c r="FCT12" s="3"/>
      <c r="FCU12" s="3"/>
      <c r="FCV12" s="3"/>
      <c r="FCW12" s="3"/>
      <c r="FCX12" s="3"/>
      <c r="FCY12" s="3"/>
      <c r="FCZ12" s="3"/>
      <c r="FDA12" s="3"/>
      <c r="FDB12" s="3"/>
      <c r="FDC12" s="3"/>
      <c r="FDD12" s="3"/>
      <c r="FDE12" s="3"/>
      <c r="FDF12" s="3"/>
      <c r="FDG12" s="3"/>
      <c r="FDH12" s="3"/>
      <c r="FDI12" s="3"/>
      <c r="FDJ12" s="3"/>
      <c r="FDK12" s="3"/>
      <c r="FDL12" s="3"/>
      <c r="FDM12" s="3"/>
      <c r="FDN12" s="3"/>
      <c r="FDO12" s="3"/>
      <c r="FDP12" s="3"/>
      <c r="FDQ12" s="3"/>
      <c r="FDR12" s="3"/>
      <c r="FDS12" s="3"/>
      <c r="FDT12" s="3"/>
      <c r="FDU12" s="3"/>
      <c r="FDV12" s="3"/>
      <c r="FDW12" s="3"/>
      <c r="FDX12" s="3"/>
      <c r="FDY12" s="3"/>
      <c r="FDZ12" s="3"/>
      <c r="FEA12" s="3"/>
      <c r="FEB12" s="3"/>
      <c r="FEC12" s="3"/>
      <c r="FED12" s="3"/>
      <c r="FEE12" s="3"/>
      <c r="FEF12" s="3"/>
      <c r="FEG12" s="3"/>
      <c r="FEH12" s="3"/>
      <c r="FEI12" s="3"/>
      <c r="FEJ12" s="3"/>
      <c r="FEK12" s="3"/>
      <c r="FEL12" s="3"/>
      <c r="FEM12" s="3"/>
      <c r="FEN12" s="3"/>
      <c r="FEO12" s="3"/>
      <c r="FEP12" s="3"/>
      <c r="FEQ12" s="3"/>
      <c r="FER12" s="3"/>
      <c r="FES12" s="3"/>
      <c r="FET12" s="3"/>
      <c r="FEU12" s="3"/>
      <c r="FEV12" s="3"/>
      <c r="FEW12" s="3"/>
      <c r="FEX12" s="3"/>
      <c r="FEY12" s="3"/>
      <c r="FEZ12" s="3"/>
      <c r="FFA12" s="3"/>
      <c r="FFB12" s="3"/>
      <c r="FFC12" s="3"/>
      <c r="FFD12" s="3"/>
      <c r="FFE12" s="3"/>
      <c r="FFF12" s="3"/>
      <c r="FFG12" s="3"/>
      <c r="FFH12" s="3"/>
      <c r="FFI12" s="3"/>
      <c r="FFJ12" s="3"/>
      <c r="FFK12" s="3"/>
      <c r="FFL12" s="3"/>
      <c r="FFM12" s="3"/>
      <c r="FFN12" s="3"/>
      <c r="FFO12" s="3"/>
      <c r="FFP12" s="3"/>
      <c r="FFQ12" s="3"/>
      <c r="FFR12" s="3"/>
      <c r="FFS12" s="3"/>
      <c r="FFT12" s="3"/>
      <c r="FFU12" s="3"/>
      <c r="FFV12" s="3"/>
      <c r="FFW12" s="3"/>
      <c r="FFX12" s="3"/>
      <c r="FFY12" s="3"/>
      <c r="FFZ12" s="3"/>
      <c r="FGA12" s="3"/>
      <c r="FGB12" s="3"/>
      <c r="FGC12" s="3"/>
      <c r="FGD12" s="3"/>
      <c r="FGE12" s="3"/>
      <c r="FGF12" s="3"/>
      <c r="FGG12" s="3"/>
      <c r="FGH12" s="3"/>
      <c r="FGI12" s="3"/>
      <c r="FGJ12" s="3"/>
      <c r="FGK12" s="3"/>
      <c r="FGL12" s="3"/>
      <c r="FGM12" s="3"/>
      <c r="FGN12" s="3"/>
      <c r="FGO12" s="3"/>
      <c r="FGP12" s="3"/>
      <c r="FGQ12" s="3"/>
      <c r="FGR12" s="3"/>
      <c r="FGS12" s="3"/>
      <c r="FGT12" s="3"/>
      <c r="FGU12" s="3"/>
      <c r="FGV12" s="3"/>
      <c r="FGW12" s="3"/>
      <c r="FGX12" s="3"/>
      <c r="FGY12" s="3"/>
      <c r="FGZ12" s="3"/>
      <c r="FHA12" s="3"/>
      <c r="FHB12" s="3"/>
      <c r="FHC12" s="3"/>
      <c r="FHD12" s="3"/>
      <c r="FHE12" s="3"/>
      <c r="FHF12" s="3"/>
      <c r="FHG12" s="3"/>
      <c r="FHH12" s="3"/>
      <c r="FHI12" s="3"/>
      <c r="FHJ12" s="3"/>
      <c r="FHK12" s="3"/>
      <c r="FHL12" s="3"/>
      <c r="FHM12" s="3"/>
      <c r="FHN12" s="3"/>
      <c r="FHO12" s="3"/>
      <c r="FHP12" s="3"/>
      <c r="FHQ12" s="3"/>
      <c r="FHR12" s="3"/>
      <c r="FHS12" s="3"/>
      <c r="FHT12" s="3"/>
      <c r="FHU12" s="3"/>
      <c r="FHV12" s="3"/>
      <c r="FHW12" s="3"/>
      <c r="FHX12" s="3"/>
      <c r="FHY12" s="3"/>
      <c r="FHZ12" s="3"/>
      <c r="FIA12" s="3"/>
      <c r="FIB12" s="3"/>
      <c r="FIC12" s="3"/>
      <c r="FID12" s="3"/>
      <c r="FIE12" s="3"/>
      <c r="FIF12" s="3"/>
      <c r="FIG12" s="3"/>
      <c r="FIH12" s="3"/>
      <c r="FII12" s="3"/>
      <c r="FIJ12" s="3"/>
      <c r="FIK12" s="3"/>
      <c r="FIL12" s="3"/>
      <c r="FIM12" s="3"/>
      <c r="FIN12" s="3"/>
      <c r="FIO12" s="3"/>
      <c r="FIP12" s="3"/>
      <c r="FIQ12" s="3"/>
      <c r="FIR12" s="3"/>
      <c r="FIS12" s="3"/>
      <c r="FIT12" s="3"/>
      <c r="FIU12" s="3"/>
      <c r="FIV12" s="3"/>
      <c r="FIW12" s="3"/>
      <c r="FIX12" s="3"/>
      <c r="FIY12" s="3"/>
      <c r="FIZ12" s="3"/>
      <c r="FJA12" s="3"/>
      <c r="FJB12" s="3"/>
      <c r="FJC12" s="3"/>
      <c r="FJD12" s="3"/>
      <c r="FJE12" s="3"/>
      <c r="FJF12" s="3"/>
      <c r="FJG12" s="3"/>
      <c r="FJH12" s="3"/>
      <c r="FJI12" s="3"/>
      <c r="FJJ12" s="3"/>
      <c r="FJK12" s="3"/>
      <c r="FJL12" s="3"/>
      <c r="FJM12" s="3"/>
      <c r="FJN12" s="3"/>
      <c r="FJO12" s="3"/>
      <c r="FJP12" s="3"/>
      <c r="FJQ12" s="3"/>
      <c r="FJR12" s="3"/>
      <c r="FJS12" s="3"/>
      <c r="FJT12" s="3"/>
      <c r="FJU12" s="3"/>
      <c r="FJV12" s="3"/>
      <c r="FJW12" s="3"/>
      <c r="FJX12" s="3"/>
      <c r="FJY12" s="3"/>
      <c r="FJZ12" s="3"/>
      <c r="FKA12" s="3"/>
      <c r="FKB12" s="3"/>
      <c r="FKC12" s="3"/>
      <c r="FKD12" s="3"/>
      <c r="FKE12" s="3"/>
      <c r="FKF12" s="3"/>
      <c r="FKG12" s="3"/>
      <c r="FKH12" s="3"/>
      <c r="FKI12" s="3"/>
      <c r="FKJ12" s="3"/>
      <c r="FKK12" s="3"/>
      <c r="FKL12" s="3"/>
      <c r="FKM12" s="3"/>
      <c r="FKN12" s="3"/>
      <c r="FKO12" s="3"/>
      <c r="FKP12" s="3"/>
      <c r="FKQ12" s="3"/>
      <c r="FKR12" s="3"/>
      <c r="FKS12" s="3"/>
      <c r="FKT12" s="3"/>
      <c r="FKU12" s="3"/>
      <c r="FKV12" s="3"/>
      <c r="FKW12" s="3"/>
      <c r="FKX12" s="3"/>
      <c r="FKY12" s="3"/>
      <c r="FKZ12" s="3"/>
      <c r="FLA12" s="3"/>
      <c r="FLB12" s="3"/>
      <c r="FLC12" s="3"/>
      <c r="FLD12" s="3"/>
      <c r="FLE12" s="3"/>
      <c r="FLF12" s="3"/>
      <c r="FLG12" s="3"/>
      <c r="FLH12" s="3"/>
      <c r="FLI12" s="3"/>
      <c r="FLJ12" s="3"/>
      <c r="FLK12" s="3"/>
      <c r="FLL12" s="3"/>
      <c r="FLM12" s="3"/>
      <c r="FLN12" s="3"/>
      <c r="FLO12" s="3"/>
      <c r="FLP12" s="3"/>
      <c r="FLQ12" s="3"/>
      <c r="FLR12" s="3"/>
      <c r="FLS12" s="3"/>
      <c r="FLT12" s="3"/>
      <c r="FLU12" s="3"/>
      <c r="FLV12" s="3"/>
      <c r="FLW12" s="3"/>
      <c r="FLX12" s="3"/>
      <c r="FLY12" s="3"/>
      <c r="FLZ12" s="3"/>
      <c r="FMA12" s="3"/>
      <c r="FMB12" s="3"/>
      <c r="FMC12" s="3"/>
      <c r="FMD12" s="3"/>
      <c r="FME12" s="3"/>
      <c r="FMF12" s="3"/>
      <c r="FMG12" s="3"/>
      <c r="FMH12" s="3"/>
      <c r="FMI12" s="3"/>
      <c r="FMJ12" s="3"/>
      <c r="FMK12" s="3"/>
      <c r="FML12" s="3"/>
      <c r="FMM12" s="3"/>
      <c r="FMN12" s="3"/>
      <c r="FMO12" s="3"/>
      <c r="FMP12" s="3"/>
      <c r="FMQ12" s="3"/>
      <c r="FMR12" s="3"/>
      <c r="FMS12" s="3"/>
      <c r="FMT12" s="3"/>
      <c r="FMU12" s="3"/>
      <c r="FMV12" s="3"/>
      <c r="FMW12" s="3"/>
      <c r="FMX12" s="3"/>
      <c r="FMY12" s="3"/>
      <c r="FMZ12" s="3"/>
      <c r="FNA12" s="3"/>
      <c r="FNB12" s="3"/>
      <c r="FNC12" s="3"/>
      <c r="FND12" s="3"/>
      <c r="FNE12" s="3"/>
      <c r="FNF12" s="3"/>
      <c r="FNG12" s="3"/>
      <c r="FNH12" s="3"/>
      <c r="FNI12" s="3"/>
      <c r="FNJ12" s="3"/>
      <c r="FNK12" s="3"/>
      <c r="FNL12" s="3"/>
      <c r="FNM12" s="3"/>
      <c r="FNN12" s="3"/>
      <c r="FNO12" s="3"/>
      <c r="FNP12" s="3"/>
      <c r="FNQ12" s="3"/>
      <c r="FNR12" s="3"/>
      <c r="FNS12" s="3"/>
      <c r="FNT12" s="3"/>
      <c r="FNU12" s="3"/>
      <c r="FNV12" s="3"/>
      <c r="FNW12" s="3"/>
      <c r="FNX12" s="3"/>
      <c r="FNY12" s="3"/>
      <c r="FNZ12" s="3"/>
      <c r="FOA12" s="3"/>
      <c r="FOB12" s="3"/>
      <c r="FOC12" s="3"/>
      <c r="FOD12" s="3"/>
      <c r="FOE12" s="3"/>
      <c r="FOF12" s="3"/>
      <c r="FOG12" s="3"/>
      <c r="FOH12" s="3"/>
      <c r="FOI12" s="3"/>
      <c r="FOJ12" s="3"/>
      <c r="FOK12" s="3"/>
      <c r="FOL12" s="3"/>
      <c r="FOM12" s="3"/>
      <c r="FON12" s="3"/>
      <c r="FOO12" s="3"/>
      <c r="FOP12" s="3"/>
      <c r="FOQ12" s="3"/>
      <c r="FOR12" s="3"/>
      <c r="FOS12" s="3"/>
      <c r="FOT12" s="3"/>
      <c r="FOU12" s="3"/>
      <c r="FOV12" s="3"/>
      <c r="FOW12" s="3"/>
      <c r="FOX12" s="3"/>
      <c r="FOY12" s="3"/>
      <c r="FOZ12" s="3"/>
      <c r="FPA12" s="3"/>
      <c r="FPB12" s="3"/>
      <c r="FPC12" s="3"/>
      <c r="FPD12" s="3"/>
      <c r="FPE12" s="3"/>
      <c r="FPF12" s="3"/>
      <c r="FPG12" s="3"/>
      <c r="FPH12" s="3"/>
      <c r="FPI12" s="3"/>
      <c r="FPJ12" s="3"/>
      <c r="FPK12" s="3"/>
      <c r="FPL12" s="3"/>
      <c r="FPM12" s="3"/>
      <c r="FPN12" s="3"/>
      <c r="FPO12" s="3"/>
      <c r="FPP12" s="3"/>
      <c r="FPQ12" s="3"/>
      <c r="FPR12" s="3"/>
      <c r="FPS12" s="3"/>
      <c r="FPT12" s="3"/>
      <c r="FPU12" s="3"/>
      <c r="FPV12" s="3"/>
      <c r="FPW12" s="3"/>
      <c r="FPX12" s="3"/>
      <c r="FPY12" s="3"/>
      <c r="FPZ12" s="3"/>
      <c r="FQA12" s="3"/>
      <c r="FQB12" s="3"/>
      <c r="FQC12" s="3"/>
      <c r="FQD12" s="3"/>
      <c r="FQE12" s="3"/>
      <c r="FQF12" s="3"/>
      <c r="FQG12" s="3"/>
      <c r="FQH12" s="3"/>
      <c r="FQI12" s="3"/>
      <c r="FQJ12" s="3"/>
      <c r="FQK12" s="3"/>
      <c r="FQL12" s="3"/>
      <c r="FQM12" s="3"/>
      <c r="FQN12" s="3"/>
      <c r="FQO12" s="3"/>
      <c r="FQP12" s="3"/>
      <c r="FQQ12" s="3"/>
      <c r="FQR12" s="3"/>
      <c r="FQS12" s="3"/>
      <c r="FQT12" s="3"/>
      <c r="FQU12" s="3"/>
      <c r="FQV12" s="3"/>
      <c r="FQW12" s="3"/>
      <c r="FQX12" s="3"/>
      <c r="FQY12" s="3"/>
      <c r="FQZ12" s="3"/>
      <c r="FRA12" s="3"/>
      <c r="FRB12" s="3"/>
      <c r="FRC12" s="3"/>
      <c r="FRD12" s="3"/>
      <c r="FRE12" s="3"/>
      <c r="FRF12" s="3"/>
      <c r="FRG12" s="3"/>
      <c r="FRH12" s="3"/>
      <c r="FRI12" s="3"/>
      <c r="FRJ12" s="3"/>
      <c r="FRK12" s="3"/>
      <c r="FRL12" s="3"/>
      <c r="FRM12" s="3"/>
      <c r="FRN12" s="3"/>
      <c r="FRO12" s="3"/>
      <c r="FRP12" s="3"/>
      <c r="FRQ12" s="3"/>
      <c r="FRR12" s="3"/>
      <c r="FRS12" s="3"/>
      <c r="FRT12" s="3"/>
      <c r="FRU12" s="3"/>
      <c r="FRV12" s="3"/>
      <c r="FRW12" s="3"/>
      <c r="FRX12" s="3"/>
      <c r="FRY12" s="3"/>
      <c r="FRZ12" s="3"/>
      <c r="FSA12" s="3"/>
      <c r="FSB12" s="3"/>
      <c r="FSC12" s="3"/>
      <c r="FSD12" s="3"/>
      <c r="FSE12" s="3"/>
      <c r="FSF12" s="3"/>
      <c r="FSG12" s="3"/>
      <c r="FSH12" s="3"/>
      <c r="FSI12" s="3"/>
      <c r="FSJ12" s="3"/>
      <c r="FSK12" s="3"/>
      <c r="FSL12" s="3"/>
      <c r="FSM12" s="3"/>
      <c r="FSN12" s="3"/>
      <c r="FSO12" s="3"/>
      <c r="FSP12" s="3"/>
      <c r="FSQ12" s="3"/>
      <c r="FSR12" s="3"/>
      <c r="FSS12" s="3"/>
      <c r="FST12" s="3"/>
      <c r="FSU12" s="3"/>
      <c r="FSV12" s="3"/>
      <c r="FSW12" s="3"/>
      <c r="FSX12" s="3"/>
      <c r="FSY12" s="3"/>
      <c r="FSZ12" s="3"/>
      <c r="FTA12" s="3"/>
      <c r="FTB12" s="3"/>
      <c r="FTC12" s="3"/>
      <c r="FTD12" s="3"/>
      <c r="FTE12" s="3"/>
      <c r="FTF12" s="3"/>
      <c r="FTG12" s="3"/>
      <c r="FTH12" s="3"/>
      <c r="FTI12" s="3"/>
      <c r="FTJ12" s="3"/>
      <c r="FTK12" s="3"/>
      <c r="FTL12" s="3"/>
      <c r="FTM12" s="3"/>
      <c r="FTN12" s="3"/>
      <c r="FTO12" s="3"/>
      <c r="FTP12" s="3"/>
      <c r="FTQ12" s="3"/>
      <c r="FTR12" s="3"/>
      <c r="FTS12" s="3"/>
      <c r="FTT12" s="3"/>
      <c r="FTU12" s="3"/>
      <c r="FTV12" s="3"/>
      <c r="FTW12" s="3"/>
      <c r="FTX12" s="3"/>
      <c r="FTY12" s="3"/>
      <c r="FTZ12" s="3"/>
      <c r="FUA12" s="3"/>
      <c r="FUB12" s="3"/>
      <c r="FUC12" s="3"/>
      <c r="FUD12" s="3"/>
      <c r="FUE12" s="3"/>
      <c r="FUF12" s="3"/>
      <c r="FUG12" s="3"/>
      <c r="FUH12" s="3"/>
      <c r="FUI12" s="3"/>
      <c r="FUJ12" s="3"/>
      <c r="FUK12" s="3"/>
      <c r="FUL12" s="3"/>
      <c r="FUM12" s="3"/>
      <c r="FUN12" s="3"/>
      <c r="FUO12" s="3"/>
      <c r="FUP12" s="3"/>
      <c r="FUQ12" s="3"/>
      <c r="FUR12" s="3"/>
      <c r="FUS12" s="3"/>
      <c r="FUT12" s="3"/>
      <c r="FUU12" s="3"/>
      <c r="FUV12" s="3"/>
      <c r="FUW12" s="3"/>
      <c r="FUX12" s="3"/>
      <c r="FUY12" s="3"/>
      <c r="FUZ12" s="3"/>
      <c r="FVA12" s="3"/>
      <c r="FVB12" s="3"/>
      <c r="FVC12" s="3"/>
      <c r="FVD12" s="3"/>
      <c r="FVE12" s="3"/>
      <c r="FVF12" s="3"/>
      <c r="FVG12" s="3"/>
      <c r="FVH12" s="3"/>
      <c r="FVI12" s="3"/>
      <c r="FVJ12" s="3"/>
      <c r="FVK12" s="3"/>
      <c r="FVL12" s="3"/>
      <c r="FVM12" s="3"/>
      <c r="FVN12" s="3"/>
      <c r="FVO12" s="3"/>
      <c r="FVP12" s="3"/>
      <c r="FVQ12" s="3"/>
      <c r="FVR12" s="3"/>
      <c r="FVS12" s="3"/>
      <c r="FVT12" s="3"/>
      <c r="FVU12" s="3"/>
      <c r="FVV12" s="3"/>
      <c r="FVW12" s="3"/>
      <c r="FVX12" s="3"/>
      <c r="FVY12" s="3"/>
      <c r="FVZ12" s="3"/>
      <c r="FWA12" s="3"/>
      <c r="FWB12" s="3"/>
      <c r="FWC12" s="3"/>
      <c r="FWD12" s="3"/>
      <c r="FWE12" s="3"/>
      <c r="FWF12" s="3"/>
      <c r="FWG12" s="3"/>
      <c r="FWH12" s="3"/>
      <c r="FWI12" s="3"/>
      <c r="FWJ12" s="3"/>
      <c r="FWK12" s="3"/>
      <c r="FWL12" s="3"/>
      <c r="FWM12" s="3"/>
      <c r="FWN12" s="3"/>
      <c r="FWO12" s="3"/>
      <c r="FWP12" s="3"/>
      <c r="FWQ12" s="3"/>
      <c r="FWR12" s="3"/>
      <c r="FWS12" s="3"/>
      <c r="FWT12" s="3"/>
      <c r="FWU12" s="3"/>
      <c r="FWV12" s="3"/>
      <c r="FWW12" s="3"/>
      <c r="FWX12" s="3"/>
      <c r="FWY12" s="3"/>
      <c r="FWZ12" s="3"/>
      <c r="FXA12" s="3"/>
      <c r="FXB12" s="3"/>
      <c r="FXC12" s="3"/>
      <c r="FXD12" s="3"/>
      <c r="FXE12" s="3"/>
      <c r="FXF12" s="3"/>
      <c r="FXG12" s="3"/>
      <c r="FXH12" s="3"/>
      <c r="FXI12" s="3"/>
      <c r="FXJ12" s="3"/>
      <c r="FXK12" s="3"/>
      <c r="FXL12" s="3"/>
      <c r="FXM12" s="3"/>
      <c r="FXN12" s="3"/>
      <c r="FXO12" s="3"/>
      <c r="FXP12" s="3"/>
      <c r="FXQ12" s="3"/>
      <c r="FXR12" s="3"/>
      <c r="FXS12" s="3"/>
      <c r="FXT12" s="3"/>
      <c r="FXU12" s="3"/>
      <c r="FXV12" s="3"/>
      <c r="FXW12" s="3"/>
      <c r="FXX12" s="3"/>
      <c r="FXY12" s="3"/>
      <c r="FXZ12" s="3"/>
      <c r="FYA12" s="3"/>
      <c r="FYB12" s="3"/>
      <c r="FYC12" s="3"/>
      <c r="FYD12" s="3"/>
      <c r="FYE12" s="3"/>
      <c r="FYF12" s="3"/>
      <c r="FYG12" s="3"/>
      <c r="FYH12" s="3"/>
      <c r="FYI12" s="3"/>
      <c r="FYJ12" s="3"/>
      <c r="FYK12" s="3"/>
      <c r="FYL12" s="3"/>
      <c r="FYM12" s="3"/>
      <c r="FYN12" s="3"/>
      <c r="FYO12" s="3"/>
      <c r="FYP12" s="3"/>
      <c r="FYQ12" s="3"/>
      <c r="FYR12" s="3"/>
      <c r="FYS12" s="3"/>
      <c r="FYT12" s="3"/>
      <c r="FYU12" s="3"/>
      <c r="FYV12" s="3"/>
      <c r="FYW12" s="3"/>
      <c r="FYX12" s="3"/>
      <c r="FYY12" s="3"/>
      <c r="FYZ12" s="3"/>
      <c r="FZA12" s="3"/>
      <c r="FZB12" s="3"/>
      <c r="FZC12" s="3"/>
      <c r="FZD12" s="3"/>
      <c r="FZE12" s="3"/>
      <c r="FZF12" s="3"/>
      <c r="FZG12" s="3"/>
      <c r="FZH12" s="3"/>
      <c r="FZI12" s="3"/>
      <c r="FZJ12" s="3"/>
      <c r="FZK12" s="3"/>
      <c r="FZL12" s="3"/>
      <c r="FZM12" s="3"/>
      <c r="FZN12" s="3"/>
      <c r="FZO12" s="3"/>
      <c r="FZP12" s="3"/>
      <c r="FZQ12" s="3"/>
      <c r="FZR12" s="3"/>
      <c r="FZS12" s="3"/>
      <c r="FZT12" s="3"/>
      <c r="FZU12" s="3"/>
      <c r="FZV12" s="3"/>
      <c r="FZW12" s="3"/>
      <c r="FZX12" s="3"/>
      <c r="FZY12" s="3"/>
      <c r="FZZ12" s="3"/>
      <c r="GAA12" s="3"/>
      <c r="GAB12" s="3"/>
      <c r="GAC12" s="3"/>
      <c r="GAD12" s="3"/>
      <c r="GAE12" s="3"/>
      <c r="GAF12" s="3"/>
      <c r="GAG12" s="3"/>
      <c r="GAH12" s="3"/>
      <c r="GAI12" s="3"/>
      <c r="GAJ12" s="3"/>
      <c r="GAK12" s="3"/>
      <c r="GAL12" s="3"/>
      <c r="GAM12" s="3"/>
      <c r="GAN12" s="3"/>
      <c r="GAO12" s="3"/>
      <c r="GAP12" s="3"/>
      <c r="GAQ12" s="3"/>
      <c r="GAR12" s="3"/>
      <c r="GAS12" s="3"/>
      <c r="GAT12" s="3"/>
      <c r="GAU12" s="3"/>
      <c r="GAV12" s="3"/>
      <c r="GAW12" s="3"/>
      <c r="GAX12" s="3"/>
      <c r="GAY12" s="3"/>
      <c r="GAZ12" s="3"/>
      <c r="GBA12" s="3"/>
      <c r="GBB12" s="3"/>
      <c r="GBC12" s="3"/>
      <c r="GBD12" s="3"/>
      <c r="GBE12" s="3"/>
      <c r="GBF12" s="3"/>
      <c r="GBG12" s="3"/>
      <c r="GBH12" s="3"/>
      <c r="GBI12" s="3"/>
      <c r="GBJ12" s="3"/>
      <c r="GBK12" s="3"/>
      <c r="GBL12" s="3"/>
      <c r="GBM12" s="3"/>
      <c r="GBN12" s="3"/>
      <c r="GBO12" s="3"/>
      <c r="GBP12" s="3"/>
      <c r="GBQ12" s="3"/>
      <c r="GBR12" s="3"/>
      <c r="GBS12" s="3"/>
      <c r="GBT12" s="3"/>
      <c r="GBU12" s="3"/>
      <c r="GBV12" s="3"/>
      <c r="GBW12" s="3"/>
      <c r="GBX12" s="3"/>
      <c r="GBY12" s="3"/>
      <c r="GBZ12" s="3"/>
      <c r="GCA12" s="3"/>
      <c r="GCB12" s="3"/>
      <c r="GCC12" s="3"/>
      <c r="GCD12" s="3"/>
      <c r="GCE12" s="3"/>
      <c r="GCF12" s="3"/>
      <c r="GCG12" s="3"/>
      <c r="GCH12" s="3"/>
      <c r="GCI12" s="3"/>
      <c r="GCJ12" s="3"/>
      <c r="GCK12" s="3"/>
      <c r="GCL12" s="3"/>
      <c r="GCM12" s="3"/>
      <c r="GCN12" s="3"/>
      <c r="GCO12" s="3"/>
      <c r="GCP12" s="3"/>
      <c r="GCQ12" s="3"/>
      <c r="GCR12" s="3"/>
      <c r="GCS12" s="3"/>
      <c r="GCT12" s="3"/>
      <c r="GCU12" s="3"/>
      <c r="GCV12" s="3"/>
      <c r="GCW12" s="3"/>
      <c r="GCX12" s="3"/>
      <c r="GCY12" s="3"/>
      <c r="GCZ12" s="3"/>
      <c r="GDA12" s="3"/>
      <c r="GDB12" s="3"/>
      <c r="GDC12" s="3"/>
      <c r="GDD12" s="3"/>
      <c r="GDE12" s="3"/>
      <c r="GDF12" s="3"/>
      <c r="GDG12" s="3"/>
      <c r="GDH12" s="3"/>
      <c r="GDI12" s="3"/>
      <c r="GDJ12" s="3"/>
      <c r="GDK12" s="3"/>
      <c r="GDL12" s="3"/>
      <c r="GDM12" s="3"/>
      <c r="GDN12" s="3"/>
      <c r="GDO12" s="3"/>
      <c r="GDP12" s="3"/>
      <c r="GDQ12" s="3"/>
      <c r="GDR12" s="3"/>
      <c r="GDS12" s="3"/>
      <c r="GDT12" s="3"/>
      <c r="GDU12" s="3"/>
      <c r="GDV12" s="3"/>
      <c r="GDW12" s="3"/>
      <c r="GDX12" s="3"/>
      <c r="GDY12" s="3"/>
      <c r="GDZ12" s="3"/>
      <c r="GEA12" s="3"/>
      <c r="GEB12" s="3"/>
      <c r="GEC12" s="3"/>
      <c r="GED12" s="3"/>
      <c r="GEE12" s="3"/>
      <c r="GEF12" s="3"/>
      <c r="GEG12" s="3"/>
      <c r="GEH12" s="3"/>
      <c r="GEI12" s="3"/>
      <c r="GEJ12" s="3"/>
      <c r="GEK12" s="3"/>
      <c r="GEL12" s="3"/>
      <c r="GEM12" s="3"/>
      <c r="GEN12" s="3"/>
      <c r="GEO12" s="3"/>
      <c r="GEP12" s="3"/>
      <c r="GEQ12" s="3"/>
      <c r="GER12" s="3"/>
      <c r="GES12" s="3"/>
      <c r="GET12" s="3"/>
      <c r="GEU12" s="3"/>
      <c r="GEV12" s="3"/>
      <c r="GEW12" s="3"/>
      <c r="GEX12" s="3"/>
      <c r="GEY12" s="3"/>
      <c r="GEZ12" s="3"/>
      <c r="GFA12" s="3"/>
      <c r="GFB12" s="3"/>
      <c r="GFC12" s="3"/>
      <c r="GFD12" s="3"/>
      <c r="GFE12" s="3"/>
      <c r="GFF12" s="3"/>
      <c r="GFG12" s="3"/>
      <c r="GFH12" s="3"/>
      <c r="GFI12" s="3"/>
      <c r="GFJ12" s="3"/>
      <c r="GFK12" s="3"/>
      <c r="GFL12" s="3"/>
      <c r="GFM12" s="3"/>
      <c r="GFN12" s="3"/>
      <c r="GFO12" s="3"/>
      <c r="GFP12" s="3"/>
      <c r="GFQ12" s="3"/>
      <c r="GFR12" s="3"/>
      <c r="GFS12" s="3"/>
      <c r="GFT12" s="3"/>
      <c r="GFU12" s="3"/>
      <c r="GFV12" s="3"/>
      <c r="GFW12" s="3"/>
      <c r="GFX12" s="3"/>
      <c r="GFY12" s="3"/>
      <c r="GFZ12" s="3"/>
      <c r="GGA12" s="3"/>
      <c r="GGB12" s="3"/>
      <c r="GGC12" s="3"/>
      <c r="GGD12" s="3"/>
      <c r="GGE12" s="3"/>
      <c r="GGF12" s="3"/>
      <c r="GGG12" s="3"/>
      <c r="GGH12" s="3"/>
      <c r="GGI12" s="3"/>
      <c r="GGJ12" s="3"/>
      <c r="GGK12" s="3"/>
      <c r="GGL12" s="3"/>
      <c r="GGM12" s="3"/>
      <c r="GGN12" s="3"/>
      <c r="GGO12" s="3"/>
      <c r="GGP12" s="3"/>
      <c r="GGQ12" s="3"/>
      <c r="GGR12" s="3"/>
      <c r="GGS12" s="3"/>
      <c r="GGT12" s="3"/>
      <c r="GGU12" s="3"/>
      <c r="GGV12" s="3"/>
      <c r="GGW12" s="3"/>
      <c r="GGX12" s="3"/>
      <c r="GGY12" s="3"/>
      <c r="GGZ12" s="3"/>
      <c r="GHA12" s="3"/>
      <c r="GHB12" s="3"/>
      <c r="GHC12" s="3"/>
      <c r="GHD12" s="3"/>
      <c r="GHE12" s="3"/>
      <c r="GHF12" s="3"/>
      <c r="GHG12" s="3"/>
      <c r="GHH12" s="3"/>
      <c r="GHI12" s="3"/>
      <c r="GHJ12" s="3"/>
      <c r="GHK12" s="3"/>
      <c r="GHL12" s="3"/>
      <c r="GHM12" s="3"/>
      <c r="GHN12" s="3"/>
      <c r="GHO12" s="3"/>
      <c r="GHP12" s="3"/>
      <c r="GHQ12" s="3"/>
      <c r="GHR12" s="3"/>
      <c r="GHS12" s="3"/>
      <c r="GHT12" s="3"/>
      <c r="GHU12" s="3"/>
      <c r="GHV12" s="3"/>
      <c r="GHW12" s="3"/>
      <c r="GHX12" s="3"/>
      <c r="GHY12" s="3"/>
      <c r="GHZ12" s="3"/>
      <c r="GIA12" s="3"/>
      <c r="GIB12" s="3"/>
      <c r="GIC12" s="3"/>
      <c r="GID12" s="3"/>
      <c r="GIE12" s="3"/>
      <c r="GIF12" s="3"/>
      <c r="GIG12" s="3"/>
      <c r="GIH12" s="3"/>
      <c r="GII12" s="3"/>
      <c r="GIJ12" s="3"/>
      <c r="GIK12" s="3"/>
      <c r="GIL12" s="3"/>
      <c r="GIM12" s="3"/>
      <c r="GIN12" s="3"/>
      <c r="GIO12" s="3"/>
      <c r="GIP12" s="3"/>
      <c r="GIQ12" s="3"/>
      <c r="GIR12" s="3"/>
      <c r="GIS12" s="3"/>
      <c r="GIT12" s="3"/>
      <c r="GIU12" s="3"/>
      <c r="GIV12" s="3"/>
      <c r="GIW12" s="3"/>
      <c r="GIX12" s="3"/>
      <c r="GIY12" s="3"/>
      <c r="GIZ12" s="3"/>
      <c r="GJA12" s="3"/>
      <c r="GJB12" s="3"/>
      <c r="GJC12" s="3"/>
      <c r="GJD12" s="3"/>
      <c r="GJE12" s="3"/>
      <c r="GJF12" s="3"/>
      <c r="GJG12" s="3"/>
      <c r="GJH12" s="3"/>
      <c r="GJI12" s="3"/>
      <c r="GJJ12" s="3"/>
      <c r="GJK12" s="3"/>
      <c r="GJL12" s="3"/>
      <c r="GJM12" s="3"/>
      <c r="GJN12" s="3"/>
      <c r="GJO12" s="3"/>
      <c r="GJP12" s="3"/>
      <c r="GJQ12" s="3"/>
      <c r="GJR12" s="3"/>
      <c r="GJS12" s="3"/>
      <c r="GJT12" s="3"/>
      <c r="GJU12" s="3"/>
      <c r="GJV12" s="3"/>
      <c r="GJW12" s="3"/>
      <c r="GJX12" s="3"/>
      <c r="GJY12" s="3"/>
      <c r="GJZ12" s="3"/>
      <c r="GKA12" s="3"/>
      <c r="GKB12" s="3"/>
      <c r="GKC12" s="3"/>
      <c r="GKD12" s="3"/>
      <c r="GKE12" s="3"/>
      <c r="GKF12" s="3"/>
      <c r="GKG12" s="3"/>
      <c r="GKH12" s="3"/>
      <c r="GKI12" s="3"/>
      <c r="GKJ12" s="3"/>
      <c r="GKK12" s="3"/>
      <c r="GKL12" s="3"/>
      <c r="GKM12" s="3"/>
      <c r="GKN12" s="3"/>
      <c r="GKO12" s="3"/>
      <c r="GKP12" s="3"/>
      <c r="GKQ12" s="3"/>
      <c r="GKR12" s="3"/>
      <c r="GKS12" s="3"/>
      <c r="GKT12" s="3"/>
      <c r="GKU12" s="3"/>
      <c r="GKV12" s="3"/>
      <c r="GKW12" s="3"/>
      <c r="GKX12" s="3"/>
      <c r="GKY12" s="3"/>
      <c r="GKZ12" s="3"/>
      <c r="GLA12" s="3"/>
      <c r="GLB12" s="3"/>
      <c r="GLC12" s="3"/>
      <c r="GLD12" s="3"/>
      <c r="GLE12" s="3"/>
      <c r="GLF12" s="3"/>
      <c r="GLG12" s="3"/>
      <c r="GLH12" s="3"/>
      <c r="GLI12" s="3"/>
      <c r="GLJ12" s="3"/>
      <c r="GLK12" s="3"/>
      <c r="GLL12" s="3"/>
      <c r="GLM12" s="3"/>
      <c r="GLN12" s="3"/>
      <c r="GLO12" s="3"/>
      <c r="GLP12" s="3"/>
      <c r="GLQ12" s="3"/>
      <c r="GLR12" s="3"/>
      <c r="GLS12" s="3"/>
      <c r="GLT12" s="3"/>
      <c r="GLU12" s="3"/>
      <c r="GLV12" s="3"/>
      <c r="GLW12" s="3"/>
      <c r="GLX12" s="3"/>
      <c r="GLY12" s="3"/>
      <c r="GLZ12" s="3"/>
      <c r="GMA12" s="3"/>
      <c r="GMB12" s="3"/>
      <c r="GMC12" s="3"/>
      <c r="GMD12" s="3"/>
      <c r="GME12" s="3"/>
      <c r="GMF12" s="3"/>
      <c r="GMG12" s="3"/>
      <c r="GMH12" s="3"/>
      <c r="GMI12" s="3"/>
      <c r="GMJ12" s="3"/>
      <c r="GMK12" s="3"/>
      <c r="GML12" s="3"/>
      <c r="GMM12" s="3"/>
      <c r="GMN12" s="3"/>
      <c r="GMO12" s="3"/>
      <c r="GMP12" s="3"/>
      <c r="GMQ12" s="3"/>
      <c r="GMR12" s="3"/>
      <c r="GMS12" s="3"/>
      <c r="GMT12" s="3"/>
      <c r="GMU12" s="3"/>
      <c r="GMV12" s="3"/>
      <c r="GMW12" s="3"/>
      <c r="GMX12" s="3"/>
      <c r="GMY12" s="3"/>
      <c r="GMZ12" s="3"/>
      <c r="GNA12" s="3"/>
      <c r="GNB12" s="3"/>
      <c r="GNC12" s="3"/>
      <c r="GND12" s="3"/>
      <c r="GNE12" s="3"/>
      <c r="GNF12" s="3"/>
      <c r="GNG12" s="3"/>
      <c r="GNH12" s="3"/>
      <c r="GNI12" s="3"/>
      <c r="GNJ12" s="3"/>
      <c r="GNK12" s="3"/>
      <c r="GNL12" s="3"/>
      <c r="GNM12" s="3"/>
      <c r="GNN12" s="3"/>
      <c r="GNO12" s="3"/>
      <c r="GNP12" s="3"/>
      <c r="GNQ12" s="3"/>
      <c r="GNR12" s="3"/>
      <c r="GNS12" s="3"/>
      <c r="GNT12" s="3"/>
      <c r="GNU12" s="3"/>
      <c r="GNV12" s="3"/>
      <c r="GNW12" s="3"/>
      <c r="GNX12" s="3"/>
      <c r="GNY12" s="3"/>
      <c r="GNZ12" s="3"/>
      <c r="GOA12" s="3"/>
      <c r="GOB12" s="3"/>
      <c r="GOC12" s="3"/>
      <c r="GOD12" s="3"/>
      <c r="GOE12" s="3"/>
      <c r="GOF12" s="3"/>
      <c r="GOG12" s="3"/>
      <c r="GOH12" s="3"/>
      <c r="GOI12" s="3"/>
      <c r="GOJ12" s="3"/>
      <c r="GOK12" s="3"/>
      <c r="GOL12" s="3"/>
      <c r="GOM12" s="3"/>
      <c r="GON12" s="3"/>
      <c r="GOO12" s="3"/>
      <c r="GOP12" s="3"/>
      <c r="GOQ12" s="3"/>
      <c r="GOR12" s="3"/>
      <c r="GOS12" s="3"/>
      <c r="GOT12" s="3"/>
      <c r="GOU12" s="3"/>
      <c r="GOV12" s="3"/>
      <c r="GOW12" s="3"/>
      <c r="GOX12" s="3"/>
      <c r="GOY12" s="3"/>
      <c r="GOZ12" s="3"/>
      <c r="GPA12" s="3"/>
      <c r="GPB12" s="3"/>
      <c r="GPC12" s="3"/>
      <c r="GPD12" s="3"/>
      <c r="GPE12" s="3"/>
      <c r="GPF12" s="3"/>
      <c r="GPG12" s="3"/>
      <c r="GPH12" s="3"/>
      <c r="GPI12" s="3"/>
      <c r="GPJ12" s="3"/>
      <c r="GPK12" s="3"/>
      <c r="GPL12" s="3"/>
      <c r="GPM12" s="3"/>
      <c r="GPN12" s="3"/>
      <c r="GPO12" s="3"/>
      <c r="GPP12" s="3"/>
      <c r="GPQ12" s="3"/>
      <c r="GPR12" s="3"/>
      <c r="GPS12" s="3"/>
      <c r="GPT12" s="3"/>
      <c r="GPU12" s="3"/>
      <c r="GPV12" s="3"/>
      <c r="GPW12" s="3"/>
      <c r="GPX12" s="3"/>
      <c r="GPY12" s="3"/>
      <c r="GPZ12" s="3"/>
      <c r="GQA12" s="3"/>
      <c r="GQB12" s="3"/>
      <c r="GQC12" s="3"/>
      <c r="GQD12" s="3"/>
      <c r="GQE12" s="3"/>
      <c r="GQF12" s="3"/>
      <c r="GQG12" s="3"/>
      <c r="GQH12" s="3"/>
      <c r="GQI12" s="3"/>
      <c r="GQJ12" s="3"/>
      <c r="GQK12" s="3"/>
      <c r="GQL12" s="3"/>
      <c r="GQM12" s="3"/>
      <c r="GQN12" s="3"/>
      <c r="GQO12" s="3"/>
      <c r="GQP12" s="3"/>
      <c r="GQQ12" s="3"/>
      <c r="GQR12" s="3"/>
      <c r="GQS12" s="3"/>
      <c r="GQT12" s="3"/>
      <c r="GQU12" s="3"/>
      <c r="GQV12" s="3"/>
      <c r="GQW12" s="3"/>
      <c r="GQX12" s="3"/>
      <c r="GQY12" s="3"/>
      <c r="GQZ12" s="3"/>
      <c r="GRA12" s="3"/>
      <c r="GRB12" s="3"/>
      <c r="GRC12" s="3"/>
      <c r="GRD12" s="3"/>
      <c r="GRE12" s="3"/>
      <c r="GRF12" s="3"/>
      <c r="GRG12" s="3"/>
      <c r="GRH12" s="3"/>
      <c r="GRI12" s="3"/>
      <c r="GRJ12" s="3"/>
      <c r="GRK12" s="3"/>
      <c r="GRL12" s="3"/>
      <c r="GRM12" s="3"/>
      <c r="GRN12" s="3"/>
      <c r="GRO12" s="3"/>
      <c r="GRP12" s="3"/>
      <c r="GRQ12" s="3"/>
      <c r="GRR12" s="3"/>
      <c r="GRS12" s="3"/>
      <c r="GRT12" s="3"/>
      <c r="GRU12" s="3"/>
      <c r="GRV12" s="3"/>
      <c r="GRW12" s="3"/>
      <c r="GRX12" s="3"/>
      <c r="GRY12" s="3"/>
      <c r="GRZ12" s="3"/>
      <c r="GSA12" s="3"/>
      <c r="GSB12" s="3"/>
      <c r="GSC12" s="3"/>
      <c r="GSD12" s="3"/>
      <c r="GSE12" s="3"/>
      <c r="GSF12" s="3"/>
      <c r="GSG12" s="3"/>
      <c r="GSH12" s="3"/>
      <c r="GSI12" s="3"/>
      <c r="GSJ12" s="3"/>
      <c r="GSK12" s="3"/>
      <c r="GSL12" s="3"/>
      <c r="GSM12" s="3"/>
      <c r="GSN12" s="3"/>
      <c r="GSO12" s="3"/>
      <c r="GSP12" s="3"/>
      <c r="GSQ12" s="3"/>
      <c r="GSR12" s="3"/>
      <c r="GSS12" s="3"/>
      <c r="GST12" s="3"/>
      <c r="GSU12" s="3"/>
      <c r="GSV12" s="3"/>
      <c r="GSW12" s="3"/>
      <c r="GSX12" s="3"/>
      <c r="GSY12" s="3"/>
      <c r="GSZ12" s="3"/>
      <c r="GTA12" s="3"/>
      <c r="GTB12" s="3"/>
      <c r="GTC12" s="3"/>
      <c r="GTD12" s="3"/>
      <c r="GTE12" s="3"/>
      <c r="GTF12" s="3"/>
      <c r="GTG12" s="3"/>
      <c r="GTH12" s="3"/>
      <c r="GTI12" s="3"/>
      <c r="GTJ12" s="3"/>
      <c r="GTK12" s="3"/>
      <c r="GTL12" s="3"/>
      <c r="GTM12" s="3"/>
      <c r="GTN12" s="3"/>
      <c r="GTO12" s="3"/>
      <c r="GTP12" s="3"/>
      <c r="GTQ12" s="3"/>
      <c r="GTR12" s="3"/>
      <c r="GTS12" s="3"/>
      <c r="GTT12" s="3"/>
      <c r="GTU12" s="3"/>
      <c r="GTV12" s="3"/>
      <c r="GTW12" s="3"/>
      <c r="GTX12" s="3"/>
      <c r="GTY12" s="3"/>
      <c r="GTZ12" s="3"/>
      <c r="GUA12" s="3"/>
      <c r="GUB12" s="3"/>
      <c r="GUC12" s="3"/>
      <c r="GUD12" s="3"/>
      <c r="GUE12" s="3"/>
      <c r="GUF12" s="3"/>
      <c r="GUG12" s="3"/>
      <c r="GUH12" s="3"/>
      <c r="GUI12" s="3"/>
      <c r="GUJ12" s="3"/>
      <c r="GUK12" s="3"/>
      <c r="GUL12" s="3"/>
      <c r="GUM12" s="3"/>
      <c r="GUN12" s="3"/>
      <c r="GUO12" s="3"/>
      <c r="GUP12" s="3"/>
      <c r="GUQ12" s="3"/>
      <c r="GUR12" s="3"/>
      <c r="GUS12" s="3"/>
      <c r="GUT12" s="3"/>
      <c r="GUU12" s="3"/>
      <c r="GUV12" s="3"/>
      <c r="GUW12" s="3"/>
      <c r="GUX12" s="3"/>
      <c r="GUY12" s="3"/>
      <c r="GUZ12" s="3"/>
      <c r="GVA12" s="3"/>
      <c r="GVB12" s="3"/>
      <c r="GVC12" s="3"/>
      <c r="GVD12" s="3"/>
      <c r="GVE12" s="3"/>
      <c r="GVF12" s="3"/>
      <c r="GVG12" s="3"/>
      <c r="GVH12" s="3"/>
      <c r="GVI12" s="3"/>
      <c r="GVJ12" s="3"/>
      <c r="GVK12" s="3"/>
      <c r="GVL12" s="3"/>
      <c r="GVM12" s="3"/>
      <c r="GVN12" s="3"/>
      <c r="GVO12" s="3"/>
      <c r="GVP12" s="3"/>
      <c r="GVQ12" s="3"/>
      <c r="GVR12" s="3"/>
      <c r="GVS12" s="3"/>
      <c r="GVT12" s="3"/>
      <c r="GVU12" s="3"/>
      <c r="GVV12" s="3"/>
      <c r="GVW12" s="3"/>
      <c r="GVX12" s="3"/>
      <c r="GVY12" s="3"/>
      <c r="GVZ12" s="3"/>
      <c r="GWA12" s="3"/>
      <c r="GWB12" s="3"/>
      <c r="GWC12" s="3"/>
      <c r="GWD12" s="3"/>
      <c r="GWE12" s="3"/>
      <c r="GWF12" s="3"/>
      <c r="GWG12" s="3"/>
      <c r="GWH12" s="3"/>
      <c r="GWI12" s="3"/>
      <c r="GWJ12" s="3"/>
      <c r="GWK12" s="3"/>
      <c r="GWL12" s="3"/>
      <c r="GWM12" s="3"/>
      <c r="GWN12" s="3"/>
      <c r="GWO12" s="3"/>
      <c r="GWP12" s="3"/>
      <c r="GWQ12" s="3"/>
      <c r="GWR12" s="3"/>
      <c r="GWS12" s="3"/>
      <c r="GWT12" s="3"/>
      <c r="GWU12" s="3"/>
      <c r="GWV12" s="3"/>
      <c r="GWW12" s="3"/>
      <c r="GWX12" s="3"/>
      <c r="GWY12" s="3"/>
      <c r="GWZ12" s="3"/>
      <c r="GXA12" s="3"/>
      <c r="GXB12" s="3"/>
      <c r="GXC12" s="3"/>
      <c r="GXD12" s="3"/>
      <c r="GXE12" s="3"/>
      <c r="GXF12" s="3"/>
      <c r="GXG12" s="3"/>
      <c r="GXH12" s="3"/>
      <c r="GXI12" s="3"/>
      <c r="GXJ12" s="3"/>
      <c r="GXK12" s="3"/>
      <c r="GXL12" s="3"/>
      <c r="GXM12" s="3"/>
      <c r="GXN12" s="3"/>
      <c r="GXO12" s="3"/>
      <c r="GXP12" s="3"/>
      <c r="GXQ12" s="3"/>
      <c r="GXR12" s="3"/>
      <c r="GXS12" s="3"/>
      <c r="GXT12" s="3"/>
      <c r="GXU12" s="3"/>
      <c r="GXV12" s="3"/>
      <c r="GXW12" s="3"/>
      <c r="GXX12" s="3"/>
      <c r="GXY12" s="3"/>
      <c r="GXZ12" s="3"/>
      <c r="GYA12" s="3"/>
      <c r="GYB12" s="3"/>
      <c r="GYC12" s="3"/>
      <c r="GYD12" s="3"/>
      <c r="GYE12" s="3"/>
      <c r="GYF12" s="3"/>
      <c r="GYG12" s="3"/>
      <c r="GYH12" s="3"/>
      <c r="GYI12" s="3"/>
      <c r="GYJ12" s="3"/>
      <c r="GYK12" s="3"/>
      <c r="GYL12" s="3"/>
      <c r="GYM12" s="3"/>
      <c r="GYN12" s="3"/>
      <c r="GYO12" s="3"/>
      <c r="GYP12" s="3"/>
      <c r="GYQ12" s="3"/>
      <c r="GYR12" s="3"/>
      <c r="GYS12" s="3"/>
      <c r="GYT12" s="3"/>
      <c r="GYU12" s="3"/>
      <c r="GYV12" s="3"/>
      <c r="GYW12" s="3"/>
      <c r="GYX12" s="3"/>
      <c r="GYY12" s="3"/>
      <c r="GYZ12" s="3"/>
      <c r="GZA12" s="3"/>
      <c r="GZB12" s="3"/>
      <c r="GZC12" s="3"/>
      <c r="GZD12" s="3"/>
      <c r="GZE12" s="3"/>
      <c r="GZF12" s="3"/>
      <c r="GZG12" s="3"/>
      <c r="GZH12" s="3"/>
      <c r="GZI12" s="3"/>
      <c r="GZJ12" s="3"/>
      <c r="GZK12" s="3"/>
      <c r="GZL12" s="3"/>
      <c r="GZM12" s="3"/>
      <c r="GZN12" s="3"/>
      <c r="GZO12" s="3"/>
      <c r="GZP12" s="3"/>
      <c r="GZQ12" s="3"/>
      <c r="GZR12" s="3"/>
      <c r="GZS12" s="3"/>
      <c r="GZT12" s="3"/>
      <c r="GZU12" s="3"/>
      <c r="GZV12" s="3"/>
      <c r="GZW12" s="3"/>
      <c r="GZX12" s="3"/>
      <c r="GZY12" s="3"/>
      <c r="GZZ12" s="3"/>
      <c r="HAA12" s="3"/>
      <c r="HAB12" s="3"/>
      <c r="HAC12" s="3"/>
      <c r="HAD12" s="3"/>
      <c r="HAE12" s="3"/>
      <c r="HAF12" s="3"/>
      <c r="HAG12" s="3"/>
      <c r="HAH12" s="3"/>
      <c r="HAI12" s="3"/>
      <c r="HAJ12" s="3"/>
      <c r="HAK12" s="3"/>
      <c r="HAL12" s="3"/>
      <c r="HAM12" s="3"/>
      <c r="HAN12" s="3"/>
      <c r="HAO12" s="3"/>
      <c r="HAP12" s="3"/>
      <c r="HAQ12" s="3"/>
      <c r="HAR12" s="3"/>
      <c r="HAS12" s="3"/>
      <c r="HAT12" s="3"/>
      <c r="HAU12" s="3"/>
      <c r="HAV12" s="3"/>
      <c r="HAW12" s="3"/>
      <c r="HAX12" s="3"/>
      <c r="HAY12" s="3"/>
      <c r="HAZ12" s="3"/>
      <c r="HBA12" s="3"/>
      <c r="HBB12" s="3"/>
      <c r="HBC12" s="3"/>
      <c r="HBD12" s="3"/>
      <c r="HBE12" s="3"/>
      <c r="HBF12" s="3"/>
      <c r="HBG12" s="3"/>
      <c r="HBH12" s="3"/>
      <c r="HBI12" s="3"/>
      <c r="HBJ12" s="3"/>
      <c r="HBK12" s="3"/>
      <c r="HBL12" s="3"/>
      <c r="HBM12" s="3"/>
      <c r="HBN12" s="3"/>
      <c r="HBO12" s="3"/>
      <c r="HBP12" s="3"/>
      <c r="HBQ12" s="3"/>
      <c r="HBR12" s="3"/>
      <c r="HBS12" s="3"/>
      <c r="HBT12" s="3"/>
      <c r="HBU12" s="3"/>
      <c r="HBV12" s="3"/>
      <c r="HBW12" s="3"/>
      <c r="HBX12" s="3"/>
      <c r="HBY12" s="3"/>
      <c r="HBZ12" s="3"/>
      <c r="HCA12" s="3"/>
      <c r="HCB12" s="3"/>
      <c r="HCC12" s="3"/>
      <c r="HCD12" s="3"/>
      <c r="HCE12" s="3"/>
      <c r="HCF12" s="3"/>
      <c r="HCG12" s="3"/>
      <c r="HCH12" s="3"/>
      <c r="HCI12" s="3"/>
      <c r="HCJ12" s="3"/>
      <c r="HCK12" s="3"/>
      <c r="HCL12" s="3"/>
      <c r="HCM12" s="3"/>
      <c r="HCN12" s="3"/>
      <c r="HCO12" s="3"/>
      <c r="HCP12" s="3"/>
      <c r="HCQ12" s="3"/>
      <c r="HCR12" s="3"/>
      <c r="HCS12" s="3"/>
      <c r="HCT12" s="3"/>
      <c r="HCU12" s="3"/>
      <c r="HCV12" s="3"/>
      <c r="HCW12" s="3"/>
      <c r="HCX12" s="3"/>
      <c r="HCY12" s="3"/>
      <c r="HCZ12" s="3"/>
      <c r="HDA12" s="3"/>
      <c r="HDB12" s="3"/>
      <c r="HDC12" s="3"/>
      <c r="HDD12" s="3"/>
      <c r="HDE12" s="3"/>
      <c r="HDF12" s="3"/>
      <c r="HDG12" s="3"/>
      <c r="HDH12" s="3"/>
      <c r="HDI12" s="3"/>
      <c r="HDJ12" s="3"/>
      <c r="HDK12" s="3"/>
      <c r="HDL12" s="3"/>
      <c r="HDM12" s="3"/>
      <c r="HDN12" s="3"/>
      <c r="HDO12" s="3"/>
      <c r="HDP12" s="3"/>
      <c r="HDQ12" s="3"/>
      <c r="HDR12" s="3"/>
      <c r="HDS12" s="3"/>
      <c r="HDT12" s="3"/>
      <c r="HDU12" s="3"/>
      <c r="HDV12" s="3"/>
      <c r="HDW12" s="3"/>
      <c r="HDX12" s="3"/>
      <c r="HDY12" s="3"/>
      <c r="HDZ12" s="3"/>
      <c r="HEA12" s="3"/>
      <c r="HEB12" s="3"/>
      <c r="HEC12" s="3"/>
      <c r="HED12" s="3"/>
      <c r="HEE12" s="3"/>
      <c r="HEF12" s="3"/>
      <c r="HEG12" s="3"/>
      <c r="HEH12" s="3"/>
      <c r="HEI12" s="3"/>
      <c r="HEJ12" s="3"/>
      <c r="HEK12" s="3"/>
      <c r="HEL12" s="3"/>
      <c r="HEM12" s="3"/>
      <c r="HEN12" s="3"/>
      <c r="HEO12" s="3"/>
      <c r="HEP12" s="3"/>
      <c r="HEQ12" s="3"/>
      <c r="HER12" s="3"/>
      <c r="HES12" s="3"/>
      <c r="HET12" s="3"/>
      <c r="HEU12" s="3"/>
      <c r="HEV12" s="3"/>
      <c r="HEW12" s="3"/>
      <c r="HEX12" s="3"/>
      <c r="HEY12" s="3"/>
      <c r="HEZ12" s="3"/>
      <c r="HFA12" s="3"/>
      <c r="HFB12" s="3"/>
      <c r="HFC12" s="3"/>
      <c r="HFD12" s="3"/>
      <c r="HFE12" s="3"/>
      <c r="HFF12" s="3"/>
      <c r="HFG12" s="3"/>
      <c r="HFH12" s="3"/>
      <c r="HFI12" s="3"/>
      <c r="HFJ12" s="3"/>
      <c r="HFK12" s="3"/>
      <c r="HFL12" s="3"/>
      <c r="HFM12" s="3"/>
      <c r="HFN12" s="3"/>
      <c r="HFO12" s="3"/>
      <c r="HFP12" s="3"/>
      <c r="HFQ12" s="3"/>
      <c r="HFR12" s="3"/>
      <c r="HFS12" s="3"/>
      <c r="HFT12" s="3"/>
      <c r="HFU12" s="3"/>
      <c r="HFV12" s="3"/>
      <c r="HFW12" s="3"/>
      <c r="HFX12" s="3"/>
      <c r="HFY12" s="3"/>
      <c r="HFZ12" s="3"/>
      <c r="HGA12" s="3"/>
      <c r="HGB12" s="3"/>
      <c r="HGC12" s="3"/>
      <c r="HGD12" s="3"/>
      <c r="HGE12" s="3"/>
      <c r="HGF12" s="3"/>
      <c r="HGG12" s="3"/>
      <c r="HGH12" s="3"/>
      <c r="HGI12" s="3"/>
      <c r="HGJ12" s="3"/>
      <c r="HGK12" s="3"/>
      <c r="HGL12" s="3"/>
      <c r="HGM12" s="3"/>
      <c r="HGN12" s="3"/>
      <c r="HGO12" s="3"/>
      <c r="HGP12" s="3"/>
      <c r="HGQ12" s="3"/>
      <c r="HGR12" s="3"/>
      <c r="HGS12" s="3"/>
      <c r="HGT12" s="3"/>
      <c r="HGU12" s="3"/>
      <c r="HGV12" s="3"/>
      <c r="HGW12" s="3"/>
      <c r="HGX12" s="3"/>
      <c r="HGY12" s="3"/>
      <c r="HGZ12" s="3"/>
      <c r="HHA12" s="3"/>
      <c r="HHB12" s="3"/>
      <c r="HHC12" s="3"/>
      <c r="HHD12" s="3"/>
      <c r="HHE12" s="3"/>
      <c r="HHF12" s="3"/>
      <c r="HHG12" s="3"/>
      <c r="HHH12" s="3"/>
      <c r="HHI12" s="3"/>
      <c r="HHJ12" s="3"/>
      <c r="HHK12" s="3"/>
      <c r="HHL12" s="3"/>
      <c r="HHM12" s="3"/>
      <c r="HHN12" s="3"/>
      <c r="HHO12" s="3"/>
      <c r="HHP12" s="3"/>
      <c r="HHQ12" s="3"/>
      <c r="HHR12" s="3"/>
      <c r="HHS12" s="3"/>
      <c r="HHT12" s="3"/>
      <c r="HHU12" s="3"/>
      <c r="HHV12" s="3"/>
      <c r="HHW12" s="3"/>
      <c r="HHX12" s="3"/>
      <c r="HHY12" s="3"/>
      <c r="HHZ12" s="3"/>
      <c r="HIA12" s="3"/>
      <c r="HIB12" s="3"/>
      <c r="HIC12" s="3"/>
      <c r="HID12" s="3"/>
      <c r="HIE12" s="3"/>
      <c r="HIF12" s="3"/>
      <c r="HIG12" s="3"/>
      <c r="HIH12" s="3"/>
      <c r="HII12" s="3"/>
      <c r="HIJ12" s="3"/>
      <c r="HIK12" s="3"/>
      <c r="HIL12" s="3"/>
      <c r="HIM12" s="3"/>
      <c r="HIN12" s="3"/>
      <c r="HIO12" s="3"/>
      <c r="HIP12" s="3"/>
      <c r="HIQ12" s="3"/>
      <c r="HIR12" s="3"/>
      <c r="HIS12" s="3"/>
      <c r="HIT12" s="3"/>
      <c r="HIU12" s="3"/>
      <c r="HIV12" s="3"/>
      <c r="HIW12" s="3"/>
      <c r="HIX12" s="3"/>
      <c r="HIY12" s="3"/>
      <c r="HIZ12" s="3"/>
      <c r="HJA12" s="3"/>
      <c r="HJB12" s="3"/>
      <c r="HJC12" s="3"/>
      <c r="HJD12" s="3"/>
      <c r="HJE12" s="3"/>
      <c r="HJF12" s="3"/>
      <c r="HJG12" s="3"/>
      <c r="HJH12" s="3"/>
      <c r="HJI12" s="3"/>
      <c r="HJJ12" s="3"/>
      <c r="HJK12" s="3"/>
      <c r="HJL12" s="3"/>
      <c r="HJM12" s="3"/>
      <c r="HJN12" s="3"/>
      <c r="HJO12" s="3"/>
      <c r="HJP12" s="3"/>
      <c r="HJQ12" s="3"/>
      <c r="HJR12" s="3"/>
      <c r="HJS12" s="3"/>
      <c r="HJT12" s="3"/>
      <c r="HJU12" s="3"/>
      <c r="HJV12" s="3"/>
      <c r="HJW12" s="3"/>
      <c r="HJX12" s="3"/>
      <c r="HJY12" s="3"/>
      <c r="HJZ12" s="3"/>
      <c r="HKA12" s="3"/>
      <c r="HKB12" s="3"/>
      <c r="HKC12" s="3"/>
      <c r="HKD12" s="3"/>
      <c r="HKE12" s="3"/>
      <c r="HKF12" s="3"/>
      <c r="HKG12" s="3"/>
      <c r="HKH12" s="3"/>
      <c r="HKI12" s="3"/>
      <c r="HKJ12" s="3"/>
      <c r="HKK12" s="3"/>
      <c r="HKL12" s="3"/>
      <c r="HKM12" s="3"/>
      <c r="HKN12" s="3"/>
      <c r="HKO12" s="3"/>
      <c r="HKP12" s="3"/>
      <c r="HKQ12" s="3"/>
      <c r="HKR12" s="3"/>
      <c r="HKS12" s="3"/>
      <c r="HKT12" s="3"/>
      <c r="HKU12" s="3"/>
      <c r="HKV12" s="3"/>
      <c r="HKW12" s="3"/>
      <c r="HKX12" s="3"/>
      <c r="HKY12" s="3"/>
      <c r="HKZ12" s="3"/>
      <c r="HLA12" s="3"/>
      <c r="HLB12" s="3"/>
      <c r="HLC12" s="3"/>
      <c r="HLD12" s="3"/>
      <c r="HLE12" s="3"/>
      <c r="HLF12" s="3"/>
      <c r="HLG12" s="3"/>
      <c r="HLH12" s="3"/>
      <c r="HLI12" s="3"/>
      <c r="HLJ12" s="3"/>
      <c r="HLK12" s="3"/>
      <c r="HLL12" s="3"/>
      <c r="HLM12" s="3"/>
      <c r="HLN12" s="3"/>
      <c r="HLO12" s="3"/>
      <c r="HLP12" s="3"/>
      <c r="HLQ12" s="3"/>
      <c r="HLR12" s="3"/>
      <c r="HLS12" s="3"/>
      <c r="HLT12" s="3"/>
      <c r="HLU12" s="3"/>
      <c r="HLV12" s="3"/>
      <c r="HLW12" s="3"/>
      <c r="HLX12" s="3"/>
      <c r="HLY12" s="3"/>
      <c r="HLZ12" s="3"/>
      <c r="HMA12" s="3"/>
      <c r="HMB12" s="3"/>
      <c r="HMC12" s="3"/>
      <c r="HMD12" s="3"/>
      <c r="HME12" s="3"/>
      <c r="HMF12" s="3"/>
      <c r="HMG12" s="3"/>
      <c r="HMH12" s="3"/>
      <c r="HMI12" s="3"/>
      <c r="HMJ12" s="3"/>
      <c r="HMK12" s="3"/>
      <c r="HML12" s="3"/>
      <c r="HMM12" s="3"/>
      <c r="HMN12" s="3"/>
      <c r="HMO12" s="3"/>
      <c r="HMP12" s="3"/>
      <c r="HMQ12" s="3"/>
      <c r="HMR12" s="3"/>
      <c r="HMS12" s="3"/>
      <c r="HMT12" s="3"/>
      <c r="HMU12" s="3"/>
      <c r="HMV12" s="3"/>
      <c r="HMW12" s="3"/>
      <c r="HMX12" s="3"/>
      <c r="HMY12" s="3"/>
      <c r="HMZ12" s="3"/>
      <c r="HNA12" s="3"/>
      <c r="HNB12" s="3"/>
      <c r="HNC12" s="3"/>
      <c r="HND12" s="3"/>
      <c r="HNE12" s="3"/>
      <c r="HNF12" s="3"/>
      <c r="HNG12" s="3"/>
      <c r="HNH12" s="3"/>
      <c r="HNI12" s="3"/>
      <c r="HNJ12" s="3"/>
      <c r="HNK12" s="3"/>
      <c r="HNL12" s="3"/>
      <c r="HNM12" s="3"/>
      <c r="HNN12" s="3"/>
      <c r="HNO12" s="3"/>
      <c r="HNP12" s="3"/>
      <c r="HNQ12" s="3"/>
      <c r="HNR12" s="3"/>
      <c r="HNS12" s="3"/>
      <c r="HNT12" s="3"/>
      <c r="HNU12" s="3"/>
      <c r="HNV12" s="3"/>
      <c r="HNW12" s="3"/>
      <c r="HNX12" s="3"/>
      <c r="HNY12" s="3"/>
      <c r="HNZ12" s="3"/>
      <c r="HOA12" s="3"/>
      <c r="HOB12" s="3"/>
      <c r="HOC12" s="3"/>
      <c r="HOD12" s="3"/>
      <c r="HOE12" s="3"/>
      <c r="HOF12" s="3"/>
      <c r="HOG12" s="3"/>
      <c r="HOH12" s="3"/>
      <c r="HOI12" s="3"/>
      <c r="HOJ12" s="3"/>
      <c r="HOK12" s="3"/>
      <c r="HOL12" s="3"/>
      <c r="HOM12" s="3"/>
      <c r="HON12" s="3"/>
      <c r="HOO12" s="3"/>
      <c r="HOP12" s="3"/>
      <c r="HOQ12" s="3"/>
      <c r="HOR12" s="3"/>
      <c r="HOS12" s="3"/>
      <c r="HOT12" s="3"/>
      <c r="HOU12" s="3"/>
      <c r="HOV12" s="3"/>
      <c r="HOW12" s="3"/>
      <c r="HOX12" s="3"/>
      <c r="HOY12" s="3"/>
      <c r="HOZ12" s="3"/>
      <c r="HPA12" s="3"/>
      <c r="HPB12" s="3"/>
      <c r="HPC12" s="3"/>
      <c r="HPD12" s="3"/>
      <c r="HPE12" s="3"/>
      <c r="HPF12" s="3"/>
      <c r="HPG12" s="3"/>
      <c r="HPH12" s="3"/>
      <c r="HPI12" s="3"/>
      <c r="HPJ12" s="3"/>
      <c r="HPK12" s="3"/>
      <c r="HPL12" s="3"/>
      <c r="HPM12" s="3"/>
      <c r="HPN12" s="3"/>
      <c r="HPO12" s="3"/>
      <c r="HPP12" s="3"/>
      <c r="HPQ12" s="3"/>
      <c r="HPR12" s="3"/>
      <c r="HPS12" s="3"/>
      <c r="HPT12" s="3"/>
      <c r="HPU12" s="3"/>
      <c r="HPV12" s="3"/>
      <c r="HPW12" s="3"/>
      <c r="HPX12" s="3"/>
      <c r="HPY12" s="3"/>
      <c r="HPZ12" s="3"/>
      <c r="HQA12" s="3"/>
      <c r="HQB12" s="3"/>
      <c r="HQC12" s="3"/>
      <c r="HQD12" s="3"/>
      <c r="HQE12" s="3"/>
      <c r="HQF12" s="3"/>
      <c r="HQG12" s="3"/>
      <c r="HQH12" s="3"/>
      <c r="HQI12" s="3"/>
      <c r="HQJ12" s="3"/>
      <c r="HQK12" s="3"/>
      <c r="HQL12" s="3"/>
      <c r="HQM12" s="3"/>
      <c r="HQN12" s="3"/>
      <c r="HQO12" s="3"/>
      <c r="HQP12" s="3"/>
      <c r="HQQ12" s="3"/>
      <c r="HQR12" s="3"/>
      <c r="HQS12" s="3"/>
      <c r="HQT12" s="3"/>
      <c r="HQU12" s="3"/>
      <c r="HQV12" s="3"/>
      <c r="HQW12" s="3"/>
      <c r="HQX12" s="3"/>
      <c r="HQY12" s="3"/>
      <c r="HQZ12" s="3"/>
      <c r="HRA12" s="3"/>
      <c r="HRB12" s="3"/>
      <c r="HRC12" s="3"/>
      <c r="HRD12" s="3"/>
      <c r="HRE12" s="3"/>
      <c r="HRF12" s="3"/>
      <c r="HRG12" s="3"/>
      <c r="HRH12" s="3"/>
      <c r="HRI12" s="3"/>
      <c r="HRJ12" s="3"/>
      <c r="HRK12" s="3"/>
      <c r="HRL12" s="3"/>
      <c r="HRM12" s="3"/>
      <c r="HRN12" s="3"/>
      <c r="HRO12" s="3"/>
      <c r="HRP12" s="3"/>
      <c r="HRQ12" s="3"/>
      <c r="HRR12" s="3"/>
      <c r="HRS12" s="3"/>
      <c r="HRT12" s="3"/>
      <c r="HRU12" s="3"/>
      <c r="HRV12" s="3"/>
      <c r="HRW12" s="3"/>
      <c r="HRX12" s="3"/>
      <c r="HRY12" s="3"/>
      <c r="HRZ12" s="3"/>
      <c r="HSA12" s="3"/>
      <c r="HSB12" s="3"/>
      <c r="HSC12" s="3"/>
      <c r="HSD12" s="3"/>
      <c r="HSE12" s="3"/>
      <c r="HSF12" s="3"/>
      <c r="HSG12" s="3"/>
      <c r="HSH12" s="3"/>
      <c r="HSI12" s="3"/>
      <c r="HSJ12" s="3"/>
      <c r="HSK12" s="3"/>
      <c r="HSL12" s="3"/>
      <c r="HSM12" s="3"/>
      <c r="HSN12" s="3"/>
      <c r="HSO12" s="3"/>
      <c r="HSP12" s="3"/>
      <c r="HSQ12" s="3"/>
      <c r="HSR12" s="3"/>
      <c r="HSS12" s="3"/>
      <c r="HST12" s="3"/>
      <c r="HSU12" s="3"/>
      <c r="HSV12" s="3"/>
      <c r="HSW12" s="3"/>
      <c r="HSX12" s="3"/>
      <c r="HSY12" s="3"/>
      <c r="HSZ12" s="3"/>
      <c r="HTA12" s="3"/>
      <c r="HTB12" s="3"/>
      <c r="HTC12" s="3"/>
      <c r="HTD12" s="3"/>
      <c r="HTE12" s="3"/>
      <c r="HTF12" s="3"/>
      <c r="HTG12" s="3"/>
      <c r="HTH12" s="3"/>
      <c r="HTI12" s="3"/>
      <c r="HTJ12" s="3"/>
      <c r="HTK12" s="3"/>
      <c r="HTL12" s="3"/>
      <c r="HTM12" s="3"/>
      <c r="HTN12" s="3"/>
      <c r="HTO12" s="3"/>
      <c r="HTP12" s="3"/>
      <c r="HTQ12" s="3"/>
      <c r="HTR12" s="3"/>
      <c r="HTS12" s="3"/>
      <c r="HTT12" s="3"/>
      <c r="HTU12" s="3"/>
      <c r="HTV12" s="3"/>
      <c r="HTW12" s="3"/>
      <c r="HTX12" s="3"/>
      <c r="HTY12" s="3"/>
      <c r="HTZ12" s="3"/>
      <c r="HUA12" s="3"/>
      <c r="HUB12" s="3"/>
      <c r="HUC12" s="3"/>
      <c r="HUD12" s="3"/>
      <c r="HUE12" s="3"/>
      <c r="HUF12" s="3"/>
      <c r="HUG12" s="3"/>
      <c r="HUH12" s="3"/>
      <c r="HUI12" s="3"/>
      <c r="HUJ12" s="3"/>
      <c r="HUK12" s="3"/>
      <c r="HUL12" s="3"/>
      <c r="HUM12" s="3"/>
      <c r="HUN12" s="3"/>
      <c r="HUO12" s="3"/>
      <c r="HUP12" s="3"/>
      <c r="HUQ12" s="3"/>
      <c r="HUR12" s="3"/>
      <c r="HUS12" s="3"/>
      <c r="HUT12" s="3"/>
      <c r="HUU12" s="3"/>
      <c r="HUV12" s="3"/>
      <c r="HUW12" s="3"/>
      <c r="HUX12" s="3"/>
      <c r="HUY12" s="3"/>
      <c r="HUZ12" s="3"/>
      <c r="HVA12" s="3"/>
      <c r="HVB12" s="3"/>
      <c r="HVC12" s="3"/>
      <c r="HVD12" s="3"/>
      <c r="HVE12" s="3"/>
      <c r="HVF12" s="3"/>
      <c r="HVG12" s="3"/>
      <c r="HVH12" s="3"/>
      <c r="HVI12" s="3"/>
      <c r="HVJ12" s="3"/>
      <c r="HVK12" s="3"/>
      <c r="HVL12" s="3"/>
      <c r="HVM12" s="3"/>
      <c r="HVN12" s="3"/>
      <c r="HVO12" s="3"/>
      <c r="HVP12" s="3"/>
      <c r="HVQ12" s="3"/>
      <c r="HVR12" s="3"/>
      <c r="HVS12" s="3"/>
      <c r="HVT12" s="3"/>
      <c r="HVU12" s="3"/>
      <c r="HVV12" s="3"/>
      <c r="HVW12" s="3"/>
      <c r="HVX12" s="3"/>
      <c r="HVY12" s="3"/>
      <c r="HVZ12" s="3"/>
      <c r="HWA12" s="3"/>
      <c r="HWB12" s="3"/>
      <c r="HWC12" s="3"/>
      <c r="HWD12" s="3"/>
      <c r="HWE12" s="3"/>
      <c r="HWF12" s="3"/>
      <c r="HWG12" s="3"/>
      <c r="HWH12" s="3"/>
      <c r="HWI12" s="3"/>
      <c r="HWJ12" s="3"/>
      <c r="HWK12" s="3"/>
      <c r="HWL12" s="3"/>
      <c r="HWM12" s="3"/>
      <c r="HWN12" s="3"/>
      <c r="HWO12" s="3"/>
      <c r="HWP12" s="3"/>
      <c r="HWQ12" s="3"/>
      <c r="HWR12" s="3"/>
      <c r="HWS12" s="3"/>
      <c r="HWT12" s="3"/>
      <c r="HWU12" s="3"/>
      <c r="HWV12" s="3"/>
      <c r="HWW12" s="3"/>
      <c r="HWX12" s="3"/>
      <c r="HWY12" s="3"/>
      <c r="HWZ12" s="3"/>
      <c r="HXA12" s="3"/>
      <c r="HXB12" s="3"/>
      <c r="HXC12" s="3"/>
      <c r="HXD12" s="3"/>
      <c r="HXE12" s="3"/>
      <c r="HXF12" s="3"/>
      <c r="HXG12" s="3"/>
      <c r="HXH12" s="3"/>
      <c r="HXI12" s="3"/>
      <c r="HXJ12" s="3"/>
      <c r="HXK12" s="3"/>
      <c r="HXL12" s="3"/>
      <c r="HXM12" s="3"/>
      <c r="HXN12" s="3"/>
      <c r="HXO12" s="3"/>
      <c r="HXP12" s="3"/>
      <c r="HXQ12" s="3"/>
      <c r="HXR12" s="3"/>
      <c r="HXS12" s="3"/>
      <c r="HXT12" s="3"/>
      <c r="HXU12" s="3"/>
      <c r="HXV12" s="3"/>
      <c r="HXW12" s="3"/>
      <c r="HXX12" s="3"/>
      <c r="HXY12" s="3"/>
      <c r="HXZ12" s="3"/>
      <c r="HYA12" s="3"/>
      <c r="HYB12" s="3"/>
      <c r="HYC12" s="3"/>
      <c r="HYD12" s="3"/>
      <c r="HYE12" s="3"/>
      <c r="HYF12" s="3"/>
      <c r="HYG12" s="3"/>
      <c r="HYH12" s="3"/>
      <c r="HYI12" s="3"/>
      <c r="HYJ12" s="3"/>
      <c r="HYK12" s="3"/>
      <c r="HYL12" s="3"/>
      <c r="HYM12" s="3"/>
      <c r="HYN12" s="3"/>
      <c r="HYO12" s="3"/>
      <c r="HYP12" s="3"/>
      <c r="HYQ12" s="3"/>
      <c r="HYR12" s="3"/>
      <c r="HYS12" s="3"/>
      <c r="HYT12" s="3"/>
      <c r="HYU12" s="3"/>
      <c r="HYV12" s="3"/>
      <c r="HYW12" s="3"/>
      <c r="HYX12" s="3"/>
      <c r="HYY12" s="3"/>
      <c r="HYZ12" s="3"/>
      <c r="HZA12" s="3"/>
      <c r="HZB12" s="3"/>
      <c r="HZC12" s="3"/>
      <c r="HZD12" s="3"/>
      <c r="HZE12" s="3"/>
      <c r="HZF12" s="3"/>
      <c r="HZG12" s="3"/>
      <c r="HZH12" s="3"/>
      <c r="HZI12" s="3"/>
      <c r="HZJ12" s="3"/>
      <c r="HZK12" s="3"/>
      <c r="HZL12" s="3"/>
      <c r="HZM12" s="3"/>
      <c r="HZN12" s="3"/>
      <c r="HZO12" s="3"/>
      <c r="HZP12" s="3"/>
      <c r="HZQ12" s="3"/>
      <c r="HZR12" s="3"/>
      <c r="HZS12" s="3"/>
      <c r="HZT12" s="3"/>
      <c r="HZU12" s="3"/>
      <c r="HZV12" s="3"/>
      <c r="HZW12" s="3"/>
      <c r="HZX12" s="3"/>
      <c r="HZY12" s="3"/>
      <c r="HZZ12" s="3"/>
      <c r="IAA12" s="3"/>
      <c r="IAB12" s="3"/>
      <c r="IAC12" s="3"/>
      <c r="IAD12" s="3"/>
      <c r="IAE12" s="3"/>
      <c r="IAF12" s="3"/>
      <c r="IAG12" s="3"/>
      <c r="IAH12" s="3"/>
      <c r="IAI12" s="3"/>
      <c r="IAJ12" s="3"/>
      <c r="IAK12" s="3"/>
      <c r="IAL12" s="3"/>
      <c r="IAM12" s="3"/>
      <c r="IAN12" s="3"/>
      <c r="IAO12" s="3"/>
      <c r="IAP12" s="3"/>
      <c r="IAQ12" s="3"/>
      <c r="IAR12" s="3"/>
      <c r="IAS12" s="3"/>
      <c r="IAT12" s="3"/>
      <c r="IAU12" s="3"/>
      <c r="IAV12" s="3"/>
      <c r="IAW12" s="3"/>
      <c r="IAX12" s="3"/>
      <c r="IAY12" s="3"/>
      <c r="IAZ12" s="3"/>
      <c r="IBA12" s="3"/>
      <c r="IBB12" s="3"/>
      <c r="IBC12" s="3"/>
      <c r="IBD12" s="3"/>
      <c r="IBE12" s="3"/>
      <c r="IBF12" s="3"/>
      <c r="IBG12" s="3"/>
      <c r="IBH12" s="3"/>
      <c r="IBI12" s="3"/>
      <c r="IBJ12" s="3"/>
      <c r="IBK12" s="3"/>
      <c r="IBL12" s="3"/>
      <c r="IBM12" s="3"/>
      <c r="IBN12" s="3"/>
      <c r="IBO12" s="3"/>
      <c r="IBP12" s="3"/>
      <c r="IBQ12" s="3"/>
      <c r="IBR12" s="3"/>
      <c r="IBS12" s="3"/>
      <c r="IBT12" s="3"/>
      <c r="IBU12" s="3"/>
      <c r="IBV12" s="3"/>
      <c r="IBW12" s="3"/>
      <c r="IBX12" s="3"/>
      <c r="IBY12" s="3"/>
      <c r="IBZ12" s="3"/>
      <c r="ICA12" s="3"/>
      <c r="ICB12" s="3"/>
      <c r="ICC12" s="3"/>
      <c r="ICD12" s="3"/>
      <c r="ICE12" s="3"/>
      <c r="ICF12" s="3"/>
      <c r="ICG12" s="3"/>
      <c r="ICH12" s="3"/>
      <c r="ICI12" s="3"/>
      <c r="ICJ12" s="3"/>
      <c r="ICK12" s="3"/>
      <c r="ICL12" s="3"/>
      <c r="ICM12" s="3"/>
      <c r="ICN12" s="3"/>
      <c r="ICO12" s="3"/>
      <c r="ICP12" s="3"/>
      <c r="ICQ12" s="3"/>
      <c r="ICR12" s="3"/>
      <c r="ICS12" s="3"/>
      <c r="ICT12" s="3"/>
      <c r="ICU12" s="3"/>
      <c r="ICV12" s="3"/>
      <c r="ICW12" s="3"/>
      <c r="ICX12" s="3"/>
      <c r="ICY12" s="3"/>
      <c r="ICZ12" s="3"/>
      <c r="IDA12" s="3"/>
      <c r="IDB12" s="3"/>
      <c r="IDC12" s="3"/>
      <c r="IDD12" s="3"/>
      <c r="IDE12" s="3"/>
      <c r="IDF12" s="3"/>
      <c r="IDG12" s="3"/>
      <c r="IDH12" s="3"/>
      <c r="IDI12" s="3"/>
      <c r="IDJ12" s="3"/>
      <c r="IDK12" s="3"/>
      <c r="IDL12" s="3"/>
      <c r="IDM12" s="3"/>
      <c r="IDN12" s="3"/>
      <c r="IDO12" s="3"/>
      <c r="IDP12" s="3"/>
      <c r="IDQ12" s="3"/>
      <c r="IDR12" s="3"/>
      <c r="IDS12" s="3"/>
      <c r="IDT12" s="3"/>
      <c r="IDU12" s="3"/>
      <c r="IDV12" s="3"/>
      <c r="IDW12" s="3"/>
      <c r="IDX12" s="3"/>
      <c r="IDY12" s="3"/>
      <c r="IDZ12" s="3"/>
      <c r="IEA12" s="3"/>
      <c r="IEB12" s="3"/>
      <c r="IEC12" s="3"/>
      <c r="IED12" s="3"/>
      <c r="IEE12" s="3"/>
      <c r="IEF12" s="3"/>
      <c r="IEG12" s="3"/>
      <c r="IEH12" s="3"/>
      <c r="IEI12" s="3"/>
      <c r="IEJ12" s="3"/>
      <c r="IEK12" s="3"/>
      <c r="IEL12" s="3"/>
      <c r="IEM12" s="3"/>
      <c r="IEN12" s="3"/>
      <c r="IEO12" s="3"/>
      <c r="IEP12" s="3"/>
      <c r="IEQ12" s="3"/>
      <c r="IER12" s="3"/>
      <c r="IES12" s="3"/>
      <c r="IET12" s="3"/>
      <c r="IEU12" s="3"/>
      <c r="IEV12" s="3"/>
      <c r="IEW12" s="3"/>
      <c r="IEX12" s="3"/>
      <c r="IEY12" s="3"/>
      <c r="IEZ12" s="3"/>
      <c r="IFA12" s="3"/>
      <c r="IFB12" s="3"/>
      <c r="IFC12" s="3"/>
      <c r="IFD12" s="3"/>
      <c r="IFE12" s="3"/>
      <c r="IFF12" s="3"/>
      <c r="IFG12" s="3"/>
      <c r="IFH12" s="3"/>
      <c r="IFI12" s="3"/>
      <c r="IFJ12" s="3"/>
      <c r="IFK12" s="3"/>
      <c r="IFL12" s="3"/>
      <c r="IFM12" s="3"/>
      <c r="IFN12" s="3"/>
      <c r="IFO12" s="3"/>
      <c r="IFP12" s="3"/>
      <c r="IFQ12" s="3"/>
      <c r="IFR12" s="3"/>
      <c r="IFS12" s="3"/>
      <c r="IFT12" s="3"/>
      <c r="IFU12" s="3"/>
      <c r="IFV12" s="3"/>
      <c r="IFW12" s="3"/>
      <c r="IFX12" s="3"/>
      <c r="IFY12" s="3"/>
      <c r="IFZ12" s="3"/>
      <c r="IGA12" s="3"/>
      <c r="IGB12" s="3"/>
      <c r="IGC12" s="3"/>
      <c r="IGD12" s="3"/>
      <c r="IGE12" s="3"/>
      <c r="IGF12" s="3"/>
      <c r="IGG12" s="3"/>
      <c r="IGH12" s="3"/>
      <c r="IGI12" s="3"/>
      <c r="IGJ12" s="3"/>
      <c r="IGK12" s="3"/>
      <c r="IGL12" s="3"/>
      <c r="IGM12" s="3"/>
      <c r="IGN12" s="3"/>
      <c r="IGO12" s="3"/>
      <c r="IGP12" s="3"/>
      <c r="IGQ12" s="3"/>
      <c r="IGR12" s="3"/>
      <c r="IGS12" s="3"/>
      <c r="IGT12" s="3"/>
      <c r="IGU12" s="3"/>
      <c r="IGV12" s="3"/>
      <c r="IGW12" s="3"/>
      <c r="IGX12" s="3"/>
      <c r="IGY12" s="3"/>
      <c r="IGZ12" s="3"/>
      <c r="IHA12" s="3"/>
      <c r="IHB12" s="3"/>
      <c r="IHC12" s="3"/>
      <c r="IHD12" s="3"/>
      <c r="IHE12" s="3"/>
      <c r="IHF12" s="3"/>
      <c r="IHG12" s="3"/>
      <c r="IHH12" s="3"/>
      <c r="IHI12" s="3"/>
      <c r="IHJ12" s="3"/>
      <c r="IHK12" s="3"/>
      <c r="IHL12" s="3"/>
      <c r="IHM12" s="3"/>
      <c r="IHN12" s="3"/>
      <c r="IHO12" s="3"/>
      <c r="IHP12" s="3"/>
      <c r="IHQ12" s="3"/>
      <c r="IHR12" s="3"/>
      <c r="IHS12" s="3"/>
      <c r="IHT12" s="3"/>
      <c r="IHU12" s="3"/>
      <c r="IHV12" s="3"/>
      <c r="IHW12" s="3"/>
      <c r="IHX12" s="3"/>
      <c r="IHY12" s="3"/>
      <c r="IHZ12" s="3"/>
      <c r="IIA12" s="3"/>
      <c r="IIB12" s="3"/>
      <c r="IIC12" s="3"/>
      <c r="IID12" s="3"/>
      <c r="IIE12" s="3"/>
      <c r="IIF12" s="3"/>
      <c r="IIG12" s="3"/>
      <c r="IIH12" s="3"/>
      <c r="III12" s="3"/>
      <c r="IIJ12" s="3"/>
      <c r="IIK12" s="3"/>
      <c r="IIL12" s="3"/>
      <c r="IIM12" s="3"/>
      <c r="IIN12" s="3"/>
      <c r="IIO12" s="3"/>
      <c r="IIP12" s="3"/>
      <c r="IIQ12" s="3"/>
      <c r="IIR12" s="3"/>
      <c r="IIS12" s="3"/>
      <c r="IIT12" s="3"/>
      <c r="IIU12" s="3"/>
      <c r="IIV12" s="3"/>
    </row>
    <row r="13" spans="1:6340" s="3" customFormat="1" ht="285">
      <c r="A13" s="411"/>
      <c r="B13" s="408"/>
      <c r="C13" s="378" t="s">
        <v>456</v>
      </c>
      <c r="D13" s="378" t="s">
        <v>329</v>
      </c>
      <c r="E13" s="129" t="s">
        <v>242</v>
      </c>
      <c r="F13" s="129" t="s">
        <v>242</v>
      </c>
      <c r="G13" s="129" t="s">
        <v>242</v>
      </c>
      <c r="H13" s="17"/>
      <c r="I13" s="17"/>
      <c r="J13" s="157" t="s">
        <v>444</v>
      </c>
      <c r="K13" s="129">
        <v>10</v>
      </c>
      <c r="L13" s="129">
        <v>3</v>
      </c>
      <c r="M13" s="129">
        <f t="shared" si="0"/>
        <v>30</v>
      </c>
      <c r="N13" s="158" t="s">
        <v>244</v>
      </c>
      <c r="O13" s="134">
        <v>100</v>
      </c>
      <c r="P13" s="134">
        <f t="shared" si="1"/>
        <v>3000</v>
      </c>
      <c r="Q13" s="129" t="s">
        <v>216</v>
      </c>
      <c r="R13" s="159" t="s">
        <v>231</v>
      </c>
      <c r="S13" s="17"/>
      <c r="T13" s="17"/>
      <c r="U13" s="129" t="s">
        <v>445</v>
      </c>
      <c r="V13" s="87"/>
      <c r="W13" s="129" t="s">
        <v>259</v>
      </c>
      <c r="X13" s="129">
        <v>2</v>
      </c>
      <c r="Y13" s="129">
        <v>3</v>
      </c>
      <c r="Z13" s="129">
        <f t="shared" si="2"/>
        <v>6</v>
      </c>
      <c r="AA13" s="162" t="s">
        <v>12</v>
      </c>
      <c r="AB13" s="134">
        <v>60</v>
      </c>
      <c r="AC13" s="134">
        <f t="shared" si="3"/>
        <v>360</v>
      </c>
      <c r="AD13" s="129" t="s">
        <v>219</v>
      </c>
      <c r="AE13" s="163" t="s">
        <v>311</v>
      </c>
      <c r="AF13" s="160">
        <f t="shared" si="4"/>
        <v>88</v>
      </c>
      <c r="AG13" s="161">
        <f>800000*30</f>
        <v>24000000</v>
      </c>
      <c r="AH13" s="129">
        <v>4</v>
      </c>
      <c r="AI13" s="129">
        <f t="shared" si="5"/>
        <v>660</v>
      </c>
      <c r="AJ13" s="129" t="s">
        <v>261</v>
      </c>
      <c r="AK13" s="129" t="s">
        <v>260</v>
      </c>
      <c r="AL13" s="17"/>
      <c r="AM13" s="189" t="s">
        <v>260</v>
      </c>
    </row>
    <row r="14" spans="1:6340" s="3" customFormat="1" ht="133.5" customHeight="1">
      <c r="A14" s="411"/>
      <c r="B14" s="408"/>
      <c r="C14" s="378"/>
      <c r="D14" s="378"/>
      <c r="E14" s="71" t="s">
        <v>437</v>
      </c>
      <c r="F14" s="71" t="s">
        <v>265</v>
      </c>
      <c r="G14" s="71" t="s">
        <v>39</v>
      </c>
      <c r="H14" s="1"/>
      <c r="I14" s="1"/>
      <c r="J14" s="120" t="s">
        <v>443</v>
      </c>
      <c r="K14" s="123">
        <v>6</v>
      </c>
      <c r="L14" s="123">
        <v>2</v>
      </c>
      <c r="M14" s="123">
        <f t="shared" si="0"/>
        <v>12</v>
      </c>
      <c r="N14" s="81" t="s">
        <v>245</v>
      </c>
      <c r="O14" s="72">
        <v>60</v>
      </c>
      <c r="P14" s="72">
        <f t="shared" si="1"/>
        <v>720</v>
      </c>
      <c r="Q14" s="123" t="s">
        <v>216</v>
      </c>
      <c r="R14" s="84" t="s">
        <v>231</v>
      </c>
      <c r="S14" s="1"/>
      <c r="T14" s="1"/>
      <c r="U14" s="123"/>
      <c r="V14" s="87"/>
      <c r="W14" s="123" t="s">
        <v>266</v>
      </c>
      <c r="X14" s="123">
        <v>2</v>
      </c>
      <c r="Y14" s="123">
        <v>2</v>
      </c>
      <c r="Z14" s="123">
        <f t="shared" si="2"/>
        <v>4</v>
      </c>
      <c r="AA14" s="85" t="s">
        <v>243</v>
      </c>
      <c r="AB14" s="72">
        <v>60</v>
      </c>
      <c r="AC14" s="72">
        <f t="shared" si="3"/>
        <v>240</v>
      </c>
      <c r="AD14" s="123" t="s">
        <v>219</v>
      </c>
      <c r="AE14" s="107" t="s">
        <v>311</v>
      </c>
      <c r="AF14" s="86">
        <f t="shared" si="4"/>
        <v>66.666666666666657</v>
      </c>
      <c r="AG14" s="88">
        <f>915000*30</f>
        <v>27450000</v>
      </c>
      <c r="AH14" s="123">
        <v>4</v>
      </c>
      <c r="AI14" s="123">
        <f t="shared" si="5"/>
        <v>119.99999999999999</v>
      </c>
      <c r="AJ14" s="123" t="s">
        <v>314</v>
      </c>
      <c r="AK14" s="123" t="s">
        <v>260</v>
      </c>
      <c r="AL14" s="1"/>
      <c r="AM14" s="188" t="s">
        <v>260</v>
      </c>
    </row>
    <row r="15" spans="1:6340" s="3" customFormat="1" ht="97.5" customHeight="1">
      <c r="A15" s="411"/>
      <c r="B15" s="408"/>
      <c r="C15" s="378"/>
      <c r="D15" s="378" t="s">
        <v>455</v>
      </c>
      <c r="E15" s="129" t="s">
        <v>235</v>
      </c>
      <c r="F15" s="93" t="s">
        <v>290</v>
      </c>
      <c r="G15" s="93" t="s">
        <v>39</v>
      </c>
      <c r="H15" s="129"/>
      <c r="I15" s="129"/>
      <c r="J15" s="129" t="s">
        <v>240</v>
      </c>
      <c r="K15" s="129">
        <v>6</v>
      </c>
      <c r="L15" s="129">
        <v>4</v>
      </c>
      <c r="M15" s="129">
        <f t="shared" si="0"/>
        <v>24</v>
      </c>
      <c r="N15" s="158" t="s">
        <v>244</v>
      </c>
      <c r="O15" s="134">
        <v>25</v>
      </c>
      <c r="P15" s="134">
        <f t="shared" si="1"/>
        <v>600</v>
      </c>
      <c r="Q15" s="129" t="s">
        <v>216</v>
      </c>
      <c r="R15" s="159" t="s">
        <v>231</v>
      </c>
      <c r="S15" s="17"/>
      <c r="T15" s="17"/>
      <c r="U15" s="17"/>
      <c r="V15" s="126"/>
      <c r="W15" s="155"/>
      <c r="X15" s="129">
        <v>2</v>
      </c>
      <c r="Y15" s="129">
        <v>4</v>
      </c>
      <c r="Z15" s="129">
        <f t="shared" si="2"/>
        <v>8</v>
      </c>
      <c r="AA15" s="162" t="s">
        <v>12</v>
      </c>
      <c r="AB15" s="134">
        <v>10</v>
      </c>
      <c r="AC15" s="134">
        <f t="shared" si="3"/>
        <v>80</v>
      </c>
      <c r="AD15" s="129" t="s">
        <v>222</v>
      </c>
      <c r="AE15" s="163" t="s">
        <v>229</v>
      </c>
      <c r="AF15" s="160">
        <f t="shared" si="4"/>
        <v>86.666666666666671</v>
      </c>
      <c r="AG15" s="161">
        <v>250000</v>
      </c>
      <c r="AH15" s="129">
        <v>2</v>
      </c>
      <c r="AI15" s="129">
        <f t="shared" si="5"/>
        <v>260</v>
      </c>
      <c r="AJ15" s="126"/>
      <c r="AK15" s="126"/>
      <c r="AL15" s="16"/>
      <c r="AM15" s="189"/>
    </row>
    <row r="16" spans="1:6340" s="3" customFormat="1" ht="330">
      <c r="A16" s="411"/>
      <c r="B16" s="408"/>
      <c r="C16" s="378"/>
      <c r="D16" s="378"/>
      <c r="E16" s="125" t="s">
        <v>438</v>
      </c>
      <c r="F16" s="125" t="s">
        <v>265</v>
      </c>
      <c r="G16" s="125" t="s">
        <v>39</v>
      </c>
      <c r="H16" s="23"/>
      <c r="I16" s="125"/>
      <c r="J16" s="125" t="s">
        <v>447</v>
      </c>
      <c r="K16" s="125">
        <v>6</v>
      </c>
      <c r="L16" s="125">
        <v>3</v>
      </c>
      <c r="M16" s="125">
        <f t="shared" si="0"/>
        <v>18</v>
      </c>
      <c r="N16" s="81" t="s">
        <v>245</v>
      </c>
      <c r="O16" s="133">
        <v>100</v>
      </c>
      <c r="P16" s="133">
        <f t="shared" si="1"/>
        <v>1800</v>
      </c>
      <c r="Q16" s="123" t="s">
        <v>219</v>
      </c>
      <c r="R16" s="84" t="s">
        <v>231</v>
      </c>
      <c r="S16" s="23"/>
      <c r="T16" s="23"/>
      <c r="U16" s="23"/>
      <c r="V16" s="71" t="s">
        <v>446</v>
      </c>
      <c r="W16" s="125" t="s">
        <v>268</v>
      </c>
      <c r="X16" s="125">
        <v>2</v>
      </c>
      <c r="Y16" s="125">
        <v>3</v>
      </c>
      <c r="Z16" s="125">
        <f t="shared" si="2"/>
        <v>6</v>
      </c>
      <c r="AA16" s="79" t="s">
        <v>12</v>
      </c>
      <c r="AB16" s="133">
        <v>60</v>
      </c>
      <c r="AC16" s="133">
        <f t="shared" si="3"/>
        <v>360</v>
      </c>
      <c r="AD16" s="123" t="s">
        <v>219</v>
      </c>
      <c r="AE16" s="107" t="s">
        <v>312</v>
      </c>
      <c r="AF16" s="86">
        <f t="shared" si="4"/>
        <v>80</v>
      </c>
      <c r="AG16" s="89">
        <f>496000*20</f>
        <v>9920000</v>
      </c>
      <c r="AH16" s="125">
        <v>4</v>
      </c>
      <c r="AI16" s="123">
        <f t="shared" si="5"/>
        <v>360</v>
      </c>
      <c r="AJ16" s="123" t="s">
        <v>314</v>
      </c>
      <c r="AK16" s="123" t="s">
        <v>260</v>
      </c>
      <c r="AL16" s="23"/>
      <c r="AM16" s="190" t="s">
        <v>260</v>
      </c>
    </row>
    <row r="17" spans="1:39" s="87" customFormat="1" ht="90">
      <c r="A17" s="411"/>
      <c r="B17" s="408"/>
      <c r="C17" s="378"/>
      <c r="D17" s="378"/>
      <c r="E17" s="123" t="s">
        <v>338</v>
      </c>
      <c r="F17" s="123" t="s">
        <v>339</v>
      </c>
      <c r="G17" s="123" t="s">
        <v>265</v>
      </c>
      <c r="H17" s="123"/>
      <c r="I17" s="123"/>
      <c r="J17" s="123" t="s">
        <v>448</v>
      </c>
      <c r="K17" s="123">
        <v>10</v>
      </c>
      <c r="L17" s="123">
        <v>4</v>
      </c>
      <c r="M17" s="123">
        <f t="shared" si="0"/>
        <v>40</v>
      </c>
      <c r="N17" s="80" t="s">
        <v>244</v>
      </c>
      <c r="O17" s="123">
        <v>60</v>
      </c>
      <c r="P17" s="123">
        <f t="shared" si="1"/>
        <v>2400</v>
      </c>
      <c r="Q17" s="123" t="s">
        <v>216</v>
      </c>
      <c r="R17" s="124" t="s">
        <v>231</v>
      </c>
      <c r="S17" s="123"/>
      <c r="T17" s="123"/>
      <c r="U17" s="123"/>
      <c r="V17" s="123"/>
      <c r="W17" s="123" t="s">
        <v>297</v>
      </c>
      <c r="X17" s="123">
        <v>2</v>
      </c>
      <c r="Y17" s="123">
        <v>3</v>
      </c>
      <c r="Z17" s="123">
        <f t="shared" si="2"/>
        <v>6</v>
      </c>
      <c r="AA17" s="79" t="s">
        <v>12</v>
      </c>
      <c r="AB17" s="123">
        <v>25</v>
      </c>
      <c r="AC17" s="123">
        <f t="shared" si="3"/>
        <v>150</v>
      </c>
      <c r="AD17" s="123" t="s">
        <v>219</v>
      </c>
      <c r="AE17" s="107" t="s">
        <v>311</v>
      </c>
      <c r="AF17" s="86">
        <f t="shared" si="4"/>
        <v>93.75</v>
      </c>
      <c r="AG17" s="88">
        <v>250000</v>
      </c>
      <c r="AH17" s="123">
        <v>2</v>
      </c>
      <c r="AI17" s="123">
        <f t="shared" si="5"/>
        <v>1125</v>
      </c>
      <c r="AJ17" s="123" t="s">
        <v>315</v>
      </c>
      <c r="AL17" s="123" t="s">
        <v>260</v>
      </c>
      <c r="AM17" s="188" t="s">
        <v>260</v>
      </c>
    </row>
    <row r="18" spans="1:39" s="87" customFormat="1" ht="75">
      <c r="A18" s="411"/>
      <c r="B18" s="408"/>
      <c r="C18" s="378"/>
      <c r="D18" s="378"/>
      <c r="E18" s="123" t="s">
        <v>338</v>
      </c>
      <c r="F18" s="87" t="s">
        <v>339</v>
      </c>
      <c r="G18" s="123" t="s">
        <v>38</v>
      </c>
      <c r="H18" s="123"/>
      <c r="I18" s="123"/>
      <c r="J18" s="123" t="s">
        <v>269</v>
      </c>
      <c r="K18" s="123">
        <v>6</v>
      </c>
      <c r="L18" s="123">
        <v>3</v>
      </c>
      <c r="M18" s="123">
        <f t="shared" si="0"/>
        <v>18</v>
      </c>
      <c r="N18" s="81" t="s">
        <v>245</v>
      </c>
      <c r="O18" s="123">
        <v>25</v>
      </c>
      <c r="P18" s="123">
        <f t="shared" si="1"/>
        <v>450</v>
      </c>
      <c r="Q18" s="123" t="s">
        <v>219</v>
      </c>
      <c r="R18" s="124" t="s">
        <v>233</v>
      </c>
      <c r="S18" s="123"/>
      <c r="T18" s="123"/>
      <c r="U18" s="123"/>
      <c r="V18" s="123"/>
      <c r="W18" s="123" t="s">
        <v>270</v>
      </c>
      <c r="X18" s="123">
        <v>2</v>
      </c>
      <c r="Y18" s="123">
        <v>3</v>
      </c>
      <c r="Z18" s="123">
        <f t="shared" si="2"/>
        <v>6</v>
      </c>
      <c r="AA18" s="79" t="s">
        <v>12</v>
      </c>
      <c r="AB18" s="123">
        <v>10</v>
      </c>
      <c r="AC18" s="123">
        <f t="shared" si="3"/>
        <v>60</v>
      </c>
      <c r="AD18" s="123" t="s">
        <v>222</v>
      </c>
      <c r="AE18" s="114" t="s">
        <v>229</v>
      </c>
      <c r="AF18" s="86">
        <f t="shared" si="4"/>
        <v>86.666666666666671</v>
      </c>
      <c r="AG18" s="88">
        <v>50000</v>
      </c>
      <c r="AH18" s="123">
        <v>1</v>
      </c>
      <c r="AI18" s="123">
        <f t="shared" si="5"/>
        <v>390</v>
      </c>
      <c r="AJ18" s="123" t="s">
        <v>315</v>
      </c>
      <c r="AL18" s="123" t="s">
        <v>260</v>
      </c>
      <c r="AM18" s="188" t="s">
        <v>260</v>
      </c>
    </row>
    <row r="19" spans="1:39" s="174" customFormat="1" ht="164.25" customHeight="1">
      <c r="A19" s="411"/>
      <c r="B19" s="408"/>
      <c r="C19" s="378"/>
      <c r="D19" s="123" t="s">
        <v>330</v>
      </c>
      <c r="E19" s="123" t="s">
        <v>345</v>
      </c>
      <c r="F19" s="125" t="s">
        <v>265</v>
      </c>
      <c r="G19" s="125" t="s">
        <v>39</v>
      </c>
      <c r="H19" s="22"/>
      <c r="I19" s="125"/>
      <c r="J19" s="125" t="s">
        <v>346</v>
      </c>
      <c r="K19" s="125">
        <v>6</v>
      </c>
      <c r="L19" s="125">
        <v>3</v>
      </c>
      <c r="M19" s="125">
        <f t="shared" si="0"/>
        <v>18</v>
      </c>
      <c r="N19" s="81" t="s">
        <v>245</v>
      </c>
      <c r="O19" s="125">
        <v>100</v>
      </c>
      <c r="P19" s="125">
        <f t="shared" si="1"/>
        <v>1800</v>
      </c>
      <c r="Q19" s="123" t="s">
        <v>219</v>
      </c>
      <c r="R19" s="84" t="s">
        <v>233</v>
      </c>
      <c r="S19" s="22"/>
      <c r="T19" s="22"/>
      <c r="U19" s="22"/>
      <c r="V19" s="125"/>
      <c r="W19" s="125" t="s">
        <v>347</v>
      </c>
      <c r="X19" s="125">
        <v>2</v>
      </c>
      <c r="Y19" s="125">
        <v>3</v>
      </c>
      <c r="Z19" s="125">
        <f t="shared" si="2"/>
        <v>6</v>
      </c>
      <c r="AA19" s="79" t="s">
        <v>12</v>
      </c>
      <c r="AB19" s="125">
        <v>60</v>
      </c>
      <c r="AC19" s="125">
        <f t="shared" si="3"/>
        <v>360</v>
      </c>
      <c r="AD19" s="123" t="s">
        <v>219</v>
      </c>
      <c r="AE19" s="107" t="s">
        <v>312</v>
      </c>
      <c r="AF19" s="86">
        <f t="shared" si="4"/>
        <v>80</v>
      </c>
      <c r="AG19" s="89">
        <f>496000*20</f>
        <v>9920000</v>
      </c>
      <c r="AH19" s="125">
        <v>4</v>
      </c>
      <c r="AI19" s="123">
        <f t="shared" si="5"/>
        <v>360</v>
      </c>
      <c r="AJ19" s="123" t="s">
        <v>314</v>
      </c>
      <c r="AK19" s="123" t="s">
        <v>260</v>
      </c>
      <c r="AL19" s="22"/>
      <c r="AM19" s="190" t="s">
        <v>260</v>
      </c>
    </row>
    <row r="20" spans="1:39" s="87" customFormat="1" ht="97.5" customHeight="1">
      <c r="A20" s="411"/>
      <c r="B20" s="408"/>
      <c r="C20" s="378" t="s">
        <v>457</v>
      </c>
      <c r="D20" s="123" t="s">
        <v>271</v>
      </c>
      <c r="E20" s="87" t="s">
        <v>341</v>
      </c>
      <c r="F20" s="123" t="s">
        <v>283</v>
      </c>
      <c r="G20" s="123" t="s">
        <v>34</v>
      </c>
      <c r="H20" s="123"/>
      <c r="I20" s="123" t="s">
        <v>449</v>
      </c>
      <c r="J20" s="120" t="s">
        <v>285</v>
      </c>
      <c r="K20" s="123">
        <v>6</v>
      </c>
      <c r="L20" s="123">
        <v>3</v>
      </c>
      <c r="M20" s="123">
        <f t="shared" si="0"/>
        <v>18</v>
      </c>
      <c r="N20" s="81" t="s">
        <v>245</v>
      </c>
      <c r="O20" s="123">
        <v>25</v>
      </c>
      <c r="P20" s="123">
        <f t="shared" si="1"/>
        <v>450</v>
      </c>
      <c r="Q20" s="123" t="s">
        <v>219</v>
      </c>
      <c r="R20" s="124" t="s">
        <v>233</v>
      </c>
      <c r="S20" s="123"/>
      <c r="T20" s="123"/>
      <c r="U20" s="123"/>
      <c r="V20" s="123" t="s">
        <v>286</v>
      </c>
      <c r="W20" s="123" t="s">
        <v>287</v>
      </c>
      <c r="X20" s="123">
        <v>2</v>
      </c>
      <c r="Y20" s="123">
        <v>3</v>
      </c>
      <c r="Z20" s="123">
        <f t="shared" si="2"/>
        <v>6</v>
      </c>
      <c r="AA20" s="79" t="s">
        <v>12</v>
      </c>
      <c r="AB20" s="123">
        <v>10</v>
      </c>
      <c r="AC20" s="123">
        <f t="shared" si="3"/>
        <v>60</v>
      </c>
      <c r="AD20" s="123" t="s">
        <v>222</v>
      </c>
      <c r="AE20" s="114" t="s">
        <v>229</v>
      </c>
      <c r="AF20" s="86">
        <f t="shared" si="4"/>
        <v>86.666666666666671</v>
      </c>
      <c r="AG20" s="88">
        <v>100000</v>
      </c>
      <c r="AH20" s="123">
        <v>1</v>
      </c>
      <c r="AI20" s="123">
        <f t="shared" si="5"/>
        <v>390</v>
      </c>
      <c r="AJ20" s="123"/>
      <c r="AK20" s="123"/>
      <c r="AL20" s="123"/>
      <c r="AM20" s="188" t="s">
        <v>260</v>
      </c>
    </row>
    <row r="21" spans="1:39" s="87" customFormat="1" ht="150" customHeight="1">
      <c r="A21" s="411"/>
      <c r="B21" s="408"/>
      <c r="C21" s="378"/>
      <c r="D21" s="413" t="s">
        <v>277</v>
      </c>
      <c r="E21" s="123" t="s">
        <v>302</v>
      </c>
      <c r="F21" s="123" t="s">
        <v>275</v>
      </c>
      <c r="G21" s="123" t="s">
        <v>39</v>
      </c>
      <c r="H21" s="123"/>
      <c r="I21" s="175"/>
      <c r="J21" s="378" t="s">
        <v>276</v>
      </c>
      <c r="K21" s="131">
        <v>6</v>
      </c>
      <c r="L21" s="123">
        <v>3</v>
      </c>
      <c r="M21" s="123">
        <f t="shared" si="0"/>
        <v>18</v>
      </c>
      <c r="N21" s="81" t="s">
        <v>245</v>
      </c>
      <c r="O21" s="123">
        <v>60</v>
      </c>
      <c r="P21" s="123">
        <f t="shared" si="1"/>
        <v>1080</v>
      </c>
      <c r="Q21" s="123" t="s">
        <v>216</v>
      </c>
      <c r="R21" s="124" t="s">
        <v>231</v>
      </c>
      <c r="S21" s="123"/>
      <c r="T21" s="123"/>
      <c r="U21" s="123"/>
      <c r="V21" s="123"/>
      <c r="X21" s="123">
        <v>2</v>
      </c>
      <c r="Y21" s="123">
        <v>3</v>
      </c>
      <c r="Z21" s="123">
        <f t="shared" si="2"/>
        <v>6</v>
      </c>
      <c r="AA21" s="79" t="s">
        <v>12</v>
      </c>
      <c r="AB21" s="123">
        <v>25</v>
      </c>
      <c r="AC21" s="123">
        <f t="shared" si="3"/>
        <v>150</v>
      </c>
      <c r="AD21" s="123" t="s">
        <v>219</v>
      </c>
      <c r="AE21" s="114" t="s">
        <v>311</v>
      </c>
      <c r="AF21" s="86">
        <f t="shared" si="4"/>
        <v>86.111111111111114</v>
      </c>
      <c r="AG21" s="88">
        <v>195000</v>
      </c>
      <c r="AH21" s="123">
        <v>2</v>
      </c>
      <c r="AI21" s="123">
        <f t="shared" si="5"/>
        <v>465</v>
      </c>
      <c r="AJ21" s="123" t="s">
        <v>314</v>
      </c>
      <c r="AK21" s="123"/>
      <c r="AL21" s="123" t="s">
        <v>260</v>
      </c>
      <c r="AM21" s="188" t="s">
        <v>260</v>
      </c>
    </row>
    <row r="22" spans="1:39" s="87" customFormat="1" ht="135" customHeight="1">
      <c r="A22" s="411"/>
      <c r="B22" s="408"/>
      <c r="C22" s="378"/>
      <c r="D22" s="378"/>
      <c r="E22" s="123" t="s">
        <v>303</v>
      </c>
      <c r="F22" s="123" t="s">
        <v>265</v>
      </c>
      <c r="G22" s="123" t="s">
        <v>39</v>
      </c>
      <c r="H22" s="123"/>
      <c r="I22" s="175"/>
      <c r="J22" s="378"/>
      <c r="K22" s="131">
        <v>6</v>
      </c>
      <c r="L22" s="123">
        <v>3</v>
      </c>
      <c r="M22" s="123">
        <f t="shared" si="0"/>
        <v>18</v>
      </c>
      <c r="N22" s="81" t="s">
        <v>245</v>
      </c>
      <c r="O22" s="123">
        <v>25</v>
      </c>
      <c r="P22" s="123">
        <f t="shared" si="1"/>
        <v>450</v>
      </c>
      <c r="Q22" s="123" t="s">
        <v>219</v>
      </c>
      <c r="R22" s="124" t="s">
        <v>233</v>
      </c>
      <c r="S22" s="123"/>
      <c r="T22" s="123"/>
      <c r="U22" s="123"/>
      <c r="V22" s="123"/>
      <c r="X22" s="123">
        <v>2</v>
      </c>
      <c r="Y22" s="123">
        <v>3</v>
      </c>
      <c r="Z22" s="123">
        <f t="shared" si="2"/>
        <v>6</v>
      </c>
      <c r="AA22" s="79" t="s">
        <v>12</v>
      </c>
      <c r="AB22" s="123">
        <v>10</v>
      </c>
      <c r="AC22" s="123">
        <f t="shared" si="3"/>
        <v>60</v>
      </c>
      <c r="AD22" s="123" t="s">
        <v>222</v>
      </c>
      <c r="AE22" s="114" t="s">
        <v>229</v>
      </c>
      <c r="AF22" s="86">
        <f t="shared" si="4"/>
        <v>86.666666666666671</v>
      </c>
      <c r="AG22" s="88">
        <v>195000</v>
      </c>
      <c r="AH22" s="123">
        <v>2</v>
      </c>
      <c r="AI22" s="123">
        <f t="shared" si="5"/>
        <v>195</v>
      </c>
      <c r="AJ22" s="123" t="s">
        <v>314</v>
      </c>
      <c r="AK22" s="123"/>
      <c r="AL22" s="123" t="s">
        <v>260</v>
      </c>
      <c r="AM22" s="188" t="s">
        <v>260</v>
      </c>
    </row>
    <row r="23" spans="1:39" s="87" customFormat="1" ht="118.5" customHeight="1">
      <c r="A23" s="411"/>
      <c r="B23" s="408"/>
      <c r="C23" s="378"/>
      <c r="D23" s="378" t="s">
        <v>272</v>
      </c>
      <c r="E23" s="123" t="s">
        <v>340</v>
      </c>
      <c r="F23" s="123" t="s">
        <v>274</v>
      </c>
      <c r="G23" s="123" t="s">
        <v>38</v>
      </c>
      <c r="H23" s="123"/>
      <c r="I23" s="175"/>
      <c r="J23" s="378"/>
      <c r="K23" s="131">
        <v>6</v>
      </c>
      <c r="L23" s="123">
        <v>3</v>
      </c>
      <c r="M23" s="123">
        <f t="shared" si="0"/>
        <v>18</v>
      </c>
      <c r="N23" s="81" t="s">
        <v>245</v>
      </c>
      <c r="O23" s="123">
        <v>25</v>
      </c>
      <c r="P23" s="123">
        <f t="shared" si="1"/>
        <v>450</v>
      </c>
      <c r="Q23" s="123" t="s">
        <v>219</v>
      </c>
      <c r="R23" s="124" t="s">
        <v>233</v>
      </c>
      <c r="S23" s="123"/>
      <c r="T23" s="123"/>
      <c r="U23" s="123"/>
      <c r="V23" s="123"/>
      <c r="W23" s="123" t="s">
        <v>269</v>
      </c>
      <c r="X23" s="123">
        <v>2</v>
      </c>
      <c r="Y23" s="123">
        <v>3</v>
      </c>
      <c r="Z23" s="123">
        <f t="shared" si="2"/>
        <v>6</v>
      </c>
      <c r="AA23" s="79" t="s">
        <v>12</v>
      </c>
      <c r="AB23" s="123">
        <v>10</v>
      </c>
      <c r="AC23" s="123">
        <f t="shared" si="3"/>
        <v>60</v>
      </c>
      <c r="AD23" s="123" t="s">
        <v>222</v>
      </c>
      <c r="AE23" s="114" t="s">
        <v>229</v>
      </c>
      <c r="AF23" s="86">
        <f t="shared" si="4"/>
        <v>86.666666666666671</v>
      </c>
      <c r="AG23" s="88">
        <v>50000</v>
      </c>
      <c r="AH23" s="123">
        <v>1</v>
      </c>
      <c r="AI23" s="123">
        <f t="shared" si="5"/>
        <v>390</v>
      </c>
      <c r="AJ23" s="123" t="s">
        <v>315</v>
      </c>
      <c r="AL23" s="123" t="s">
        <v>260</v>
      </c>
      <c r="AM23" s="188" t="s">
        <v>260</v>
      </c>
    </row>
    <row r="24" spans="1:39" s="87" customFormat="1" ht="135" customHeight="1">
      <c r="A24" s="411"/>
      <c r="B24" s="408"/>
      <c r="C24" s="378"/>
      <c r="D24" s="378"/>
      <c r="E24" s="123" t="s">
        <v>303</v>
      </c>
      <c r="F24" s="123" t="s">
        <v>265</v>
      </c>
      <c r="G24" s="123" t="s">
        <v>39</v>
      </c>
      <c r="H24" s="123"/>
      <c r="I24" s="175"/>
      <c r="J24" s="378"/>
      <c r="K24" s="131">
        <v>6</v>
      </c>
      <c r="L24" s="123">
        <v>3</v>
      </c>
      <c r="M24" s="123">
        <f t="shared" si="0"/>
        <v>18</v>
      </c>
      <c r="N24" s="81" t="s">
        <v>245</v>
      </c>
      <c r="O24" s="123">
        <v>25</v>
      </c>
      <c r="P24" s="123">
        <f t="shared" si="1"/>
        <v>450</v>
      </c>
      <c r="Q24" s="123" t="s">
        <v>219</v>
      </c>
      <c r="R24" s="124" t="s">
        <v>233</v>
      </c>
      <c r="S24" s="123"/>
      <c r="T24" s="123"/>
      <c r="U24" s="123"/>
      <c r="V24" s="123"/>
      <c r="W24" s="123" t="s">
        <v>278</v>
      </c>
      <c r="X24" s="123">
        <v>2</v>
      </c>
      <c r="Y24" s="123">
        <v>3</v>
      </c>
      <c r="Z24" s="123">
        <f t="shared" si="2"/>
        <v>6</v>
      </c>
      <c r="AA24" s="79" t="s">
        <v>12</v>
      </c>
      <c r="AB24" s="123">
        <v>10</v>
      </c>
      <c r="AC24" s="123">
        <f t="shared" si="3"/>
        <v>60</v>
      </c>
      <c r="AD24" s="123" t="s">
        <v>222</v>
      </c>
      <c r="AE24" s="114" t="s">
        <v>229</v>
      </c>
      <c r="AF24" s="86">
        <f t="shared" si="4"/>
        <v>86.666666666666671</v>
      </c>
      <c r="AG24" s="88">
        <v>195000</v>
      </c>
      <c r="AH24" s="123">
        <v>2</v>
      </c>
      <c r="AI24" s="123">
        <f t="shared" si="5"/>
        <v>195</v>
      </c>
      <c r="AJ24" s="123" t="s">
        <v>314</v>
      </c>
      <c r="AK24" s="123"/>
      <c r="AL24" s="123" t="s">
        <v>260</v>
      </c>
      <c r="AM24" s="188" t="s">
        <v>260</v>
      </c>
    </row>
    <row r="25" spans="1:39" s="87" customFormat="1" ht="75">
      <c r="A25" s="411"/>
      <c r="B25" s="408"/>
      <c r="C25" s="378"/>
      <c r="D25" s="123" t="s">
        <v>273</v>
      </c>
      <c r="E25" s="123" t="s">
        <v>342</v>
      </c>
      <c r="F25" s="123" t="s">
        <v>291</v>
      </c>
      <c r="G25" s="123" t="s">
        <v>38</v>
      </c>
      <c r="H25" s="123"/>
      <c r="I25" s="175"/>
      <c r="J25" s="378"/>
      <c r="K25" s="131">
        <v>6</v>
      </c>
      <c r="L25" s="123">
        <v>2</v>
      </c>
      <c r="M25" s="123">
        <f t="shared" si="0"/>
        <v>12</v>
      </c>
      <c r="N25" s="81" t="s">
        <v>245</v>
      </c>
      <c r="O25" s="123">
        <v>25</v>
      </c>
      <c r="P25" s="123">
        <f t="shared" si="1"/>
        <v>300</v>
      </c>
      <c r="Q25" s="123" t="s">
        <v>219</v>
      </c>
      <c r="R25" s="124" t="s">
        <v>233</v>
      </c>
      <c r="S25" s="123"/>
      <c r="T25" s="123"/>
      <c r="U25" s="123"/>
      <c r="V25" s="123"/>
      <c r="W25" s="123" t="s">
        <v>269</v>
      </c>
      <c r="X25" s="123">
        <v>2</v>
      </c>
      <c r="Y25" s="123">
        <v>2</v>
      </c>
      <c r="Z25" s="123">
        <f t="shared" si="2"/>
        <v>4</v>
      </c>
      <c r="AA25" s="85" t="s">
        <v>243</v>
      </c>
      <c r="AB25" s="123">
        <v>10</v>
      </c>
      <c r="AC25" s="123">
        <f t="shared" si="3"/>
        <v>40</v>
      </c>
      <c r="AD25" s="123" t="s">
        <v>222</v>
      </c>
      <c r="AE25" s="114" t="s">
        <v>229</v>
      </c>
      <c r="AF25" s="86">
        <f t="shared" si="4"/>
        <v>86.666666666666671</v>
      </c>
      <c r="AG25" s="88">
        <v>50000</v>
      </c>
      <c r="AH25" s="123">
        <v>1</v>
      </c>
      <c r="AI25" s="123">
        <f t="shared" si="5"/>
        <v>260</v>
      </c>
      <c r="AJ25" s="123" t="s">
        <v>315</v>
      </c>
      <c r="AK25" s="166"/>
      <c r="AL25" s="123" t="s">
        <v>260</v>
      </c>
      <c r="AM25" s="188" t="s">
        <v>260</v>
      </c>
    </row>
    <row r="26" spans="1:39" s="3" customFormat="1" ht="160.5">
      <c r="A26" s="411"/>
      <c r="B26" s="408"/>
      <c r="C26" s="123" t="s">
        <v>458</v>
      </c>
      <c r="D26" s="123" t="s">
        <v>459</v>
      </c>
      <c r="E26" s="123" t="s">
        <v>349</v>
      </c>
      <c r="F26" s="123" t="s">
        <v>265</v>
      </c>
      <c r="G26" s="123" t="s">
        <v>39</v>
      </c>
      <c r="H26" s="1"/>
      <c r="I26" s="123"/>
      <c r="J26" s="123" t="s">
        <v>348</v>
      </c>
      <c r="K26" s="123">
        <v>6</v>
      </c>
      <c r="L26" s="123">
        <v>3</v>
      </c>
      <c r="M26" s="123">
        <f t="shared" si="0"/>
        <v>18</v>
      </c>
      <c r="N26" s="81" t="s">
        <v>245</v>
      </c>
      <c r="O26" s="72">
        <v>100</v>
      </c>
      <c r="P26" s="72">
        <f t="shared" si="1"/>
        <v>1800</v>
      </c>
      <c r="Q26" s="123" t="s">
        <v>219</v>
      </c>
      <c r="R26" s="84" t="s">
        <v>311</v>
      </c>
      <c r="S26" s="1"/>
      <c r="T26" s="1"/>
      <c r="U26" s="1"/>
      <c r="V26" s="123"/>
      <c r="W26" s="73" t="s">
        <v>350</v>
      </c>
      <c r="X26" s="123">
        <v>2</v>
      </c>
      <c r="Y26" s="123">
        <v>3</v>
      </c>
      <c r="Z26" s="123">
        <f t="shared" si="2"/>
        <v>6</v>
      </c>
      <c r="AA26" s="79" t="s">
        <v>12</v>
      </c>
      <c r="AB26" s="72">
        <v>60</v>
      </c>
      <c r="AC26" s="72">
        <f t="shared" si="3"/>
        <v>360</v>
      </c>
      <c r="AD26" s="123" t="s">
        <v>219</v>
      </c>
      <c r="AE26" s="107" t="s">
        <v>312</v>
      </c>
      <c r="AF26" s="86">
        <f t="shared" si="4"/>
        <v>80</v>
      </c>
      <c r="AG26" s="88">
        <f>496000*20</f>
        <v>9920000</v>
      </c>
      <c r="AH26" s="123">
        <v>4</v>
      </c>
      <c r="AI26" s="123">
        <f t="shared" si="5"/>
        <v>360</v>
      </c>
      <c r="AJ26" s="123" t="s">
        <v>314</v>
      </c>
      <c r="AK26" s="123" t="s">
        <v>260</v>
      </c>
      <c r="AL26" s="1"/>
      <c r="AM26" s="188" t="s">
        <v>260</v>
      </c>
    </row>
    <row r="27" spans="1:39" s="87" customFormat="1" ht="156" customHeight="1">
      <c r="A27" s="411"/>
      <c r="B27" s="408"/>
      <c r="C27" s="378" t="s">
        <v>289</v>
      </c>
      <c r="D27" s="352" t="s">
        <v>299</v>
      </c>
      <c r="E27" s="128" t="s">
        <v>450</v>
      </c>
      <c r="F27" s="123" t="s">
        <v>265</v>
      </c>
      <c r="G27" s="123" t="s">
        <v>39</v>
      </c>
      <c r="H27" s="129" t="s">
        <v>241</v>
      </c>
      <c r="I27" s="129"/>
      <c r="K27" s="129">
        <v>10</v>
      </c>
      <c r="L27" s="129">
        <v>4</v>
      </c>
      <c r="M27" s="129">
        <f t="shared" si="0"/>
        <v>40</v>
      </c>
      <c r="N27" s="158" t="s">
        <v>244</v>
      </c>
      <c r="O27" s="129">
        <v>60</v>
      </c>
      <c r="P27" s="129">
        <f t="shared" si="1"/>
        <v>2400</v>
      </c>
      <c r="Q27" s="129" t="s">
        <v>216</v>
      </c>
      <c r="R27" s="164" t="s">
        <v>231</v>
      </c>
      <c r="S27" s="129"/>
      <c r="T27" s="129"/>
      <c r="U27" s="129"/>
      <c r="V27" s="129" t="s">
        <v>294</v>
      </c>
      <c r="W27" s="129" t="s">
        <v>295</v>
      </c>
      <c r="X27" s="129">
        <v>2</v>
      </c>
      <c r="Y27" s="129">
        <v>4</v>
      </c>
      <c r="Z27" s="129">
        <f t="shared" si="2"/>
        <v>8</v>
      </c>
      <c r="AA27" s="162" t="s">
        <v>12</v>
      </c>
      <c r="AB27" s="129">
        <v>25</v>
      </c>
      <c r="AC27" s="129">
        <f t="shared" si="3"/>
        <v>200</v>
      </c>
      <c r="AD27" s="129" t="s">
        <v>219</v>
      </c>
      <c r="AE27" s="165" t="s">
        <v>311</v>
      </c>
      <c r="AF27" s="160">
        <f t="shared" si="4"/>
        <v>91.666666666666657</v>
      </c>
      <c r="AG27" s="161">
        <v>330000</v>
      </c>
      <c r="AH27" s="129">
        <v>2</v>
      </c>
      <c r="AI27" s="129">
        <f t="shared" si="5"/>
        <v>1099.9999999999998</v>
      </c>
      <c r="AJ27" s="129" t="s">
        <v>314</v>
      </c>
      <c r="AK27" s="129" t="s">
        <v>260</v>
      </c>
      <c r="AL27" s="129"/>
      <c r="AM27" s="189" t="s">
        <v>260</v>
      </c>
    </row>
    <row r="28" spans="1:39" s="87" customFormat="1" ht="79.5" customHeight="1">
      <c r="A28" s="411"/>
      <c r="B28" s="408"/>
      <c r="C28" s="378"/>
      <c r="D28" s="352"/>
      <c r="E28" s="131" t="s">
        <v>451</v>
      </c>
      <c r="F28" s="123" t="s">
        <v>265</v>
      </c>
      <c r="G28" s="123" t="s">
        <v>39</v>
      </c>
      <c r="H28" s="123"/>
      <c r="I28" s="123"/>
      <c r="K28" s="123">
        <v>6</v>
      </c>
      <c r="L28" s="123">
        <v>4</v>
      </c>
      <c r="M28" s="123">
        <f t="shared" si="0"/>
        <v>24</v>
      </c>
      <c r="N28" s="158" t="s">
        <v>244</v>
      </c>
      <c r="O28" s="123">
        <v>60</v>
      </c>
      <c r="P28" s="123">
        <f t="shared" si="1"/>
        <v>1440</v>
      </c>
      <c r="Q28" s="129" t="s">
        <v>216</v>
      </c>
      <c r="R28" s="164" t="s">
        <v>231</v>
      </c>
      <c r="S28" s="123"/>
      <c r="T28" s="123"/>
      <c r="U28" s="123"/>
      <c r="V28" s="123"/>
      <c r="W28" s="123" t="s">
        <v>452</v>
      </c>
      <c r="X28" s="123">
        <v>2</v>
      </c>
      <c r="Y28" s="123">
        <v>4</v>
      </c>
      <c r="Z28" s="123">
        <f t="shared" si="2"/>
        <v>8</v>
      </c>
      <c r="AA28" s="79" t="s">
        <v>12</v>
      </c>
      <c r="AB28" s="123">
        <v>25</v>
      </c>
      <c r="AC28" s="123">
        <f t="shared" si="3"/>
        <v>200</v>
      </c>
      <c r="AD28" s="129" t="s">
        <v>219</v>
      </c>
      <c r="AE28" s="165" t="s">
        <v>311</v>
      </c>
      <c r="AF28" s="86">
        <f t="shared" si="4"/>
        <v>86.111111111111114</v>
      </c>
      <c r="AG28" s="88">
        <v>300000</v>
      </c>
      <c r="AH28" s="123">
        <v>2</v>
      </c>
      <c r="AI28" s="123">
        <f t="shared" si="5"/>
        <v>620</v>
      </c>
      <c r="AJ28" s="123" t="s">
        <v>314</v>
      </c>
      <c r="AK28" s="123" t="s">
        <v>260</v>
      </c>
      <c r="AL28" s="123"/>
      <c r="AM28" s="188" t="s">
        <v>260</v>
      </c>
    </row>
    <row r="29" spans="1:39" s="87" customFormat="1" ht="73.5" customHeight="1">
      <c r="A29" s="411"/>
      <c r="B29" s="408"/>
      <c r="C29" s="378"/>
      <c r="D29" s="352"/>
      <c r="E29" s="131" t="s">
        <v>283</v>
      </c>
      <c r="F29" s="123" t="s">
        <v>34</v>
      </c>
      <c r="G29" s="123" t="s">
        <v>34</v>
      </c>
      <c r="H29" s="123"/>
      <c r="I29" s="123" t="s">
        <v>298</v>
      </c>
      <c r="K29" s="123">
        <v>6</v>
      </c>
      <c r="L29" s="123">
        <v>3</v>
      </c>
      <c r="M29" s="123">
        <f t="shared" si="0"/>
        <v>18</v>
      </c>
      <c r="N29" s="81" t="s">
        <v>245</v>
      </c>
      <c r="O29" s="123">
        <v>25</v>
      </c>
      <c r="P29" s="123">
        <f t="shared" si="1"/>
        <v>450</v>
      </c>
      <c r="Q29" s="123" t="s">
        <v>219</v>
      </c>
      <c r="R29" s="124" t="s">
        <v>233</v>
      </c>
      <c r="S29" s="123"/>
      <c r="T29" s="123"/>
      <c r="U29" s="123"/>
      <c r="V29" s="123" t="s">
        <v>286</v>
      </c>
      <c r="W29" s="123" t="s">
        <v>287</v>
      </c>
      <c r="X29" s="123">
        <v>2</v>
      </c>
      <c r="Y29" s="123">
        <v>3</v>
      </c>
      <c r="Z29" s="123">
        <f t="shared" si="2"/>
        <v>6</v>
      </c>
      <c r="AA29" s="79" t="s">
        <v>12</v>
      </c>
      <c r="AB29" s="123">
        <v>10</v>
      </c>
      <c r="AC29" s="123">
        <f t="shared" si="3"/>
        <v>60</v>
      </c>
      <c r="AD29" s="123" t="s">
        <v>222</v>
      </c>
      <c r="AE29" s="114" t="s">
        <v>229</v>
      </c>
      <c r="AF29" s="86">
        <f t="shared" si="4"/>
        <v>86.666666666666671</v>
      </c>
      <c r="AG29" s="88">
        <v>170000</v>
      </c>
      <c r="AH29" s="123">
        <v>1</v>
      </c>
      <c r="AI29" s="123">
        <f t="shared" si="5"/>
        <v>390</v>
      </c>
      <c r="AJ29" s="123"/>
      <c r="AK29" s="123"/>
      <c r="AL29" s="123"/>
      <c r="AM29" s="188" t="s">
        <v>260</v>
      </c>
    </row>
    <row r="30" spans="1:39" s="87" customFormat="1" ht="135">
      <c r="A30" s="411"/>
      <c r="B30" s="408"/>
      <c r="C30" s="378"/>
      <c r="D30" s="352"/>
      <c r="E30" s="87" t="s">
        <v>343</v>
      </c>
      <c r="F30" s="123" t="s">
        <v>292</v>
      </c>
      <c r="G30" s="123" t="s">
        <v>38</v>
      </c>
      <c r="H30" s="123"/>
      <c r="I30" s="123"/>
      <c r="K30" s="123">
        <v>6</v>
      </c>
      <c r="L30" s="123">
        <v>2</v>
      </c>
      <c r="M30" s="123">
        <f t="shared" si="0"/>
        <v>12</v>
      </c>
      <c r="N30" s="81" t="s">
        <v>245</v>
      </c>
      <c r="O30" s="123">
        <v>25</v>
      </c>
      <c r="P30" s="123">
        <f t="shared" si="1"/>
        <v>300</v>
      </c>
      <c r="Q30" s="123" t="s">
        <v>219</v>
      </c>
      <c r="R30" s="124" t="s">
        <v>233</v>
      </c>
      <c r="S30" s="123"/>
      <c r="T30" s="123"/>
      <c r="U30" s="123"/>
      <c r="V30" s="123"/>
      <c r="W30" s="123" t="s">
        <v>269</v>
      </c>
      <c r="X30" s="123">
        <v>2</v>
      </c>
      <c r="Y30" s="123">
        <v>2</v>
      </c>
      <c r="Z30" s="123">
        <f t="shared" si="2"/>
        <v>4</v>
      </c>
      <c r="AA30" s="85" t="s">
        <v>243</v>
      </c>
      <c r="AB30" s="123">
        <v>10</v>
      </c>
      <c r="AC30" s="123">
        <f t="shared" si="3"/>
        <v>40</v>
      </c>
      <c r="AD30" s="123" t="s">
        <v>222</v>
      </c>
      <c r="AE30" s="114" t="s">
        <v>229</v>
      </c>
      <c r="AF30" s="86">
        <f t="shared" si="4"/>
        <v>86.666666666666671</v>
      </c>
      <c r="AG30" s="88">
        <v>50000</v>
      </c>
      <c r="AH30" s="123">
        <v>1</v>
      </c>
      <c r="AI30" s="123">
        <f t="shared" si="5"/>
        <v>260</v>
      </c>
      <c r="AJ30" s="123" t="s">
        <v>314</v>
      </c>
      <c r="AK30" s="123"/>
      <c r="AL30" s="123" t="s">
        <v>260</v>
      </c>
      <c r="AM30" s="188" t="s">
        <v>260</v>
      </c>
    </row>
    <row r="31" spans="1:39" s="87" customFormat="1" ht="261" customHeight="1">
      <c r="A31" s="411"/>
      <c r="B31" s="408"/>
      <c r="C31" s="378"/>
      <c r="D31" s="352"/>
      <c r="E31" s="131" t="s">
        <v>293</v>
      </c>
      <c r="F31" s="123" t="s">
        <v>290</v>
      </c>
      <c r="G31" s="123" t="s">
        <v>39</v>
      </c>
      <c r="H31" s="123"/>
      <c r="I31" s="123"/>
      <c r="K31" s="123">
        <v>6</v>
      </c>
      <c r="L31" s="123">
        <v>4</v>
      </c>
      <c r="M31" s="123">
        <f t="shared" si="0"/>
        <v>24</v>
      </c>
      <c r="N31" s="80" t="s">
        <v>244</v>
      </c>
      <c r="O31" s="123">
        <v>25</v>
      </c>
      <c r="P31" s="123">
        <f t="shared" si="1"/>
        <v>600</v>
      </c>
      <c r="Q31" s="123" t="s">
        <v>216</v>
      </c>
      <c r="R31" s="124" t="s">
        <v>231</v>
      </c>
      <c r="S31" s="123"/>
      <c r="T31" s="123"/>
      <c r="U31" s="123"/>
      <c r="V31" s="123" t="s">
        <v>294</v>
      </c>
      <c r="W31" s="123" t="s">
        <v>296</v>
      </c>
      <c r="X31" s="123">
        <v>2</v>
      </c>
      <c r="Y31" s="123">
        <v>4</v>
      </c>
      <c r="Z31" s="123">
        <f t="shared" si="2"/>
        <v>8</v>
      </c>
      <c r="AA31" s="79" t="s">
        <v>12</v>
      </c>
      <c r="AB31" s="123">
        <v>10</v>
      </c>
      <c r="AC31" s="123">
        <f t="shared" si="3"/>
        <v>80</v>
      </c>
      <c r="AD31" s="123" t="s">
        <v>222</v>
      </c>
      <c r="AE31" s="114" t="s">
        <v>229</v>
      </c>
      <c r="AF31" s="86">
        <f t="shared" si="4"/>
        <v>86.666666666666671</v>
      </c>
      <c r="AG31" s="88">
        <v>280000</v>
      </c>
      <c r="AH31" s="123">
        <v>2</v>
      </c>
      <c r="AI31" s="123">
        <f t="shared" si="5"/>
        <v>260</v>
      </c>
      <c r="AJ31" s="123" t="s">
        <v>314</v>
      </c>
      <c r="AK31" s="123"/>
      <c r="AL31" s="123" t="s">
        <v>260</v>
      </c>
      <c r="AM31" s="188" t="s">
        <v>260</v>
      </c>
    </row>
    <row r="32" spans="1:39" s="87" customFormat="1" ht="142.5" customHeight="1">
      <c r="A32" s="411"/>
      <c r="B32" s="408"/>
      <c r="C32" s="378"/>
      <c r="D32" s="123" t="s">
        <v>300</v>
      </c>
      <c r="E32" s="123" t="s">
        <v>316</v>
      </c>
      <c r="F32" s="123" t="s">
        <v>237</v>
      </c>
      <c r="G32" s="123" t="s">
        <v>39</v>
      </c>
      <c r="H32" s="123"/>
      <c r="I32" s="123"/>
      <c r="J32" s="123" t="s">
        <v>317</v>
      </c>
      <c r="K32" s="123">
        <v>6</v>
      </c>
      <c r="L32" s="123">
        <v>3</v>
      </c>
      <c r="M32" s="123">
        <f t="shared" si="0"/>
        <v>18</v>
      </c>
      <c r="N32" s="81" t="s">
        <v>245</v>
      </c>
      <c r="O32" s="123">
        <v>60</v>
      </c>
      <c r="P32" s="123">
        <f t="shared" si="1"/>
        <v>1080</v>
      </c>
      <c r="Q32" s="123" t="s">
        <v>216</v>
      </c>
      <c r="R32" s="124" t="s">
        <v>231</v>
      </c>
      <c r="S32" s="123"/>
      <c r="T32" s="123"/>
      <c r="U32" s="123"/>
      <c r="V32" s="123"/>
      <c r="W32" s="123"/>
      <c r="X32" s="123">
        <v>2</v>
      </c>
      <c r="Y32" s="123">
        <v>3</v>
      </c>
      <c r="Z32" s="123">
        <f t="shared" si="2"/>
        <v>6</v>
      </c>
      <c r="AA32" s="79" t="s">
        <v>12</v>
      </c>
      <c r="AB32" s="123">
        <v>25</v>
      </c>
      <c r="AC32" s="123">
        <f t="shared" si="3"/>
        <v>150</v>
      </c>
      <c r="AD32" s="123" t="s">
        <v>219</v>
      </c>
      <c r="AE32" s="114" t="s">
        <v>311</v>
      </c>
      <c r="AF32" s="86">
        <f t="shared" si="4"/>
        <v>86.111111111111114</v>
      </c>
      <c r="AG32" s="88">
        <v>28335</v>
      </c>
      <c r="AH32" s="123">
        <v>0.5</v>
      </c>
      <c r="AI32" s="123">
        <f t="shared" si="5"/>
        <v>1860</v>
      </c>
      <c r="AJ32" s="123" t="s">
        <v>314</v>
      </c>
      <c r="AK32" s="123" t="s">
        <v>260</v>
      </c>
      <c r="AL32" s="123"/>
      <c r="AM32" s="188" t="s">
        <v>260</v>
      </c>
    </row>
    <row r="33" spans="1:47" s="87" customFormat="1" ht="79.5" customHeight="1">
      <c r="A33" s="411"/>
      <c r="B33" s="408"/>
      <c r="C33" s="378" t="s">
        <v>328</v>
      </c>
      <c r="D33" s="378" t="s">
        <v>280</v>
      </c>
      <c r="E33" s="131" t="s">
        <v>451</v>
      </c>
      <c r="F33" s="129" t="s">
        <v>265</v>
      </c>
      <c r="G33" s="129" t="s">
        <v>39</v>
      </c>
      <c r="H33" s="123"/>
      <c r="I33" s="123"/>
      <c r="J33" s="129" t="s">
        <v>453</v>
      </c>
      <c r="K33" s="123">
        <v>6</v>
      </c>
      <c r="L33" s="123">
        <v>4</v>
      </c>
      <c r="M33" s="123">
        <f t="shared" si="0"/>
        <v>24</v>
      </c>
      <c r="N33" s="158" t="s">
        <v>244</v>
      </c>
      <c r="O33" s="123">
        <v>60</v>
      </c>
      <c r="P33" s="123">
        <f t="shared" si="1"/>
        <v>1440</v>
      </c>
      <c r="Q33" s="129" t="s">
        <v>216</v>
      </c>
      <c r="R33" s="164" t="s">
        <v>231</v>
      </c>
      <c r="S33" s="123"/>
      <c r="T33" s="123"/>
      <c r="U33" s="123"/>
      <c r="V33" s="123"/>
      <c r="W33" s="123" t="s">
        <v>452</v>
      </c>
      <c r="X33" s="123">
        <v>2</v>
      </c>
      <c r="Y33" s="123">
        <v>4</v>
      </c>
      <c r="Z33" s="123">
        <f t="shared" si="2"/>
        <v>8</v>
      </c>
      <c r="AA33" s="79" t="s">
        <v>12</v>
      </c>
      <c r="AB33" s="123">
        <v>25</v>
      </c>
      <c r="AC33" s="123">
        <f t="shared" si="3"/>
        <v>200</v>
      </c>
      <c r="AD33" s="129" t="s">
        <v>219</v>
      </c>
      <c r="AE33" s="165" t="s">
        <v>311</v>
      </c>
      <c r="AF33" s="86">
        <f t="shared" si="4"/>
        <v>86.111111111111114</v>
      </c>
      <c r="AG33" s="88">
        <v>200000</v>
      </c>
      <c r="AH33" s="123">
        <v>2</v>
      </c>
      <c r="AI33" s="123">
        <f t="shared" si="5"/>
        <v>620</v>
      </c>
      <c r="AJ33" s="123" t="s">
        <v>314</v>
      </c>
      <c r="AK33" s="123" t="s">
        <v>260</v>
      </c>
      <c r="AL33" s="123"/>
      <c r="AM33" s="188" t="s">
        <v>260</v>
      </c>
    </row>
    <row r="34" spans="1:47" s="87" customFormat="1" ht="73.5" customHeight="1">
      <c r="A34" s="411"/>
      <c r="B34" s="408"/>
      <c r="C34" s="378"/>
      <c r="D34" s="378"/>
      <c r="E34" s="131" t="s">
        <v>283</v>
      </c>
      <c r="F34" s="123" t="s">
        <v>34</v>
      </c>
      <c r="G34" s="123" t="s">
        <v>34</v>
      </c>
      <c r="H34" s="123"/>
      <c r="I34" s="123" t="s">
        <v>298</v>
      </c>
      <c r="J34" s="129"/>
      <c r="K34" s="123">
        <v>6</v>
      </c>
      <c r="L34" s="123">
        <v>3</v>
      </c>
      <c r="M34" s="123">
        <f t="shared" si="0"/>
        <v>18</v>
      </c>
      <c r="N34" s="81" t="s">
        <v>245</v>
      </c>
      <c r="O34" s="123">
        <v>25</v>
      </c>
      <c r="P34" s="123">
        <f t="shared" si="1"/>
        <v>450</v>
      </c>
      <c r="Q34" s="123" t="s">
        <v>219</v>
      </c>
      <c r="R34" s="124" t="s">
        <v>233</v>
      </c>
      <c r="S34" s="123"/>
      <c r="T34" s="123"/>
      <c r="U34" s="123"/>
      <c r="V34" s="123" t="s">
        <v>286</v>
      </c>
      <c r="W34" s="123" t="s">
        <v>287</v>
      </c>
      <c r="X34" s="123">
        <v>2</v>
      </c>
      <c r="Y34" s="123">
        <v>3</v>
      </c>
      <c r="Z34" s="123">
        <f t="shared" si="2"/>
        <v>6</v>
      </c>
      <c r="AA34" s="79" t="s">
        <v>12</v>
      </c>
      <c r="AB34" s="123">
        <v>10</v>
      </c>
      <c r="AC34" s="123">
        <f t="shared" si="3"/>
        <v>60</v>
      </c>
      <c r="AD34" s="123" t="s">
        <v>222</v>
      </c>
      <c r="AE34" s="114" t="s">
        <v>229</v>
      </c>
      <c r="AF34" s="86">
        <f t="shared" si="4"/>
        <v>86.666666666666671</v>
      </c>
      <c r="AG34" s="88">
        <v>170000</v>
      </c>
      <c r="AH34" s="123">
        <v>1</v>
      </c>
      <c r="AI34" s="123">
        <f t="shared" si="5"/>
        <v>390</v>
      </c>
      <c r="AJ34" s="123"/>
      <c r="AK34" s="123"/>
      <c r="AL34" s="123"/>
      <c r="AM34" s="188" t="s">
        <v>260</v>
      </c>
    </row>
    <row r="35" spans="1:47" s="87" customFormat="1" ht="165">
      <c r="A35" s="411"/>
      <c r="B35" s="408"/>
      <c r="C35" s="378"/>
      <c r="D35" s="378"/>
      <c r="E35" s="173" t="s">
        <v>344</v>
      </c>
      <c r="F35" s="123" t="s">
        <v>279</v>
      </c>
      <c r="G35" s="123" t="s">
        <v>38</v>
      </c>
      <c r="H35" s="123"/>
      <c r="I35" s="123"/>
      <c r="J35" s="123" t="s">
        <v>269</v>
      </c>
      <c r="K35" s="123">
        <v>6</v>
      </c>
      <c r="L35" s="123">
        <v>2</v>
      </c>
      <c r="M35" s="123">
        <f t="shared" si="0"/>
        <v>12</v>
      </c>
      <c r="N35" s="81" t="s">
        <v>245</v>
      </c>
      <c r="O35" s="123">
        <v>25</v>
      </c>
      <c r="P35" s="123">
        <f t="shared" si="1"/>
        <v>300</v>
      </c>
      <c r="Q35" s="123" t="s">
        <v>219</v>
      </c>
      <c r="R35" s="124" t="s">
        <v>233</v>
      </c>
      <c r="S35" s="129"/>
      <c r="T35" s="129"/>
      <c r="U35" s="129"/>
      <c r="V35" s="129"/>
      <c r="W35" s="129" t="s">
        <v>269</v>
      </c>
      <c r="X35" s="129">
        <v>2</v>
      </c>
      <c r="Y35" s="129">
        <v>2</v>
      </c>
      <c r="Z35" s="129">
        <f t="shared" si="2"/>
        <v>4</v>
      </c>
      <c r="AA35" s="172" t="s">
        <v>243</v>
      </c>
      <c r="AB35" s="129">
        <v>10</v>
      </c>
      <c r="AC35" s="129">
        <f t="shared" si="3"/>
        <v>40</v>
      </c>
      <c r="AD35" s="129" t="s">
        <v>222</v>
      </c>
      <c r="AE35" s="165" t="s">
        <v>229</v>
      </c>
      <c r="AF35" s="160">
        <f t="shared" si="4"/>
        <v>86.666666666666671</v>
      </c>
      <c r="AG35" s="161">
        <v>50000</v>
      </c>
      <c r="AH35" s="129">
        <v>1</v>
      </c>
      <c r="AI35" s="129">
        <f t="shared" si="5"/>
        <v>260</v>
      </c>
      <c r="AJ35" s="129" t="s">
        <v>314</v>
      </c>
      <c r="AK35" s="129"/>
      <c r="AL35" s="129" t="s">
        <v>260</v>
      </c>
      <c r="AM35" s="189" t="s">
        <v>260</v>
      </c>
    </row>
    <row r="36" spans="1:47" s="87" customFormat="1" ht="155.25" customHeight="1">
      <c r="A36" s="411"/>
      <c r="B36" s="408"/>
      <c r="C36" s="378"/>
      <c r="D36" s="378"/>
      <c r="E36" s="131" t="s">
        <v>282</v>
      </c>
      <c r="F36" s="123" t="s">
        <v>281</v>
      </c>
      <c r="G36" s="123" t="s">
        <v>39</v>
      </c>
      <c r="H36" s="123"/>
      <c r="I36" s="123"/>
      <c r="J36" s="71" t="s">
        <v>288</v>
      </c>
      <c r="K36" s="123">
        <v>6</v>
      </c>
      <c r="L36" s="123">
        <v>3</v>
      </c>
      <c r="M36" s="123">
        <f t="shared" si="0"/>
        <v>18</v>
      </c>
      <c r="N36" s="81" t="s">
        <v>245</v>
      </c>
      <c r="O36" s="123">
        <v>25</v>
      </c>
      <c r="P36" s="123">
        <f t="shared" si="1"/>
        <v>450</v>
      </c>
      <c r="Q36" s="123" t="s">
        <v>219</v>
      </c>
      <c r="R36" s="124" t="s">
        <v>233</v>
      </c>
      <c r="S36" s="123"/>
      <c r="T36" s="123"/>
      <c r="U36" s="123"/>
      <c r="V36" s="123"/>
      <c r="W36" s="123" t="s">
        <v>297</v>
      </c>
      <c r="X36" s="123">
        <v>2</v>
      </c>
      <c r="Y36" s="123">
        <v>3</v>
      </c>
      <c r="Z36" s="123">
        <f t="shared" si="2"/>
        <v>6</v>
      </c>
      <c r="AA36" s="79" t="s">
        <v>12</v>
      </c>
      <c r="AB36" s="123">
        <v>10</v>
      </c>
      <c r="AC36" s="123">
        <f t="shared" si="3"/>
        <v>60</v>
      </c>
      <c r="AD36" s="123" t="s">
        <v>222</v>
      </c>
      <c r="AE36" s="114" t="s">
        <v>229</v>
      </c>
      <c r="AF36" s="86">
        <f t="shared" si="4"/>
        <v>86.666666666666671</v>
      </c>
      <c r="AG36" s="88">
        <v>80000</v>
      </c>
      <c r="AH36" s="123">
        <v>1</v>
      </c>
      <c r="AI36" s="123">
        <f t="shared" si="5"/>
        <v>390</v>
      </c>
      <c r="AJ36" s="123" t="s">
        <v>314</v>
      </c>
      <c r="AK36" s="123"/>
      <c r="AL36" s="166" t="s">
        <v>260</v>
      </c>
      <c r="AM36" s="188" t="s">
        <v>260</v>
      </c>
    </row>
    <row r="37" spans="1:47" s="3" customFormat="1" ht="105.75" customHeight="1">
      <c r="A37" s="411"/>
      <c r="B37" s="408"/>
      <c r="C37" s="123" t="s">
        <v>460</v>
      </c>
      <c r="D37" s="123" t="s">
        <v>461</v>
      </c>
      <c r="E37" s="129" t="s">
        <v>349</v>
      </c>
      <c r="F37" s="123" t="s">
        <v>265</v>
      </c>
      <c r="G37" s="123" t="s">
        <v>39</v>
      </c>
      <c r="H37" s="1"/>
      <c r="I37" s="123"/>
      <c r="J37" s="123" t="s">
        <v>348</v>
      </c>
      <c r="K37" s="123">
        <v>6</v>
      </c>
      <c r="L37" s="123">
        <v>3</v>
      </c>
      <c r="M37" s="123">
        <f t="shared" si="0"/>
        <v>18</v>
      </c>
      <c r="N37" s="81" t="s">
        <v>245</v>
      </c>
      <c r="O37" s="72">
        <v>100</v>
      </c>
      <c r="P37" s="72">
        <f t="shared" si="1"/>
        <v>1800</v>
      </c>
      <c r="Q37" s="123" t="s">
        <v>219</v>
      </c>
      <c r="R37" s="84" t="s">
        <v>311</v>
      </c>
      <c r="S37" s="1"/>
      <c r="T37" s="1"/>
      <c r="U37" s="1"/>
      <c r="V37" s="123"/>
      <c r="W37" s="73" t="s">
        <v>350</v>
      </c>
      <c r="X37" s="123">
        <v>2</v>
      </c>
      <c r="Y37" s="123">
        <v>3</v>
      </c>
      <c r="Z37" s="123">
        <f t="shared" si="2"/>
        <v>6</v>
      </c>
      <c r="AA37" s="79" t="s">
        <v>12</v>
      </c>
      <c r="AB37" s="72">
        <v>60</v>
      </c>
      <c r="AC37" s="72">
        <f t="shared" si="3"/>
        <v>360</v>
      </c>
      <c r="AD37" s="123" t="s">
        <v>219</v>
      </c>
      <c r="AE37" s="107" t="s">
        <v>312</v>
      </c>
      <c r="AF37" s="86">
        <f t="shared" si="4"/>
        <v>80</v>
      </c>
      <c r="AG37" s="88">
        <f>496000*20</f>
        <v>9920000</v>
      </c>
      <c r="AH37" s="123">
        <v>4</v>
      </c>
      <c r="AI37" s="123">
        <f t="shared" si="5"/>
        <v>360</v>
      </c>
      <c r="AJ37" s="123" t="s">
        <v>314</v>
      </c>
      <c r="AK37" s="123" t="s">
        <v>260</v>
      </c>
      <c r="AL37" s="1"/>
      <c r="AM37" s="188" t="s">
        <v>260</v>
      </c>
    </row>
    <row r="38" spans="1:47" s="3" customFormat="1" ht="195">
      <c r="A38" s="411"/>
      <c r="B38" s="408"/>
      <c r="C38" s="378" t="s">
        <v>462</v>
      </c>
      <c r="D38" s="378" t="s">
        <v>463</v>
      </c>
      <c r="E38" s="132" t="s">
        <v>335</v>
      </c>
      <c r="F38" s="123" t="s">
        <v>334</v>
      </c>
      <c r="G38" s="71" t="s">
        <v>39</v>
      </c>
      <c r="H38" s="123" t="s">
        <v>321</v>
      </c>
      <c r="I38" s="1"/>
      <c r="J38" s="71"/>
      <c r="K38" s="123">
        <v>10</v>
      </c>
      <c r="L38" s="123">
        <v>2</v>
      </c>
      <c r="M38" s="123">
        <f t="shared" ref="M38:M65" si="6">+K38*L38</f>
        <v>20</v>
      </c>
      <c r="N38" s="81" t="s">
        <v>245</v>
      </c>
      <c r="O38" s="72">
        <v>100</v>
      </c>
      <c r="P38" s="72">
        <f t="shared" si="1"/>
        <v>2000</v>
      </c>
      <c r="Q38" s="123" t="s">
        <v>216</v>
      </c>
      <c r="R38" s="84" t="s">
        <v>231</v>
      </c>
      <c r="S38" s="1"/>
      <c r="T38" s="1"/>
      <c r="U38" s="123" t="s">
        <v>324</v>
      </c>
      <c r="V38" s="73" t="s">
        <v>323</v>
      </c>
      <c r="W38" s="1"/>
      <c r="X38" s="123">
        <v>2</v>
      </c>
      <c r="Y38" s="123">
        <v>2</v>
      </c>
      <c r="Z38" s="123">
        <f t="shared" ref="Z38:Z65" si="7">+X38*Y38</f>
        <v>4</v>
      </c>
      <c r="AA38" s="85" t="s">
        <v>243</v>
      </c>
      <c r="AB38" s="72">
        <v>100</v>
      </c>
      <c r="AC38" s="72">
        <f t="shared" si="3"/>
        <v>400</v>
      </c>
      <c r="AD38" s="123" t="s">
        <v>219</v>
      </c>
      <c r="AE38" s="107" t="s">
        <v>311</v>
      </c>
      <c r="AF38" s="86">
        <f t="shared" ref="AF38:AF66" si="8">((P38-AC38)/P38)*100</f>
        <v>80</v>
      </c>
      <c r="AG38" s="88">
        <v>400000</v>
      </c>
      <c r="AH38" s="123">
        <v>2</v>
      </c>
      <c r="AI38" s="123">
        <f t="shared" si="5"/>
        <v>800</v>
      </c>
      <c r="AJ38" s="123" t="s">
        <v>264</v>
      </c>
      <c r="AK38" s="123" t="s">
        <v>260</v>
      </c>
      <c r="AL38" s="123"/>
      <c r="AM38" s="188" t="s">
        <v>260</v>
      </c>
    </row>
    <row r="39" spans="1:47" s="3" customFormat="1" ht="105">
      <c r="A39" s="411"/>
      <c r="B39" s="408"/>
      <c r="C39" s="378"/>
      <c r="D39" s="378"/>
      <c r="E39" s="131" t="s">
        <v>337</v>
      </c>
      <c r="F39" s="87" t="s">
        <v>336</v>
      </c>
      <c r="G39" s="71" t="s">
        <v>39</v>
      </c>
      <c r="H39" s="1"/>
      <c r="I39" s="1"/>
      <c r="J39" s="123" t="s">
        <v>325</v>
      </c>
      <c r="K39" s="123">
        <v>10</v>
      </c>
      <c r="L39" s="123">
        <v>1</v>
      </c>
      <c r="M39" s="123">
        <f t="shared" si="6"/>
        <v>10</v>
      </c>
      <c r="N39" s="81" t="s">
        <v>245</v>
      </c>
      <c r="O39" s="72">
        <v>100</v>
      </c>
      <c r="P39" s="72">
        <f t="shared" si="1"/>
        <v>1000</v>
      </c>
      <c r="Q39" s="123" t="s">
        <v>216</v>
      </c>
      <c r="R39" s="84" t="s">
        <v>231</v>
      </c>
      <c r="S39" s="1"/>
      <c r="T39" s="1"/>
      <c r="V39" s="123" t="s">
        <v>326</v>
      </c>
      <c r="W39" s="1"/>
      <c r="X39" s="123">
        <v>6</v>
      </c>
      <c r="Y39" s="123">
        <v>1</v>
      </c>
      <c r="Z39" s="123">
        <f t="shared" si="7"/>
        <v>6</v>
      </c>
      <c r="AA39" s="79" t="s">
        <v>12</v>
      </c>
      <c r="AB39" s="72">
        <v>60</v>
      </c>
      <c r="AC39" s="72">
        <f t="shared" si="3"/>
        <v>360</v>
      </c>
      <c r="AD39" s="123" t="s">
        <v>219</v>
      </c>
      <c r="AE39" s="107" t="s">
        <v>311</v>
      </c>
      <c r="AF39" s="86">
        <f t="shared" si="8"/>
        <v>64</v>
      </c>
      <c r="AG39" s="88">
        <v>0</v>
      </c>
      <c r="AH39" s="123">
        <v>0.5</v>
      </c>
      <c r="AI39" s="123">
        <f t="shared" si="5"/>
        <v>1280</v>
      </c>
      <c r="AJ39" s="123"/>
      <c r="AK39" s="1"/>
      <c r="AL39" s="1"/>
      <c r="AM39" s="188" t="s">
        <v>260</v>
      </c>
    </row>
    <row r="40" spans="1:47" s="3" customFormat="1" ht="75">
      <c r="A40" s="411"/>
      <c r="B40" s="408"/>
      <c r="C40" s="378"/>
      <c r="D40" s="378"/>
      <c r="E40" s="131" t="s">
        <v>331</v>
      </c>
      <c r="F40" s="71" t="s">
        <v>332</v>
      </c>
      <c r="G40" s="123" t="s">
        <v>35</v>
      </c>
      <c r="H40" s="1"/>
      <c r="I40" s="1"/>
      <c r="J40" s="123"/>
      <c r="K40" s="123">
        <v>6</v>
      </c>
      <c r="L40" s="123">
        <v>2</v>
      </c>
      <c r="M40" s="123">
        <f t="shared" si="6"/>
        <v>12</v>
      </c>
      <c r="N40" s="81" t="s">
        <v>245</v>
      </c>
      <c r="O40" s="72">
        <v>60</v>
      </c>
      <c r="P40" s="72">
        <f t="shared" si="1"/>
        <v>720</v>
      </c>
      <c r="Q40" s="123" t="s">
        <v>216</v>
      </c>
      <c r="R40" s="84" t="s">
        <v>231</v>
      </c>
      <c r="S40" s="1"/>
      <c r="T40" s="1"/>
      <c r="U40" s="1"/>
      <c r="V40" s="71" t="s">
        <v>353</v>
      </c>
      <c r="W40" s="71"/>
      <c r="X40" s="123">
        <v>2</v>
      </c>
      <c r="Y40" s="123">
        <v>2</v>
      </c>
      <c r="Z40" s="123">
        <f t="shared" si="7"/>
        <v>4</v>
      </c>
      <c r="AA40" s="85" t="s">
        <v>243</v>
      </c>
      <c r="AB40" s="72">
        <v>25</v>
      </c>
      <c r="AC40" s="72">
        <f t="shared" si="3"/>
        <v>100</v>
      </c>
      <c r="AD40" s="123" t="s">
        <v>222</v>
      </c>
      <c r="AE40" s="107" t="s">
        <v>229</v>
      </c>
      <c r="AF40" s="86">
        <f t="shared" si="8"/>
        <v>86.111111111111114</v>
      </c>
      <c r="AG40" s="88">
        <v>15000</v>
      </c>
      <c r="AH40" s="123">
        <v>0.5</v>
      </c>
      <c r="AI40" s="123">
        <f t="shared" si="5"/>
        <v>1240</v>
      </c>
      <c r="AJ40" s="123" t="s">
        <v>313</v>
      </c>
      <c r="AK40" s="123" t="s">
        <v>260</v>
      </c>
      <c r="AL40" s="1"/>
      <c r="AM40" s="188" t="s">
        <v>260</v>
      </c>
    </row>
    <row r="41" spans="1:47" s="87" customFormat="1" ht="97.5" customHeight="1" thickBot="1">
      <c r="A41" s="412"/>
      <c r="B41" s="409"/>
      <c r="C41" s="436"/>
      <c r="D41" s="436"/>
      <c r="E41" s="108" t="s">
        <v>341</v>
      </c>
      <c r="F41" s="127" t="s">
        <v>283</v>
      </c>
      <c r="G41" s="127" t="s">
        <v>34</v>
      </c>
      <c r="H41" s="127"/>
      <c r="I41" s="127" t="s">
        <v>284</v>
      </c>
      <c r="J41" s="156" t="s">
        <v>285</v>
      </c>
      <c r="K41" s="127">
        <v>6</v>
      </c>
      <c r="L41" s="127">
        <v>2</v>
      </c>
      <c r="M41" s="127">
        <f t="shared" si="6"/>
        <v>12</v>
      </c>
      <c r="N41" s="191" t="s">
        <v>245</v>
      </c>
      <c r="O41" s="127">
        <v>25</v>
      </c>
      <c r="P41" s="127">
        <f t="shared" si="1"/>
        <v>300</v>
      </c>
      <c r="Q41" s="127" t="s">
        <v>219</v>
      </c>
      <c r="R41" s="167" t="s">
        <v>233</v>
      </c>
      <c r="S41" s="127"/>
      <c r="T41" s="127"/>
      <c r="U41" s="127"/>
      <c r="V41" s="127" t="s">
        <v>352</v>
      </c>
      <c r="W41" s="127"/>
      <c r="X41" s="127">
        <v>2</v>
      </c>
      <c r="Y41" s="127">
        <v>2</v>
      </c>
      <c r="Z41" s="127">
        <f t="shared" si="7"/>
        <v>4</v>
      </c>
      <c r="AA41" s="170" t="s">
        <v>243</v>
      </c>
      <c r="AB41" s="127">
        <v>25</v>
      </c>
      <c r="AC41" s="127">
        <f t="shared" si="3"/>
        <v>100</v>
      </c>
      <c r="AD41" s="127" t="s">
        <v>222</v>
      </c>
      <c r="AE41" s="171" t="s">
        <v>229</v>
      </c>
      <c r="AF41" s="168">
        <f t="shared" si="8"/>
        <v>66.666666666666657</v>
      </c>
      <c r="AG41" s="169">
        <v>15000</v>
      </c>
      <c r="AH41" s="127">
        <v>0.5</v>
      </c>
      <c r="AI41" s="127">
        <f t="shared" si="5"/>
        <v>399.99999999999994</v>
      </c>
      <c r="AJ41" s="127"/>
      <c r="AK41" s="127"/>
      <c r="AL41" s="127"/>
      <c r="AM41" s="192" t="s">
        <v>260</v>
      </c>
    </row>
    <row r="42" spans="1:47" s="3" customFormat="1" ht="150">
      <c r="A42" s="439" t="s">
        <v>354</v>
      </c>
      <c r="B42" s="437" t="s">
        <v>355</v>
      </c>
      <c r="C42" s="400" t="s">
        <v>356</v>
      </c>
      <c r="D42" s="400" t="s">
        <v>357</v>
      </c>
      <c r="E42" s="113" t="s">
        <v>358</v>
      </c>
      <c r="F42" s="113" t="s">
        <v>265</v>
      </c>
      <c r="G42" s="113" t="s">
        <v>39</v>
      </c>
      <c r="H42" s="113"/>
      <c r="I42" s="113"/>
      <c r="J42" s="113" t="s">
        <v>359</v>
      </c>
      <c r="K42" s="113">
        <v>6</v>
      </c>
      <c r="L42" s="113">
        <v>4</v>
      </c>
      <c r="M42" s="113">
        <f t="shared" si="6"/>
        <v>24</v>
      </c>
      <c r="N42" s="100" t="s">
        <v>244</v>
      </c>
      <c r="O42" s="113">
        <v>25</v>
      </c>
      <c r="P42" s="113">
        <f t="shared" ref="P42:P65" si="9">+O42*M42</f>
        <v>600</v>
      </c>
      <c r="Q42" s="113" t="s">
        <v>216</v>
      </c>
      <c r="R42" s="176" t="s">
        <v>360</v>
      </c>
      <c r="S42" s="177"/>
      <c r="T42" s="177"/>
      <c r="U42" s="177"/>
      <c r="V42" s="113"/>
      <c r="W42" s="113" t="s">
        <v>361</v>
      </c>
      <c r="X42" s="113">
        <v>2</v>
      </c>
      <c r="Y42" s="113">
        <v>4</v>
      </c>
      <c r="Z42" s="113">
        <f t="shared" si="7"/>
        <v>8</v>
      </c>
      <c r="AA42" s="106" t="s">
        <v>12</v>
      </c>
      <c r="AB42" s="113">
        <v>25</v>
      </c>
      <c r="AC42" s="113">
        <f t="shared" ref="AC42:AC65" si="10">+AB42*Z42</f>
        <v>200</v>
      </c>
      <c r="AD42" s="113" t="s">
        <v>219</v>
      </c>
      <c r="AE42" s="178" t="s">
        <v>311</v>
      </c>
      <c r="AF42" s="179">
        <f t="shared" si="8"/>
        <v>66.666666666666657</v>
      </c>
      <c r="AG42" s="180">
        <v>100000</v>
      </c>
      <c r="AH42" s="113">
        <v>1</v>
      </c>
      <c r="AI42" s="113">
        <f t="shared" ref="AI42:AI79" si="11">(P42*AF42)/AH42</f>
        <v>39999.999999999993</v>
      </c>
      <c r="AJ42" s="113" t="s">
        <v>314</v>
      </c>
      <c r="AK42" s="113" t="s">
        <v>260</v>
      </c>
      <c r="AL42" s="113"/>
      <c r="AM42" s="181"/>
      <c r="AN42" s="140"/>
      <c r="AO42" s="140"/>
      <c r="AP42" s="140"/>
      <c r="AQ42" s="140"/>
      <c r="AR42" s="140"/>
      <c r="AS42" s="140"/>
      <c r="AT42" s="140"/>
      <c r="AU42" s="140"/>
    </row>
    <row r="43" spans="1:47" s="3" customFormat="1" ht="90">
      <c r="A43" s="440"/>
      <c r="B43" s="438"/>
      <c r="C43" s="378"/>
      <c r="D43" s="378"/>
      <c r="E43" s="123" t="s">
        <v>362</v>
      </c>
      <c r="F43" s="85" t="s">
        <v>363</v>
      </c>
      <c r="G43" s="85" t="s">
        <v>364</v>
      </c>
      <c r="H43" s="136"/>
      <c r="I43" s="85"/>
      <c r="J43" s="136"/>
      <c r="K43" s="85">
        <v>6</v>
      </c>
      <c r="L43" s="85">
        <v>4</v>
      </c>
      <c r="M43" s="85">
        <f t="shared" si="6"/>
        <v>24</v>
      </c>
      <c r="N43" s="80" t="s">
        <v>244</v>
      </c>
      <c r="O43" s="85">
        <v>25</v>
      </c>
      <c r="P43" s="85">
        <f t="shared" si="9"/>
        <v>600</v>
      </c>
      <c r="Q43" s="85" t="s">
        <v>216</v>
      </c>
      <c r="R43" s="135" t="s">
        <v>360</v>
      </c>
      <c r="S43" s="122"/>
      <c r="T43" s="122"/>
      <c r="U43" s="141"/>
      <c r="V43" s="85"/>
      <c r="W43" s="85" t="s">
        <v>270</v>
      </c>
      <c r="X43" s="85">
        <v>2</v>
      </c>
      <c r="Y43" s="85">
        <v>4</v>
      </c>
      <c r="Z43" s="85">
        <f t="shared" si="7"/>
        <v>8</v>
      </c>
      <c r="AA43" s="79" t="s">
        <v>12</v>
      </c>
      <c r="AB43" s="85">
        <v>25</v>
      </c>
      <c r="AC43" s="85">
        <f t="shared" si="10"/>
        <v>200</v>
      </c>
      <c r="AD43" s="85" t="s">
        <v>219</v>
      </c>
      <c r="AE43" s="139" t="s">
        <v>311</v>
      </c>
      <c r="AF43" s="137">
        <f t="shared" si="8"/>
        <v>66.666666666666657</v>
      </c>
      <c r="AG43" s="138">
        <v>50000</v>
      </c>
      <c r="AH43" s="85">
        <v>1</v>
      </c>
      <c r="AI43" s="85">
        <f t="shared" si="11"/>
        <v>39999.999999999993</v>
      </c>
      <c r="AJ43" s="85" t="s">
        <v>314</v>
      </c>
      <c r="AK43" s="85" t="s">
        <v>260</v>
      </c>
      <c r="AL43" s="85"/>
      <c r="AM43" s="182" t="s">
        <v>260</v>
      </c>
      <c r="AN43" s="140"/>
      <c r="AO43" s="140"/>
      <c r="AP43" s="140"/>
      <c r="AQ43" s="140"/>
      <c r="AR43" s="140"/>
      <c r="AS43" s="140"/>
      <c r="AT43" s="140"/>
      <c r="AU43" s="140"/>
    </row>
    <row r="44" spans="1:47" s="3" customFormat="1" ht="120">
      <c r="A44" s="440"/>
      <c r="B44" s="438"/>
      <c r="C44" s="378"/>
      <c r="D44" s="378"/>
      <c r="E44" s="123" t="s">
        <v>367</v>
      </c>
      <c r="F44" s="85" t="s">
        <v>283</v>
      </c>
      <c r="G44" s="85" t="s">
        <v>34</v>
      </c>
      <c r="H44" s="136"/>
      <c r="I44" s="85"/>
      <c r="J44" s="85" t="s">
        <v>368</v>
      </c>
      <c r="K44" s="85">
        <v>6</v>
      </c>
      <c r="L44" s="85">
        <v>4</v>
      </c>
      <c r="M44" s="85">
        <f t="shared" si="6"/>
        <v>24</v>
      </c>
      <c r="N44" s="80" t="s">
        <v>244</v>
      </c>
      <c r="O44" s="85">
        <v>10</v>
      </c>
      <c r="P44" s="85">
        <f t="shared" si="9"/>
        <v>240</v>
      </c>
      <c r="Q44" s="85" t="s">
        <v>219</v>
      </c>
      <c r="R44" s="135" t="s">
        <v>311</v>
      </c>
      <c r="S44" s="136"/>
      <c r="T44" s="136"/>
      <c r="U44" s="136"/>
      <c r="V44" s="85"/>
      <c r="W44" s="85" t="s">
        <v>365</v>
      </c>
      <c r="X44" s="85">
        <v>2</v>
      </c>
      <c r="Y44" s="85">
        <v>4</v>
      </c>
      <c r="Z44" s="85">
        <f t="shared" si="7"/>
        <v>8</v>
      </c>
      <c r="AA44" s="79" t="s">
        <v>12</v>
      </c>
      <c r="AB44" s="85">
        <v>10</v>
      </c>
      <c r="AC44" s="85">
        <f t="shared" si="10"/>
        <v>80</v>
      </c>
      <c r="AD44" s="85" t="s">
        <v>222</v>
      </c>
      <c r="AE44" s="139" t="s">
        <v>366</v>
      </c>
      <c r="AF44" s="137">
        <f t="shared" si="8"/>
        <v>66.666666666666657</v>
      </c>
      <c r="AG44" s="138">
        <v>129351</v>
      </c>
      <c r="AH44" s="85">
        <v>1</v>
      </c>
      <c r="AI44" s="85">
        <f t="shared" si="11"/>
        <v>15999.999999999998</v>
      </c>
      <c r="AJ44" s="85"/>
      <c r="AK44" s="85"/>
      <c r="AL44" s="85"/>
      <c r="AM44" s="182" t="s">
        <v>260</v>
      </c>
      <c r="AN44" s="140"/>
      <c r="AO44" s="140"/>
      <c r="AP44" s="140"/>
      <c r="AQ44" s="140"/>
      <c r="AR44" s="140"/>
      <c r="AS44" s="140"/>
      <c r="AT44" s="140"/>
      <c r="AU44" s="140"/>
    </row>
    <row r="45" spans="1:47" s="3" customFormat="1" ht="120">
      <c r="A45" s="440"/>
      <c r="B45" s="438"/>
      <c r="C45" s="378"/>
      <c r="D45" s="123" t="s">
        <v>370</v>
      </c>
      <c r="E45" s="123" t="s">
        <v>367</v>
      </c>
      <c r="F45" s="85" t="s">
        <v>283</v>
      </c>
      <c r="G45" s="85" t="s">
        <v>34</v>
      </c>
      <c r="H45" s="136"/>
      <c r="I45" s="85"/>
      <c r="J45" s="85" t="s">
        <v>368</v>
      </c>
      <c r="K45" s="85">
        <v>6</v>
      </c>
      <c r="L45" s="85">
        <v>4</v>
      </c>
      <c r="M45" s="85">
        <f t="shared" si="6"/>
        <v>24</v>
      </c>
      <c r="N45" s="80" t="s">
        <v>244</v>
      </c>
      <c r="O45" s="85">
        <v>10</v>
      </c>
      <c r="P45" s="85">
        <f t="shared" si="9"/>
        <v>240</v>
      </c>
      <c r="Q45" s="85" t="s">
        <v>219</v>
      </c>
      <c r="R45" s="135" t="s">
        <v>311</v>
      </c>
      <c r="S45" s="136"/>
      <c r="T45" s="136"/>
      <c r="U45" s="136"/>
      <c r="V45" s="85"/>
      <c r="W45" s="85" t="s">
        <v>365</v>
      </c>
      <c r="X45" s="85">
        <v>2</v>
      </c>
      <c r="Y45" s="85">
        <v>4</v>
      </c>
      <c r="Z45" s="85">
        <f t="shared" si="7"/>
        <v>8</v>
      </c>
      <c r="AA45" s="79" t="s">
        <v>12</v>
      </c>
      <c r="AB45" s="85">
        <v>10</v>
      </c>
      <c r="AC45" s="85">
        <f t="shared" si="10"/>
        <v>80</v>
      </c>
      <c r="AD45" s="85" t="s">
        <v>222</v>
      </c>
      <c r="AE45" s="139" t="s">
        <v>366</v>
      </c>
      <c r="AF45" s="137">
        <f t="shared" si="8"/>
        <v>66.666666666666657</v>
      </c>
      <c r="AG45" s="138">
        <v>129351</v>
      </c>
      <c r="AH45" s="85">
        <v>1</v>
      </c>
      <c r="AI45" s="85">
        <f t="shared" si="11"/>
        <v>15999.999999999998</v>
      </c>
      <c r="AJ45" s="85"/>
      <c r="AK45" s="85"/>
      <c r="AL45" s="85"/>
      <c r="AM45" s="182" t="s">
        <v>260</v>
      </c>
      <c r="AN45" s="140"/>
      <c r="AO45" s="140"/>
      <c r="AP45" s="140"/>
      <c r="AQ45" s="140"/>
      <c r="AR45" s="140"/>
      <c r="AS45" s="140"/>
      <c r="AT45" s="140"/>
      <c r="AU45" s="140"/>
    </row>
    <row r="46" spans="1:47" s="3" customFormat="1" ht="150">
      <c r="A46" s="440"/>
      <c r="B46" s="438"/>
      <c r="C46" s="378"/>
      <c r="D46" s="378" t="s">
        <v>371</v>
      </c>
      <c r="E46" s="85" t="s">
        <v>358</v>
      </c>
      <c r="F46" s="85" t="s">
        <v>265</v>
      </c>
      <c r="G46" s="85" t="s">
        <v>39</v>
      </c>
      <c r="H46" s="85"/>
      <c r="I46" s="85"/>
      <c r="J46" s="85" t="s">
        <v>359</v>
      </c>
      <c r="K46" s="85">
        <v>6</v>
      </c>
      <c r="L46" s="85">
        <v>4</v>
      </c>
      <c r="M46" s="85">
        <f t="shared" si="6"/>
        <v>24</v>
      </c>
      <c r="N46" s="80" t="s">
        <v>244</v>
      </c>
      <c r="O46" s="85">
        <v>25</v>
      </c>
      <c r="P46" s="85">
        <f t="shared" si="9"/>
        <v>600</v>
      </c>
      <c r="Q46" s="85" t="s">
        <v>216</v>
      </c>
      <c r="R46" s="135" t="s">
        <v>360</v>
      </c>
      <c r="S46" s="136"/>
      <c r="T46" s="136"/>
      <c r="U46" s="136"/>
      <c r="V46" s="85"/>
      <c r="W46" s="85" t="s">
        <v>361</v>
      </c>
      <c r="X46" s="85">
        <v>2</v>
      </c>
      <c r="Y46" s="85">
        <v>4</v>
      </c>
      <c r="Z46" s="85">
        <f t="shared" si="7"/>
        <v>8</v>
      </c>
      <c r="AA46" s="79" t="s">
        <v>12</v>
      </c>
      <c r="AB46" s="85">
        <v>25</v>
      </c>
      <c r="AC46" s="85">
        <f t="shared" si="10"/>
        <v>200</v>
      </c>
      <c r="AD46" s="85" t="s">
        <v>219</v>
      </c>
      <c r="AE46" s="139" t="s">
        <v>311</v>
      </c>
      <c r="AF46" s="137">
        <f t="shared" si="8"/>
        <v>66.666666666666657</v>
      </c>
      <c r="AG46" s="138">
        <v>100000</v>
      </c>
      <c r="AH46" s="85">
        <v>1</v>
      </c>
      <c r="AI46" s="85">
        <f t="shared" si="11"/>
        <v>39999.999999999993</v>
      </c>
      <c r="AJ46" s="85" t="s">
        <v>314</v>
      </c>
      <c r="AK46" s="85" t="s">
        <v>260</v>
      </c>
      <c r="AL46" s="85"/>
      <c r="AM46" s="182"/>
      <c r="AN46" s="140"/>
      <c r="AO46" s="140"/>
      <c r="AP46" s="140"/>
      <c r="AQ46" s="140"/>
      <c r="AR46" s="140"/>
      <c r="AS46" s="140"/>
      <c r="AT46" s="140"/>
      <c r="AU46" s="140"/>
    </row>
    <row r="47" spans="1:47" s="3" customFormat="1" ht="120">
      <c r="A47" s="440"/>
      <c r="B47" s="438"/>
      <c r="C47" s="378"/>
      <c r="D47" s="378"/>
      <c r="E47" s="123" t="s">
        <v>372</v>
      </c>
      <c r="F47" s="85" t="s">
        <v>363</v>
      </c>
      <c r="G47" s="85" t="s">
        <v>364</v>
      </c>
      <c r="H47" s="136"/>
      <c r="I47" s="85"/>
      <c r="J47" s="136"/>
      <c r="K47" s="85">
        <v>6</v>
      </c>
      <c r="L47" s="85">
        <v>4</v>
      </c>
      <c r="M47" s="85">
        <f t="shared" si="6"/>
        <v>24</v>
      </c>
      <c r="N47" s="80" t="s">
        <v>244</v>
      </c>
      <c r="O47" s="85">
        <v>25</v>
      </c>
      <c r="P47" s="85">
        <f t="shared" si="9"/>
        <v>600</v>
      </c>
      <c r="Q47" s="85" t="s">
        <v>216</v>
      </c>
      <c r="R47" s="135" t="s">
        <v>360</v>
      </c>
      <c r="S47" s="122"/>
      <c r="T47" s="122"/>
      <c r="U47" s="141"/>
      <c r="V47" s="85"/>
      <c r="W47" s="85" t="s">
        <v>270</v>
      </c>
      <c r="X47" s="85">
        <v>2</v>
      </c>
      <c r="Y47" s="85">
        <v>4</v>
      </c>
      <c r="Z47" s="85">
        <f t="shared" si="7"/>
        <v>8</v>
      </c>
      <c r="AA47" s="79" t="s">
        <v>12</v>
      </c>
      <c r="AB47" s="85">
        <v>25</v>
      </c>
      <c r="AC47" s="85">
        <f t="shared" si="10"/>
        <v>200</v>
      </c>
      <c r="AD47" s="85" t="s">
        <v>219</v>
      </c>
      <c r="AE47" s="139" t="s">
        <v>311</v>
      </c>
      <c r="AF47" s="137">
        <f t="shared" si="8"/>
        <v>66.666666666666657</v>
      </c>
      <c r="AG47" s="138">
        <v>50000</v>
      </c>
      <c r="AH47" s="85">
        <v>1</v>
      </c>
      <c r="AI47" s="85">
        <f t="shared" si="11"/>
        <v>39999.999999999993</v>
      </c>
      <c r="AJ47" s="85" t="s">
        <v>314</v>
      </c>
      <c r="AK47" s="85" t="s">
        <v>260</v>
      </c>
      <c r="AL47" s="85"/>
      <c r="AM47" s="182" t="s">
        <v>260</v>
      </c>
      <c r="AN47" s="140"/>
      <c r="AO47" s="140"/>
      <c r="AP47" s="140"/>
      <c r="AQ47" s="140"/>
      <c r="AR47" s="140"/>
      <c r="AS47" s="140"/>
      <c r="AT47" s="140"/>
      <c r="AU47" s="140"/>
    </row>
    <row r="48" spans="1:47" s="3" customFormat="1" ht="120">
      <c r="A48" s="440"/>
      <c r="B48" s="438"/>
      <c r="C48" s="378"/>
      <c r="D48" s="378"/>
      <c r="E48" s="123" t="s">
        <v>367</v>
      </c>
      <c r="F48" s="85" t="s">
        <v>283</v>
      </c>
      <c r="G48" s="85" t="s">
        <v>34</v>
      </c>
      <c r="H48" s="136"/>
      <c r="I48" s="85"/>
      <c r="J48" s="85" t="s">
        <v>368</v>
      </c>
      <c r="K48" s="85">
        <v>6</v>
      </c>
      <c r="L48" s="85">
        <v>4</v>
      </c>
      <c r="M48" s="85">
        <f t="shared" si="6"/>
        <v>24</v>
      </c>
      <c r="N48" s="80" t="s">
        <v>244</v>
      </c>
      <c r="O48" s="85">
        <v>10</v>
      </c>
      <c r="P48" s="85">
        <f t="shared" si="9"/>
        <v>240</v>
      </c>
      <c r="Q48" s="85" t="s">
        <v>219</v>
      </c>
      <c r="R48" s="135" t="s">
        <v>311</v>
      </c>
      <c r="S48" s="136"/>
      <c r="T48" s="136"/>
      <c r="U48" s="136"/>
      <c r="V48" s="85"/>
      <c r="W48" s="85" t="s">
        <v>365</v>
      </c>
      <c r="X48" s="85">
        <v>2</v>
      </c>
      <c r="Y48" s="85">
        <v>4</v>
      </c>
      <c r="Z48" s="85">
        <f t="shared" si="7"/>
        <v>8</v>
      </c>
      <c r="AA48" s="79" t="s">
        <v>12</v>
      </c>
      <c r="AB48" s="85">
        <v>10</v>
      </c>
      <c r="AC48" s="85">
        <f t="shared" si="10"/>
        <v>80</v>
      </c>
      <c r="AD48" s="85" t="s">
        <v>222</v>
      </c>
      <c r="AE48" s="139" t="s">
        <v>366</v>
      </c>
      <c r="AF48" s="137">
        <f t="shared" si="8"/>
        <v>66.666666666666657</v>
      </c>
      <c r="AG48" s="138">
        <v>129351</v>
      </c>
      <c r="AH48" s="85">
        <v>1</v>
      </c>
      <c r="AI48" s="85">
        <f t="shared" si="11"/>
        <v>15999.999999999998</v>
      </c>
      <c r="AJ48" s="85"/>
      <c r="AK48" s="85"/>
      <c r="AL48" s="85"/>
      <c r="AM48" s="182" t="s">
        <v>260</v>
      </c>
      <c r="AN48" s="140"/>
      <c r="AO48" s="140"/>
      <c r="AP48" s="140"/>
      <c r="AQ48" s="140"/>
      <c r="AR48" s="140"/>
      <c r="AS48" s="140"/>
      <c r="AT48" s="140"/>
      <c r="AU48" s="140"/>
    </row>
    <row r="49" spans="1:47" s="3" customFormat="1" ht="90">
      <c r="A49" s="440"/>
      <c r="B49" s="438"/>
      <c r="C49" s="378"/>
      <c r="D49" s="378" t="s">
        <v>465</v>
      </c>
      <c r="E49" s="85" t="s">
        <v>358</v>
      </c>
      <c r="F49" s="85" t="s">
        <v>265</v>
      </c>
      <c r="G49" s="85" t="s">
        <v>39</v>
      </c>
      <c r="H49" s="85"/>
      <c r="I49" s="85"/>
      <c r="J49" s="85" t="s">
        <v>359</v>
      </c>
      <c r="K49" s="85">
        <v>6</v>
      </c>
      <c r="L49" s="85">
        <v>4</v>
      </c>
      <c r="M49" s="85">
        <f t="shared" si="6"/>
        <v>24</v>
      </c>
      <c r="N49" s="80" t="s">
        <v>244</v>
      </c>
      <c r="O49" s="85">
        <v>25</v>
      </c>
      <c r="P49" s="85">
        <f t="shared" si="9"/>
        <v>600</v>
      </c>
      <c r="Q49" s="85" t="s">
        <v>216</v>
      </c>
      <c r="R49" s="135" t="s">
        <v>360</v>
      </c>
      <c r="S49" s="136"/>
      <c r="T49" s="136"/>
      <c r="U49" s="136"/>
      <c r="V49" s="85"/>
      <c r="W49" s="85" t="s">
        <v>270</v>
      </c>
      <c r="X49" s="85">
        <v>2</v>
      </c>
      <c r="Y49" s="85">
        <v>4</v>
      </c>
      <c r="Z49" s="85">
        <f t="shared" si="7"/>
        <v>8</v>
      </c>
      <c r="AA49" s="79" t="s">
        <v>12</v>
      </c>
      <c r="AB49" s="85">
        <v>25</v>
      </c>
      <c r="AC49" s="85">
        <f t="shared" si="10"/>
        <v>200</v>
      </c>
      <c r="AD49" s="85" t="s">
        <v>219</v>
      </c>
      <c r="AE49" s="139" t="s">
        <v>311</v>
      </c>
      <c r="AF49" s="137">
        <f t="shared" si="8"/>
        <v>66.666666666666657</v>
      </c>
      <c r="AG49" s="138">
        <v>50000</v>
      </c>
      <c r="AH49" s="85">
        <v>1</v>
      </c>
      <c r="AI49" s="85">
        <f t="shared" si="11"/>
        <v>39999.999999999993</v>
      </c>
      <c r="AJ49" s="85" t="s">
        <v>314</v>
      </c>
      <c r="AK49" s="85" t="s">
        <v>260</v>
      </c>
      <c r="AL49" s="85"/>
      <c r="AM49" s="182" t="s">
        <v>260</v>
      </c>
      <c r="AN49" s="140"/>
      <c r="AO49" s="140"/>
      <c r="AP49" s="140"/>
      <c r="AQ49" s="140"/>
      <c r="AR49" s="140"/>
      <c r="AS49" s="140"/>
      <c r="AT49" s="140"/>
      <c r="AU49" s="140"/>
    </row>
    <row r="50" spans="1:47" s="3" customFormat="1" ht="120">
      <c r="A50" s="440"/>
      <c r="B50" s="438"/>
      <c r="C50" s="378"/>
      <c r="D50" s="378"/>
      <c r="E50" s="123" t="s">
        <v>372</v>
      </c>
      <c r="F50" s="85" t="s">
        <v>363</v>
      </c>
      <c r="G50" s="85" t="s">
        <v>364</v>
      </c>
      <c r="H50" s="136"/>
      <c r="I50" s="85"/>
      <c r="J50" s="136"/>
      <c r="K50" s="85">
        <v>6</v>
      </c>
      <c r="L50" s="85">
        <v>4</v>
      </c>
      <c r="M50" s="85">
        <f t="shared" si="6"/>
        <v>24</v>
      </c>
      <c r="N50" s="80" t="s">
        <v>244</v>
      </c>
      <c r="O50" s="85">
        <v>25</v>
      </c>
      <c r="P50" s="85">
        <f t="shared" si="9"/>
        <v>600</v>
      </c>
      <c r="Q50" s="85" t="s">
        <v>216</v>
      </c>
      <c r="R50" s="135" t="s">
        <v>360</v>
      </c>
      <c r="S50" s="122"/>
      <c r="T50" s="122"/>
      <c r="U50" s="141"/>
      <c r="V50" s="85"/>
      <c r="W50" s="85" t="s">
        <v>270</v>
      </c>
      <c r="X50" s="85">
        <v>2</v>
      </c>
      <c r="Y50" s="85">
        <v>4</v>
      </c>
      <c r="Z50" s="85">
        <f t="shared" si="7"/>
        <v>8</v>
      </c>
      <c r="AA50" s="79" t="s">
        <v>12</v>
      </c>
      <c r="AB50" s="85">
        <v>25</v>
      </c>
      <c r="AC50" s="85">
        <f t="shared" si="10"/>
        <v>200</v>
      </c>
      <c r="AD50" s="85" t="s">
        <v>219</v>
      </c>
      <c r="AE50" s="139" t="s">
        <v>311</v>
      </c>
      <c r="AF50" s="137">
        <f t="shared" si="8"/>
        <v>66.666666666666657</v>
      </c>
      <c r="AG50" s="138">
        <v>50000</v>
      </c>
      <c r="AH50" s="85">
        <v>1</v>
      </c>
      <c r="AI50" s="85">
        <f t="shared" si="11"/>
        <v>39999.999999999993</v>
      </c>
      <c r="AJ50" s="85" t="s">
        <v>314</v>
      </c>
      <c r="AK50" s="85" t="s">
        <v>260</v>
      </c>
      <c r="AL50" s="85"/>
      <c r="AM50" s="182" t="s">
        <v>260</v>
      </c>
      <c r="AN50" s="140"/>
      <c r="AO50" s="140"/>
      <c r="AP50" s="140"/>
      <c r="AQ50" s="140"/>
      <c r="AR50" s="140"/>
      <c r="AS50" s="140"/>
      <c r="AT50" s="140"/>
      <c r="AU50" s="140"/>
    </row>
    <row r="51" spans="1:47" s="3" customFormat="1" ht="120">
      <c r="A51" s="440"/>
      <c r="B51" s="438"/>
      <c r="C51" s="378"/>
      <c r="D51" s="378"/>
      <c r="E51" s="123" t="s">
        <v>367</v>
      </c>
      <c r="F51" s="85" t="s">
        <v>283</v>
      </c>
      <c r="G51" s="85" t="s">
        <v>34</v>
      </c>
      <c r="H51" s="136"/>
      <c r="I51" s="85"/>
      <c r="J51" s="85" t="s">
        <v>368</v>
      </c>
      <c r="K51" s="85">
        <v>6</v>
      </c>
      <c r="L51" s="85">
        <v>4</v>
      </c>
      <c r="M51" s="85">
        <f t="shared" si="6"/>
        <v>24</v>
      </c>
      <c r="N51" s="80" t="s">
        <v>244</v>
      </c>
      <c r="O51" s="85">
        <v>10</v>
      </c>
      <c r="P51" s="85">
        <f t="shared" si="9"/>
        <v>240</v>
      </c>
      <c r="Q51" s="85" t="s">
        <v>219</v>
      </c>
      <c r="R51" s="135" t="s">
        <v>311</v>
      </c>
      <c r="S51" s="136"/>
      <c r="T51" s="136"/>
      <c r="U51" s="136"/>
      <c r="V51" s="85"/>
      <c r="W51" s="85" t="s">
        <v>365</v>
      </c>
      <c r="X51" s="85">
        <v>2</v>
      </c>
      <c r="Y51" s="85">
        <v>4</v>
      </c>
      <c r="Z51" s="85">
        <f t="shared" si="7"/>
        <v>8</v>
      </c>
      <c r="AA51" s="79" t="s">
        <v>12</v>
      </c>
      <c r="AB51" s="85">
        <v>10</v>
      </c>
      <c r="AC51" s="85">
        <f t="shared" si="10"/>
        <v>80</v>
      </c>
      <c r="AD51" s="85" t="s">
        <v>222</v>
      </c>
      <c r="AE51" s="139" t="s">
        <v>366</v>
      </c>
      <c r="AF51" s="137">
        <f t="shared" si="8"/>
        <v>66.666666666666657</v>
      </c>
      <c r="AG51" s="138">
        <v>129351</v>
      </c>
      <c r="AH51" s="85">
        <v>1</v>
      </c>
      <c r="AI51" s="85">
        <f t="shared" si="11"/>
        <v>15999.999999999998</v>
      </c>
      <c r="AJ51" s="85"/>
      <c r="AK51" s="85"/>
      <c r="AL51" s="85"/>
      <c r="AM51" s="182" t="s">
        <v>260</v>
      </c>
      <c r="AN51" s="140"/>
      <c r="AO51" s="140"/>
      <c r="AP51" s="140"/>
      <c r="AQ51" s="140"/>
      <c r="AR51" s="140"/>
      <c r="AS51" s="140"/>
      <c r="AT51" s="140"/>
      <c r="AU51" s="140"/>
    </row>
    <row r="52" spans="1:47" s="3" customFormat="1" ht="165">
      <c r="A52" s="440"/>
      <c r="B52" s="438"/>
      <c r="C52" s="378"/>
      <c r="D52" s="378" t="s">
        <v>373</v>
      </c>
      <c r="E52" s="123" t="s">
        <v>374</v>
      </c>
      <c r="F52" s="85" t="s">
        <v>375</v>
      </c>
      <c r="G52" s="85" t="s">
        <v>364</v>
      </c>
      <c r="H52" s="136"/>
      <c r="I52" s="85"/>
      <c r="J52" s="136"/>
      <c r="K52" s="85">
        <v>6</v>
      </c>
      <c r="L52" s="85">
        <v>4</v>
      </c>
      <c r="M52" s="85">
        <f t="shared" si="6"/>
        <v>24</v>
      </c>
      <c r="N52" s="80" t="s">
        <v>244</v>
      </c>
      <c r="O52" s="85">
        <v>25</v>
      </c>
      <c r="P52" s="85">
        <f t="shared" si="9"/>
        <v>600</v>
      </c>
      <c r="Q52" s="85" t="s">
        <v>216</v>
      </c>
      <c r="R52" s="135" t="s">
        <v>360</v>
      </c>
      <c r="S52" s="122"/>
      <c r="T52" s="122"/>
      <c r="U52" s="141"/>
      <c r="V52" s="85"/>
      <c r="W52" s="85" t="s">
        <v>270</v>
      </c>
      <c r="X52" s="85">
        <v>2</v>
      </c>
      <c r="Y52" s="85">
        <v>4</v>
      </c>
      <c r="Z52" s="85">
        <f t="shared" si="7"/>
        <v>8</v>
      </c>
      <c r="AA52" s="79" t="s">
        <v>12</v>
      </c>
      <c r="AB52" s="85">
        <v>25</v>
      </c>
      <c r="AC52" s="85">
        <f t="shared" si="10"/>
        <v>200</v>
      </c>
      <c r="AD52" s="85" t="s">
        <v>219</v>
      </c>
      <c r="AE52" s="139" t="s">
        <v>311</v>
      </c>
      <c r="AF52" s="137">
        <f t="shared" si="8"/>
        <v>66.666666666666657</v>
      </c>
      <c r="AG52" s="138">
        <v>50000</v>
      </c>
      <c r="AH52" s="85">
        <v>1</v>
      </c>
      <c r="AI52" s="85">
        <f t="shared" si="11"/>
        <v>39999.999999999993</v>
      </c>
      <c r="AJ52" s="85" t="s">
        <v>314</v>
      </c>
      <c r="AK52" s="85" t="s">
        <v>260</v>
      </c>
      <c r="AL52" s="85"/>
      <c r="AM52" s="182" t="s">
        <v>260</v>
      </c>
      <c r="AN52" s="140"/>
      <c r="AO52" s="140"/>
      <c r="AP52" s="140"/>
      <c r="AQ52" s="140"/>
      <c r="AR52" s="140"/>
      <c r="AS52" s="140"/>
      <c r="AT52" s="140"/>
      <c r="AU52" s="140"/>
    </row>
    <row r="53" spans="1:47" s="3" customFormat="1" ht="120">
      <c r="A53" s="440"/>
      <c r="B53" s="438"/>
      <c r="C53" s="378"/>
      <c r="D53" s="378"/>
      <c r="E53" s="123" t="s">
        <v>367</v>
      </c>
      <c r="F53" s="85" t="s">
        <v>283</v>
      </c>
      <c r="G53" s="85" t="s">
        <v>34</v>
      </c>
      <c r="H53" s="136"/>
      <c r="I53" s="85"/>
      <c r="J53" s="85" t="s">
        <v>368</v>
      </c>
      <c r="K53" s="85">
        <v>6</v>
      </c>
      <c r="L53" s="85">
        <v>4</v>
      </c>
      <c r="M53" s="85">
        <f t="shared" si="6"/>
        <v>24</v>
      </c>
      <c r="N53" s="80" t="s">
        <v>244</v>
      </c>
      <c r="O53" s="85">
        <v>10</v>
      </c>
      <c r="P53" s="85">
        <f t="shared" si="9"/>
        <v>240</v>
      </c>
      <c r="Q53" s="85" t="s">
        <v>219</v>
      </c>
      <c r="R53" s="135" t="s">
        <v>311</v>
      </c>
      <c r="S53" s="136"/>
      <c r="T53" s="136"/>
      <c r="U53" s="136"/>
      <c r="V53" s="85"/>
      <c r="W53" s="85" t="s">
        <v>365</v>
      </c>
      <c r="X53" s="85">
        <v>2</v>
      </c>
      <c r="Y53" s="85">
        <v>4</v>
      </c>
      <c r="Z53" s="85">
        <f t="shared" si="7"/>
        <v>8</v>
      </c>
      <c r="AA53" s="79" t="s">
        <v>12</v>
      </c>
      <c r="AB53" s="85">
        <v>10</v>
      </c>
      <c r="AC53" s="85">
        <f t="shared" si="10"/>
        <v>80</v>
      </c>
      <c r="AD53" s="85" t="s">
        <v>222</v>
      </c>
      <c r="AE53" s="139" t="s">
        <v>366</v>
      </c>
      <c r="AF53" s="137">
        <f t="shared" si="8"/>
        <v>66.666666666666657</v>
      </c>
      <c r="AG53" s="138">
        <v>129351</v>
      </c>
      <c r="AH53" s="85">
        <v>1</v>
      </c>
      <c r="AI53" s="85">
        <f t="shared" si="11"/>
        <v>15999.999999999998</v>
      </c>
      <c r="AJ53" s="85"/>
      <c r="AK53" s="85"/>
      <c r="AL53" s="85"/>
      <c r="AM53" s="182" t="s">
        <v>260</v>
      </c>
      <c r="AN53" s="140"/>
      <c r="AO53" s="140"/>
      <c r="AP53" s="140"/>
      <c r="AQ53" s="140"/>
      <c r="AR53" s="140"/>
      <c r="AS53" s="140"/>
      <c r="AT53" s="140"/>
      <c r="AU53" s="140"/>
    </row>
    <row r="54" spans="1:47" s="3" customFormat="1" ht="135">
      <c r="A54" s="440"/>
      <c r="B54" s="438"/>
      <c r="C54" s="378" t="s">
        <v>376</v>
      </c>
      <c r="D54" s="378" t="s">
        <v>377</v>
      </c>
      <c r="E54" s="123" t="s">
        <v>378</v>
      </c>
      <c r="F54" s="85" t="s">
        <v>379</v>
      </c>
      <c r="G54" s="85" t="s">
        <v>36</v>
      </c>
      <c r="H54" s="136"/>
      <c r="I54" s="85"/>
      <c r="J54" s="136" t="s">
        <v>380</v>
      </c>
      <c r="K54" s="85">
        <v>6</v>
      </c>
      <c r="L54" s="85">
        <v>3</v>
      </c>
      <c r="M54" s="85">
        <f t="shared" si="6"/>
        <v>18</v>
      </c>
      <c r="N54" s="81" t="s">
        <v>245</v>
      </c>
      <c r="O54" s="85">
        <v>25</v>
      </c>
      <c r="P54" s="85">
        <f t="shared" si="9"/>
        <v>450</v>
      </c>
      <c r="Q54" s="85" t="s">
        <v>219</v>
      </c>
      <c r="R54" s="135" t="s">
        <v>311</v>
      </c>
      <c r="S54" s="122"/>
      <c r="T54" s="122"/>
      <c r="U54" s="141" t="s">
        <v>381</v>
      </c>
      <c r="V54" s="85"/>
      <c r="W54" s="85" t="s">
        <v>365</v>
      </c>
      <c r="X54" s="85">
        <v>2</v>
      </c>
      <c r="Y54" s="85">
        <v>3</v>
      </c>
      <c r="Z54" s="85">
        <f t="shared" si="7"/>
        <v>6</v>
      </c>
      <c r="AA54" s="79" t="s">
        <v>12</v>
      </c>
      <c r="AB54" s="85">
        <v>10</v>
      </c>
      <c r="AC54" s="85">
        <f t="shared" si="10"/>
        <v>60</v>
      </c>
      <c r="AD54" s="85" t="s">
        <v>222</v>
      </c>
      <c r="AE54" s="139" t="s">
        <v>229</v>
      </c>
      <c r="AF54" s="137">
        <f t="shared" si="8"/>
        <v>86.666666666666671</v>
      </c>
      <c r="AG54" s="138">
        <f>16214+11177+8950+23961+34438+34611</f>
        <v>129351</v>
      </c>
      <c r="AH54" s="85">
        <v>1</v>
      </c>
      <c r="AI54" s="85">
        <f t="shared" si="11"/>
        <v>39000</v>
      </c>
      <c r="AJ54" s="123" t="s">
        <v>263</v>
      </c>
      <c r="AK54" s="85" t="s">
        <v>260</v>
      </c>
      <c r="AL54" s="85"/>
      <c r="AM54" s="182" t="s">
        <v>260</v>
      </c>
      <c r="AN54" s="140"/>
      <c r="AO54" s="140"/>
      <c r="AP54" s="140"/>
      <c r="AQ54" s="140"/>
      <c r="AR54" s="140"/>
      <c r="AS54" s="140"/>
      <c r="AT54" s="140"/>
      <c r="AU54" s="140"/>
    </row>
    <row r="55" spans="1:47" s="3" customFormat="1" ht="195">
      <c r="A55" s="440"/>
      <c r="B55" s="438"/>
      <c r="C55" s="378"/>
      <c r="D55" s="378"/>
      <c r="E55" s="123" t="s">
        <v>382</v>
      </c>
      <c r="F55" s="85" t="s">
        <v>363</v>
      </c>
      <c r="G55" s="85" t="s">
        <v>364</v>
      </c>
      <c r="H55" s="136"/>
      <c r="I55" s="85"/>
      <c r="J55" s="136"/>
      <c r="K55" s="85">
        <v>6</v>
      </c>
      <c r="L55" s="85">
        <v>4</v>
      </c>
      <c r="M55" s="85">
        <f t="shared" si="6"/>
        <v>24</v>
      </c>
      <c r="N55" s="80" t="s">
        <v>244</v>
      </c>
      <c r="O55" s="85">
        <v>25</v>
      </c>
      <c r="P55" s="85">
        <f t="shared" si="9"/>
        <v>600</v>
      </c>
      <c r="Q55" s="85" t="s">
        <v>216</v>
      </c>
      <c r="R55" s="135" t="s">
        <v>360</v>
      </c>
      <c r="S55" s="122"/>
      <c r="T55" s="122"/>
      <c r="U55" s="141"/>
      <c r="V55" s="85"/>
      <c r="W55" s="85" t="s">
        <v>270</v>
      </c>
      <c r="X55" s="85">
        <v>2</v>
      </c>
      <c r="Y55" s="85">
        <v>4</v>
      </c>
      <c r="Z55" s="85">
        <f t="shared" si="7"/>
        <v>8</v>
      </c>
      <c r="AA55" s="79" t="s">
        <v>12</v>
      </c>
      <c r="AB55" s="85">
        <v>25</v>
      </c>
      <c r="AC55" s="85">
        <f t="shared" si="10"/>
        <v>200</v>
      </c>
      <c r="AD55" s="85" t="s">
        <v>219</v>
      </c>
      <c r="AE55" s="139" t="s">
        <v>311</v>
      </c>
      <c r="AF55" s="137">
        <f t="shared" si="8"/>
        <v>66.666666666666657</v>
      </c>
      <c r="AG55" s="138">
        <v>50000</v>
      </c>
      <c r="AH55" s="85">
        <v>1</v>
      </c>
      <c r="AI55" s="85">
        <f t="shared" si="11"/>
        <v>39999.999999999993</v>
      </c>
      <c r="AJ55" s="85" t="s">
        <v>314</v>
      </c>
      <c r="AK55" s="85" t="s">
        <v>260</v>
      </c>
      <c r="AL55" s="85"/>
      <c r="AM55" s="182" t="s">
        <v>260</v>
      </c>
      <c r="AN55" s="140"/>
      <c r="AO55" s="140"/>
      <c r="AP55" s="140"/>
      <c r="AQ55" s="140"/>
      <c r="AR55" s="140"/>
      <c r="AS55" s="140"/>
      <c r="AT55" s="140"/>
      <c r="AU55" s="140"/>
    </row>
    <row r="56" spans="1:47" s="3" customFormat="1" ht="105">
      <c r="A56" s="440"/>
      <c r="B56" s="438"/>
      <c r="C56" s="378"/>
      <c r="D56" s="378"/>
      <c r="E56" s="123" t="s">
        <v>367</v>
      </c>
      <c r="F56" s="85" t="s">
        <v>283</v>
      </c>
      <c r="G56" s="85" t="s">
        <v>34</v>
      </c>
      <c r="H56" s="136"/>
      <c r="I56" s="85"/>
      <c r="J56" s="136" t="s">
        <v>383</v>
      </c>
      <c r="K56" s="85">
        <v>6</v>
      </c>
      <c r="L56" s="85">
        <v>4</v>
      </c>
      <c r="M56" s="85">
        <f t="shared" si="6"/>
        <v>24</v>
      </c>
      <c r="N56" s="80" t="s">
        <v>244</v>
      </c>
      <c r="O56" s="85">
        <v>10</v>
      </c>
      <c r="P56" s="85">
        <f t="shared" si="9"/>
        <v>240</v>
      </c>
      <c r="Q56" s="85" t="s">
        <v>219</v>
      </c>
      <c r="R56" s="135" t="s">
        <v>311</v>
      </c>
      <c r="S56" s="136"/>
      <c r="T56" s="136"/>
      <c r="U56" s="136"/>
      <c r="V56" s="85"/>
      <c r="W56" s="85" t="s">
        <v>365</v>
      </c>
      <c r="X56" s="85">
        <v>2</v>
      </c>
      <c r="Y56" s="85">
        <v>4</v>
      </c>
      <c r="Z56" s="85">
        <f t="shared" si="7"/>
        <v>8</v>
      </c>
      <c r="AA56" s="79" t="s">
        <v>12</v>
      </c>
      <c r="AB56" s="85">
        <v>10</v>
      </c>
      <c r="AC56" s="85">
        <f t="shared" si="10"/>
        <v>80</v>
      </c>
      <c r="AD56" s="85" t="s">
        <v>222</v>
      </c>
      <c r="AE56" s="139" t="s">
        <v>366</v>
      </c>
      <c r="AF56" s="137">
        <f t="shared" si="8"/>
        <v>66.666666666666657</v>
      </c>
      <c r="AG56" s="138">
        <v>129351</v>
      </c>
      <c r="AH56" s="85">
        <v>1</v>
      </c>
      <c r="AI56" s="85">
        <f t="shared" si="11"/>
        <v>15999.999999999998</v>
      </c>
      <c r="AJ56" s="85"/>
      <c r="AK56" s="85"/>
      <c r="AL56" s="85"/>
      <c r="AM56" s="182" t="s">
        <v>260</v>
      </c>
      <c r="AN56" s="140"/>
      <c r="AO56" s="140"/>
      <c r="AP56" s="140"/>
      <c r="AQ56" s="140"/>
      <c r="AR56" s="140"/>
      <c r="AS56" s="140"/>
      <c r="AT56" s="140"/>
      <c r="AU56" s="140"/>
    </row>
    <row r="57" spans="1:47" s="3" customFormat="1" ht="135">
      <c r="A57" s="440"/>
      <c r="B57" s="438"/>
      <c r="C57" s="378"/>
      <c r="D57" s="378" t="s">
        <v>466</v>
      </c>
      <c r="E57" s="123" t="s">
        <v>384</v>
      </c>
      <c r="F57" s="85" t="s">
        <v>379</v>
      </c>
      <c r="G57" s="85" t="s">
        <v>36</v>
      </c>
      <c r="H57" s="136"/>
      <c r="I57" s="85"/>
      <c r="J57" s="136" t="s">
        <v>380</v>
      </c>
      <c r="K57" s="85">
        <v>6</v>
      </c>
      <c r="L57" s="85">
        <v>3</v>
      </c>
      <c r="M57" s="85">
        <f t="shared" si="6"/>
        <v>18</v>
      </c>
      <c r="N57" s="81" t="s">
        <v>245</v>
      </c>
      <c r="O57" s="85">
        <v>25</v>
      </c>
      <c r="P57" s="85">
        <f t="shared" si="9"/>
        <v>450</v>
      </c>
      <c r="Q57" s="85" t="s">
        <v>219</v>
      </c>
      <c r="R57" s="135" t="s">
        <v>311</v>
      </c>
      <c r="S57" s="136"/>
      <c r="T57" s="136"/>
      <c r="U57" s="136" t="s">
        <v>381</v>
      </c>
      <c r="V57" s="85"/>
      <c r="W57" s="85" t="s">
        <v>365</v>
      </c>
      <c r="X57" s="85">
        <v>2</v>
      </c>
      <c r="Y57" s="85">
        <v>3</v>
      </c>
      <c r="Z57" s="85">
        <f t="shared" si="7"/>
        <v>6</v>
      </c>
      <c r="AA57" s="79" t="s">
        <v>12</v>
      </c>
      <c r="AB57" s="85">
        <v>10</v>
      </c>
      <c r="AC57" s="85">
        <f t="shared" si="10"/>
        <v>60</v>
      </c>
      <c r="AD57" s="85" t="s">
        <v>222</v>
      </c>
      <c r="AE57" s="139" t="s">
        <v>229</v>
      </c>
      <c r="AF57" s="137">
        <f t="shared" si="8"/>
        <v>86.666666666666671</v>
      </c>
      <c r="AG57" s="138">
        <f>16214+11177+8950+23961+34438+34611</f>
        <v>129351</v>
      </c>
      <c r="AH57" s="85">
        <v>1</v>
      </c>
      <c r="AI57" s="85">
        <f t="shared" si="11"/>
        <v>39000</v>
      </c>
      <c r="AJ57" s="123" t="s">
        <v>263</v>
      </c>
      <c r="AK57" s="85" t="s">
        <v>260</v>
      </c>
      <c r="AL57" s="85"/>
      <c r="AM57" s="182" t="s">
        <v>260</v>
      </c>
      <c r="AN57" s="140"/>
      <c r="AO57" s="140"/>
      <c r="AP57" s="140"/>
      <c r="AQ57" s="140"/>
      <c r="AR57" s="140"/>
      <c r="AS57" s="140"/>
      <c r="AT57" s="140"/>
      <c r="AU57" s="140"/>
    </row>
    <row r="58" spans="1:47" s="3" customFormat="1" ht="195">
      <c r="A58" s="440"/>
      <c r="B58" s="438"/>
      <c r="C58" s="378"/>
      <c r="D58" s="378"/>
      <c r="E58" s="123" t="s">
        <v>382</v>
      </c>
      <c r="F58" s="85" t="s">
        <v>363</v>
      </c>
      <c r="G58" s="85" t="s">
        <v>364</v>
      </c>
      <c r="H58" s="136"/>
      <c r="I58" s="85"/>
      <c r="J58" s="136"/>
      <c r="K58" s="85">
        <v>6</v>
      </c>
      <c r="L58" s="85">
        <v>4</v>
      </c>
      <c r="M58" s="85">
        <f t="shared" si="6"/>
        <v>24</v>
      </c>
      <c r="N58" s="80" t="s">
        <v>244</v>
      </c>
      <c r="O58" s="85">
        <v>25</v>
      </c>
      <c r="P58" s="85">
        <f t="shared" si="9"/>
        <v>600</v>
      </c>
      <c r="Q58" s="85" t="s">
        <v>216</v>
      </c>
      <c r="R58" s="135" t="s">
        <v>360</v>
      </c>
      <c r="S58" s="136"/>
      <c r="T58" s="136"/>
      <c r="U58" s="136"/>
      <c r="V58" s="85"/>
      <c r="W58" s="85" t="s">
        <v>270</v>
      </c>
      <c r="X58" s="85">
        <v>2</v>
      </c>
      <c r="Y58" s="85">
        <v>4</v>
      </c>
      <c r="Z58" s="85">
        <f t="shared" si="7"/>
        <v>8</v>
      </c>
      <c r="AA58" s="79" t="s">
        <v>12</v>
      </c>
      <c r="AB58" s="85">
        <v>25</v>
      </c>
      <c r="AC58" s="85">
        <f t="shared" si="10"/>
        <v>200</v>
      </c>
      <c r="AD58" s="85" t="s">
        <v>219</v>
      </c>
      <c r="AE58" s="139" t="s">
        <v>311</v>
      </c>
      <c r="AF58" s="137">
        <f t="shared" si="8"/>
        <v>66.666666666666657</v>
      </c>
      <c r="AG58" s="138">
        <v>50000</v>
      </c>
      <c r="AH58" s="85">
        <v>1</v>
      </c>
      <c r="AI58" s="85">
        <f t="shared" si="11"/>
        <v>39999.999999999993</v>
      </c>
      <c r="AJ58" s="85" t="s">
        <v>314</v>
      </c>
      <c r="AK58" s="85" t="s">
        <v>260</v>
      </c>
      <c r="AL58" s="85"/>
      <c r="AM58" s="182" t="s">
        <v>260</v>
      </c>
      <c r="AN58" s="140"/>
      <c r="AO58" s="140"/>
      <c r="AP58" s="140"/>
      <c r="AQ58" s="140"/>
      <c r="AR58" s="140"/>
      <c r="AS58" s="140"/>
      <c r="AT58" s="140"/>
      <c r="AU58" s="140"/>
    </row>
    <row r="59" spans="1:47" s="3" customFormat="1" ht="105">
      <c r="A59" s="440"/>
      <c r="B59" s="438"/>
      <c r="C59" s="378"/>
      <c r="D59" s="378"/>
      <c r="E59" s="123" t="s">
        <v>385</v>
      </c>
      <c r="F59" s="85" t="s">
        <v>283</v>
      </c>
      <c r="G59" s="85" t="s">
        <v>34</v>
      </c>
      <c r="H59" s="136"/>
      <c r="I59" s="85"/>
      <c r="J59" s="136" t="s">
        <v>383</v>
      </c>
      <c r="K59" s="85">
        <v>6</v>
      </c>
      <c r="L59" s="85">
        <v>4</v>
      </c>
      <c r="M59" s="85">
        <f t="shared" si="6"/>
        <v>24</v>
      </c>
      <c r="N59" s="80" t="s">
        <v>244</v>
      </c>
      <c r="O59" s="85">
        <v>10</v>
      </c>
      <c r="P59" s="85">
        <f t="shared" si="9"/>
        <v>240</v>
      </c>
      <c r="Q59" s="85" t="s">
        <v>219</v>
      </c>
      <c r="R59" s="135" t="s">
        <v>311</v>
      </c>
      <c r="S59" s="136"/>
      <c r="T59" s="136"/>
      <c r="U59" s="136"/>
      <c r="V59" s="85"/>
      <c r="W59" s="85" t="s">
        <v>365</v>
      </c>
      <c r="X59" s="85">
        <v>2</v>
      </c>
      <c r="Y59" s="85">
        <v>4</v>
      </c>
      <c r="Z59" s="85">
        <f t="shared" si="7"/>
        <v>8</v>
      </c>
      <c r="AA59" s="79" t="s">
        <v>12</v>
      </c>
      <c r="AB59" s="85">
        <v>10</v>
      </c>
      <c r="AC59" s="85">
        <f t="shared" si="10"/>
        <v>80</v>
      </c>
      <c r="AD59" s="85" t="s">
        <v>222</v>
      </c>
      <c r="AE59" s="139" t="s">
        <v>366</v>
      </c>
      <c r="AF59" s="137">
        <f t="shared" si="8"/>
        <v>66.666666666666657</v>
      </c>
      <c r="AG59" s="138">
        <v>129351</v>
      </c>
      <c r="AH59" s="85">
        <v>1</v>
      </c>
      <c r="AI59" s="85">
        <f t="shared" si="11"/>
        <v>15999.999999999998</v>
      </c>
      <c r="AJ59" s="85"/>
      <c r="AK59" s="85"/>
      <c r="AL59" s="85"/>
      <c r="AM59" s="182" t="s">
        <v>260</v>
      </c>
      <c r="AN59" s="140"/>
      <c r="AO59" s="140"/>
      <c r="AP59" s="140"/>
      <c r="AQ59" s="140"/>
      <c r="AR59" s="140"/>
      <c r="AS59" s="140"/>
      <c r="AT59" s="140"/>
      <c r="AU59" s="140"/>
    </row>
    <row r="60" spans="1:47" s="3" customFormat="1" ht="135">
      <c r="A60" s="440"/>
      <c r="B60" s="438"/>
      <c r="C60" s="378"/>
      <c r="D60" s="378" t="s">
        <v>467</v>
      </c>
      <c r="E60" s="123" t="s">
        <v>386</v>
      </c>
      <c r="F60" s="85" t="s">
        <v>379</v>
      </c>
      <c r="G60" s="85" t="s">
        <v>36</v>
      </c>
      <c r="H60" s="136"/>
      <c r="I60" s="85"/>
      <c r="J60" s="136" t="s">
        <v>380</v>
      </c>
      <c r="K60" s="85">
        <v>6</v>
      </c>
      <c r="L60" s="85">
        <v>3</v>
      </c>
      <c r="M60" s="85">
        <f t="shared" si="6"/>
        <v>18</v>
      </c>
      <c r="N60" s="81" t="s">
        <v>245</v>
      </c>
      <c r="O60" s="85">
        <v>25</v>
      </c>
      <c r="P60" s="85">
        <f t="shared" si="9"/>
        <v>450</v>
      </c>
      <c r="Q60" s="85" t="s">
        <v>219</v>
      </c>
      <c r="R60" s="135" t="s">
        <v>311</v>
      </c>
      <c r="S60" s="136"/>
      <c r="T60" s="136"/>
      <c r="U60" s="136" t="s">
        <v>381</v>
      </c>
      <c r="V60" s="85"/>
      <c r="W60" s="85" t="s">
        <v>365</v>
      </c>
      <c r="X60" s="85">
        <v>2</v>
      </c>
      <c r="Y60" s="85">
        <v>3</v>
      </c>
      <c r="Z60" s="85">
        <f t="shared" si="7"/>
        <v>6</v>
      </c>
      <c r="AA60" s="79" t="s">
        <v>12</v>
      </c>
      <c r="AB60" s="85">
        <v>10</v>
      </c>
      <c r="AC60" s="85">
        <f t="shared" si="10"/>
        <v>60</v>
      </c>
      <c r="AD60" s="85" t="s">
        <v>222</v>
      </c>
      <c r="AE60" s="139" t="s">
        <v>229</v>
      </c>
      <c r="AF60" s="137">
        <f t="shared" si="8"/>
        <v>86.666666666666671</v>
      </c>
      <c r="AG60" s="138">
        <f>16214+11177+8950+23961+34438+34611</f>
        <v>129351</v>
      </c>
      <c r="AH60" s="85">
        <v>1</v>
      </c>
      <c r="AI60" s="85">
        <f t="shared" si="11"/>
        <v>39000</v>
      </c>
      <c r="AJ60" s="123" t="s">
        <v>263</v>
      </c>
      <c r="AK60" s="85" t="s">
        <v>260</v>
      </c>
      <c r="AL60" s="85"/>
      <c r="AM60" s="182" t="s">
        <v>260</v>
      </c>
      <c r="AN60" s="140"/>
      <c r="AO60" s="140"/>
      <c r="AP60" s="140"/>
      <c r="AQ60" s="140"/>
      <c r="AR60" s="140"/>
      <c r="AS60" s="140"/>
      <c r="AT60" s="140"/>
      <c r="AU60" s="140"/>
    </row>
    <row r="61" spans="1:47" s="87" customFormat="1" ht="195">
      <c r="A61" s="440"/>
      <c r="B61" s="438"/>
      <c r="C61" s="378"/>
      <c r="D61" s="378"/>
      <c r="E61" s="123" t="s">
        <v>382</v>
      </c>
      <c r="F61" s="85" t="s">
        <v>363</v>
      </c>
      <c r="G61" s="85" t="s">
        <v>364</v>
      </c>
      <c r="H61" s="136"/>
      <c r="I61" s="85"/>
      <c r="J61" s="136"/>
      <c r="K61" s="85">
        <v>6</v>
      </c>
      <c r="L61" s="85">
        <v>4</v>
      </c>
      <c r="M61" s="85">
        <f t="shared" si="6"/>
        <v>24</v>
      </c>
      <c r="N61" s="80" t="s">
        <v>244</v>
      </c>
      <c r="O61" s="85">
        <v>25</v>
      </c>
      <c r="P61" s="85">
        <f t="shared" si="9"/>
        <v>600</v>
      </c>
      <c r="Q61" s="85" t="s">
        <v>216</v>
      </c>
      <c r="R61" s="135" t="s">
        <v>360</v>
      </c>
      <c r="S61" s="136"/>
      <c r="T61" s="136"/>
      <c r="U61" s="136"/>
      <c r="V61" s="85"/>
      <c r="W61" s="85" t="s">
        <v>270</v>
      </c>
      <c r="X61" s="85">
        <v>2</v>
      </c>
      <c r="Y61" s="85">
        <v>4</v>
      </c>
      <c r="Z61" s="85">
        <f t="shared" si="7"/>
        <v>8</v>
      </c>
      <c r="AA61" s="79" t="s">
        <v>12</v>
      </c>
      <c r="AB61" s="85">
        <v>25</v>
      </c>
      <c r="AC61" s="85">
        <f t="shared" si="10"/>
        <v>200</v>
      </c>
      <c r="AD61" s="85" t="s">
        <v>219</v>
      </c>
      <c r="AE61" s="139" t="s">
        <v>311</v>
      </c>
      <c r="AF61" s="137">
        <f t="shared" si="8"/>
        <v>66.666666666666657</v>
      </c>
      <c r="AG61" s="138">
        <v>50000</v>
      </c>
      <c r="AH61" s="85">
        <v>1</v>
      </c>
      <c r="AI61" s="85">
        <f t="shared" si="11"/>
        <v>39999.999999999993</v>
      </c>
      <c r="AJ61" s="85" t="s">
        <v>314</v>
      </c>
      <c r="AK61" s="85" t="s">
        <v>260</v>
      </c>
      <c r="AL61" s="85"/>
      <c r="AM61" s="182" t="s">
        <v>260</v>
      </c>
      <c r="AN61" s="143"/>
      <c r="AO61" s="143"/>
      <c r="AP61" s="143"/>
      <c r="AQ61" s="143"/>
      <c r="AR61" s="143"/>
      <c r="AS61" s="143"/>
      <c r="AT61" s="143"/>
      <c r="AU61" s="143"/>
    </row>
    <row r="62" spans="1:47" s="87" customFormat="1" ht="105">
      <c r="A62" s="440"/>
      <c r="B62" s="438"/>
      <c r="C62" s="378"/>
      <c r="D62" s="378"/>
      <c r="E62" s="123" t="s">
        <v>385</v>
      </c>
      <c r="F62" s="85" t="s">
        <v>283</v>
      </c>
      <c r="G62" s="85" t="s">
        <v>34</v>
      </c>
      <c r="H62" s="136"/>
      <c r="I62" s="85"/>
      <c r="J62" s="136" t="s">
        <v>383</v>
      </c>
      <c r="K62" s="85">
        <v>6</v>
      </c>
      <c r="L62" s="85">
        <v>4</v>
      </c>
      <c r="M62" s="85">
        <f t="shared" si="6"/>
        <v>24</v>
      </c>
      <c r="N62" s="80" t="s">
        <v>244</v>
      </c>
      <c r="O62" s="85">
        <v>10</v>
      </c>
      <c r="P62" s="85">
        <f t="shared" si="9"/>
        <v>240</v>
      </c>
      <c r="Q62" s="85" t="s">
        <v>219</v>
      </c>
      <c r="R62" s="135" t="s">
        <v>311</v>
      </c>
      <c r="S62" s="136"/>
      <c r="T62" s="136"/>
      <c r="U62" s="136"/>
      <c r="V62" s="85"/>
      <c r="W62" s="85" t="s">
        <v>365</v>
      </c>
      <c r="X62" s="85">
        <v>2</v>
      </c>
      <c r="Y62" s="85">
        <v>4</v>
      </c>
      <c r="Z62" s="85">
        <f t="shared" si="7"/>
        <v>8</v>
      </c>
      <c r="AA62" s="79" t="s">
        <v>12</v>
      </c>
      <c r="AB62" s="85">
        <v>10</v>
      </c>
      <c r="AC62" s="85">
        <f t="shared" si="10"/>
        <v>80</v>
      </c>
      <c r="AD62" s="85" t="s">
        <v>222</v>
      </c>
      <c r="AE62" s="139" t="s">
        <v>366</v>
      </c>
      <c r="AF62" s="137">
        <f t="shared" si="8"/>
        <v>66.666666666666657</v>
      </c>
      <c r="AG62" s="138">
        <v>129351</v>
      </c>
      <c r="AH62" s="85">
        <v>1</v>
      </c>
      <c r="AI62" s="85">
        <f t="shared" si="11"/>
        <v>15999.999999999998</v>
      </c>
      <c r="AJ62" s="85"/>
      <c r="AK62" s="85"/>
      <c r="AL62" s="85"/>
      <c r="AM62" s="182" t="s">
        <v>260</v>
      </c>
      <c r="AN62" s="143"/>
      <c r="AO62" s="143"/>
      <c r="AP62" s="143"/>
      <c r="AQ62" s="143"/>
      <c r="AR62" s="143"/>
      <c r="AS62" s="143"/>
      <c r="AT62" s="143"/>
      <c r="AU62" s="143"/>
    </row>
    <row r="63" spans="1:47" s="87" customFormat="1" ht="150">
      <c r="A63" s="440"/>
      <c r="B63" s="438"/>
      <c r="C63" s="378" t="s">
        <v>387</v>
      </c>
      <c r="D63" s="378" t="s">
        <v>388</v>
      </c>
      <c r="E63" s="24" t="s">
        <v>389</v>
      </c>
      <c r="F63" s="24" t="s">
        <v>237</v>
      </c>
      <c r="G63" s="24" t="s">
        <v>39</v>
      </c>
      <c r="H63" s="85"/>
      <c r="I63" s="85"/>
      <c r="J63" s="85" t="s">
        <v>390</v>
      </c>
      <c r="K63" s="85">
        <v>6</v>
      </c>
      <c r="L63" s="85">
        <v>4</v>
      </c>
      <c r="M63" s="85">
        <f t="shared" si="6"/>
        <v>24</v>
      </c>
      <c r="N63" s="80" t="s">
        <v>244</v>
      </c>
      <c r="O63" s="85">
        <v>25</v>
      </c>
      <c r="P63" s="85">
        <f t="shared" si="9"/>
        <v>600</v>
      </c>
      <c r="Q63" s="85" t="s">
        <v>216</v>
      </c>
      <c r="R63" s="135" t="s">
        <v>360</v>
      </c>
      <c r="S63" s="136"/>
      <c r="T63" s="136"/>
      <c r="U63" s="136"/>
      <c r="V63" s="85"/>
      <c r="W63" s="85" t="s">
        <v>361</v>
      </c>
      <c r="X63" s="85">
        <v>2</v>
      </c>
      <c r="Y63" s="85">
        <v>4</v>
      </c>
      <c r="Z63" s="85">
        <f t="shared" si="7"/>
        <v>8</v>
      </c>
      <c r="AA63" s="79" t="s">
        <v>12</v>
      </c>
      <c r="AB63" s="85">
        <v>25</v>
      </c>
      <c r="AC63" s="85">
        <f t="shared" si="10"/>
        <v>200</v>
      </c>
      <c r="AD63" s="85" t="s">
        <v>219</v>
      </c>
      <c r="AE63" s="139" t="s">
        <v>311</v>
      </c>
      <c r="AF63" s="137">
        <f t="shared" si="8"/>
        <v>66.666666666666657</v>
      </c>
      <c r="AG63" s="138">
        <v>100000</v>
      </c>
      <c r="AH63" s="85">
        <v>1</v>
      </c>
      <c r="AI63" s="85">
        <f t="shared" si="11"/>
        <v>39999.999999999993</v>
      </c>
      <c r="AJ63" s="85" t="s">
        <v>314</v>
      </c>
      <c r="AK63" s="85" t="s">
        <v>260</v>
      </c>
      <c r="AL63" s="85"/>
      <c r="AM63" s="182"/>
      <c r="AN63" s="143"/>
      <c r="AO63" s="143"/>
      <c r="AP63" s="143"/>
      <c r="AQ63" s="143"/>
      <c r="AR63" s="143"/>
      <c r="AS63" s="143"/>
      <c r="AT63" s="143"/>
      <c r="AU63" s="143"/>
    </row>
    <row r="64" spans="1:47" s="3" customFormat="1" ht="90">
      <c r="A64" s="440"/>
      <c r="B64" s="438"/>
      <c r="C64" s="378"/>
      <c r="D64" s="378"/>
      <c r="E64" s="123" t="s">
        <v>362</v>
      </c>
      <c r="F64" s="85" t="s">
        <v>363</v>
      </c>
      <c r="G64" s="85" t="s">
        <v>364</v>
      </c>
      <c r="H64" s="136"/>
      <c r="I64" s="85"/>
      <c r="J64" s="136"/>
      <c r="K64" s="85">
        <v>6</v>
      </c>
      <c r="L64" s="85">
        <v>4</v>
      </c>
      <c r="M64" s="85">
        <f t="shared" si="6"/>
        <v>24</v>
      </c>
      <c r="N64" s="80" t="s">
        <v>244</v>
      </c>
      <c r="O64" s="85">
        <v>25</v>
      </c>
      <c r="P64" s="85">
        <f t="shared" si="9"/>
        <v>600</v>
      </c>
      <c r="Q64" s="85" t="s">
        <v>216</v>
      </c>
      <c r="R64" s="135" t="s">
        <v>360</v>
      </c>
      <c r="S64" s="122"/>
      <c r="T64" s="122"/>
      <c r="U64" s="141"/>
      <c r="V64" s="85"/>
      <c r="W64" s="85" t="s">
        <v>270</v>
      </c>
      <c r="X64" s="85">
        <v>2</v>
      </c>
      <c r="Y64" s="85">
        <v>4</v>
      </c>
      <c r="Z64" s="85">
        <f t="shared" si="7"/>
        <v>8</v>
      </c>
      <c r="AA64" s="79" t="s">
        <v>12</v>
      </c>
      <c r="AB64" s="85">
        <v>25</v>
      </c>
      <c r="AC64" s="85">
        <f t="shared" si="10"/>
        <v>200</v>
      </c>
      <c r="AD64" s="85" t="s">
        <v>219</v>
      </c>
      <c r="AE64" s="139" t="s">
        <v>311</v>
      </c>
      <c r="AF64" s="137">
        <f t="shared" si="8"/>
        <v>66.666666666666657</v>
      </c>
      <c r="AG64" s="138">
        <v>50000</v>
      </c>
      <c r="AH64" s="85">
        <v>1</v>
      </c>
      <c r="AI64" s="85">
        <f t="shared" si="11"/>
        <v>39999.999999999993</v>
      </c>
      <c r="AJ64" s="85" t="s">
        <v>314</v>
      </c>
      <c r="AK64" s="85" t="s">
        <v>260</v>
      </c>
      <c r="AL64" s="85"/>
      <c r="AM64" s="182" t="s">
        <v>260</v>
      </c>
      <c r="AN64" s="140"/>
      <c r="AO64" s="140"/>
      <c r="AP64" s="140"/>
      <c r="AQ64" s="140"/>
      <c r="AR64" s="140"/>
      <c r="AS64" s="140"/>
      <c r="AT64" s="140"/>
      <c r="AU64" s="140"/>
    </row>
    <row r="65" spans="1:47" s="3" customFormat="1" ht="120.75" thickBot="1">
      <c r="A65" s="440"/>
      <c r="B65" s="438"/>
      <c r="C65" s="347"/>
      <c r="D65" s="347"/>
      <c r="E65" s="125" t="s">
        <v>367</v>
      </c>
      <c r="F65" s="24" t="s">
        <v>283</v>
      </c>
      <c r="G65" s="24" t="s">
        <v>34</v>
      </c>
      <c r="H65" s="193"/>
      <c r="I65" s="24"/>
      <c r="J65" s="24" t="s">
        <v>368</v>
      </c>
      <c r="K65" s="24">
        <v>6</v>
      </c>
      <c r="L65" s="24">
        <v>4</v>
      </c>
      <c r="M65" s="24">
        <f t="shared" si="6"/>
        <v>24</v>
      </c>
      <c r="N65" s="194" t="s">
        <v>244</v>
      </c>
      <c r="O65" s="24">
        <v>10</v>
      </c>
      <c r="P65" s="24">
        <f t="shared" si="9"/>
        <v>240</v>
      </c>
      <c r="Q65" s="24" t="s">
        <v>219</v>
      </c>
      <c r="R65" s="195" t="s">
        <v>311</v>
      </c>
      <c r="S65" s="193"/>
      <c r="T65" s="193"/>
      <c r="U65" s="193"/>
      <c r="V65" s="24"/>
      <c r="W65" s="24" t="s">
        <v>365</v>
      </c>
      <c r="X65" s="24">
        <v>2</v>
      </c>
      <c r="Y65" s="24">
        <v>4</v>
      </c>
      <c r="Z65" s="24">
        <f t="shared" si="7"/>
        <v>8</v>
      </c>
      <c r="AA65" s="151" t="s">
        <v>12</v>
      </c>
      <c r="AB65" s="24">
        <v>10</v>
      </c>
      <c r="AC65" s="24">
        <f t="shared" si="10"/>
        <v>80</v>
      </c>
      <c r="AD65" s="24" t="s">
        <v>222</v>
      </c>
      <c r="AE65" s="196" t="s">
        <v>366</v>
      </c>
      <c r="AF65" s="197">
        <f t="shared" si="8"/>
        <v>66.666666666666657</v>
      </c>
      <c r="AG65" s="198">
        <v>129351</v>
      </c>
      <c r="AH65" s="24">
        <v>1</v>
      </c>
      <c r="AI65" s="24">
        <f t="shared" si="11"/>
        <v>15999.999999999998</v>
      </c>
      <c r="AJ65" s="24"/>
      <c r="AK65" s="24"/>
      <c r="AL65" s="24"/>
      <c r="AM65" s="199" t="s">
        <v>260</v>
      </c>
      <c r="AN65" s="140"/>
      <c r="AO65" s="140"/>
      <c r="AP65" s="140"/>
      <c r="AQ65" s="140"/>
      <c r="AR65" s="140"/>
      <c r="AS65" s="140"/>
      <c r="AT65" s="140"/>
      <c r="AU65" s="140"/>
    </row>
    <row r="66" spans="1:47" s="3" customFormat="1" ht="90">
      <c r="A66" s="410" t="s">
        <v>391</v>
      </c>
      <c r="B66" s="407" t="s">
        <v>472</v>
      </c>
      <c r="C66" s="400" t="s">
        <v>387</v>
      </c>
      <c r="D66" s="434" t="s">
        <v>392</v>
      </c>
      <c r="E66" s="113" t="s">
        <v>393</v>
      </c>
      <c r="F66" s="113" t="s">
        <v>393</v>
      </c>
      <c r="G66" s="113" t="s">
        <v>393</v>
      </c>
      <c r="H66" s="113" t="s">
        <v>394</v>
      </c>
      <c r="I66" s="113"/>
      <c r="J66" s="113"/>
      <c r="K66" s="113">
        <v>6</v>
      </c>
      <c r="L66" s="113">
        <v>4</v>
      </c>
      <c r="M66" s="113">
        <f t="shared" ref="M66:M73" si="12">+L66*K66</f>
        <v>24</v>
      </c>
      <c r="N66" s="100" t="s">
        <v>244</v>
      </c>
      <c r="O66" s="113">
        <v>25</v>
      </c>
      <c r="P66" s="113">
        <f t="shared" ref="P66:P83" si="13">+M66*O66</f>
        <v>600</v>
      </c>
      <c r="Q66" s="113" t="s">
        <v>395</v>
      </c>
      <c r="R66" s="176" t="s">
        <v>231</v>
      </c>
      <c r="S66" s="200"/>
      <c r="T66" s="200"/>
      <c r="U66" s="113"/>
      <c r="V66" s="113" t="s">
        <v>396</v>
      </c>
      <c r="W66" s="113"/>
      <c r="X66" s="113">
        <v>2</v>
      </c>
      <c r="Y66" s="113">
        <v>4</v>
      </c>
      <c r="Z66" s="113">
        <f t="shared" ref="Z66:Z79" si="14">+Y66*X66</f>
        <v>8</v>
      </c>
      <c r="AA66" s="106" t="s">
        <v>12</v>
      </c>
      <c r="AB66" s="113">
        <v>25</v>
      </c>
      <c r="AC66" s="113">
        <f t="shared" ref="AC66:AC83" si="15">+Z66*AB66</f>
        <v>200</v>
      </c>
      <c r="AD66" s="113" t="s">
        <v>219</v>
      </c>
      <c r="AE66" s="176" t="s">
        <v>311</v>
      </c>
      <c r="AF66" s="201">
        <f t="shared" si="8"/>
        <v>66.666666666666657</v>
      </c>
      <c r="AG66" s="180">
        <v>200000</v>
      </c>
      <c r="AH66" s="113">
        <v>2</v>
      </c>
      <c r="AI66" s="113">
        <f t="shared" si="11"/>
        <v>19999.999999999996</v>
      </c>
      <c r="AJ66" s="113"/>
      <c r="AK66" s="113"/>
      <c r="AL66" s="113"/>
      <c r="AM66" s="181" t="s">
        <v>260</v>
      </c>
      <c r="AN66" s="146"/>
      <c r="AO66" s="146"/>
      <c r="AP66" s="146"/>
      <c r="AQ66" s="146"/>
      <c r="AR66" s="146"/>
      <c r="AS66" s="146"/>
      <c r="AT66" s="146"/>
      <c r="AU66" s="146"/>
    </row>
    <row r="67" spans="1:47" s="3" customFormat="1" ht="97.5" customHeight="1">
      <c r="A67" s="411"/>
      <c r="B67" s="408"/>
      <c r="C67" s="378"/>
      <c r="D67" s="435"/>
      <c r="E67" s="85" t="s">
        <v>235</v>
      </c>
      <c r="F67" s="85" t="s">
        <v>290</v>
      </c>
      <c r="G67" s="123" t="s">
        <v>39</v>
      </c>
      <c r="H67" s="85"/>
      <c r="I67" s="85"/>
      <c r="J67" s="85" t="s">
        <v>405</v>
      </c>
      <c r="K67" s="85">
        <v>6</v>
      </c>
      <c r="L67" s="85">
        <v>4</v>
      </c>
      <c r="M67" s="85">
        <f t="shared" si="12"/>
        <v>24</v>
      </c>
      <c r="N67" s="80" t="s">
        <v>244</v>
      </c>
      <c r="O67" s="85">
        <v>25</v>
      </c>
      <c r="P67" s="85">
        <f t="shared" si="13"/>
        <v>600</v>
      </c>
      <c r="Q67" s="85" t="s">
        <v>395</v>
      </c>
      <c r="R67" s="135" t="s">
        <v>360</v>
      </c>
      <c r="S67" s="85"/>
      <c r="T67" s="85"/>
      <c r="U67" s="85"/>
      <c r="V67" s="85" t="s">
        <v>396</v>
      </c>
      <c r="W67" s="85" t="s">
        <v>406</v>
      </c>
      <c r="X67" s="85">
        <v>2</v>
      </c>
      <c r="Y67" s="85">
        <v>4</v>
      </c>
      <c r="Z67" s="85">
        <f t="shared" si="14"/>
        <v>8</v>
      </c>
      <c r="AA67" s="79" t="s">
        <v>12</v>
      </c>
      <c r="AB67" s="85">
        <v>10</v>
      </c>
      <c r="AC67" s="85">
        <f t="shared" si="15"/>
        <v>80</v>
      </c>
      <c r="AD67" s="85" t="s">
        <v>222</v>
      </c>
      <c r="AE67" s="135" t="s">
        <v>366</v>
      </c>
      <c r="AF67" s="145">
        <f t="shared" ref="AF67:AF79" si="16">((P67-AC67)/P67)</f>
        <v>0.8666666666666667</v>
      </c>
      <c r="AG67" s="138">
        <f>463289+200000</f>
        <v>663289</v>
      </c>
      <c r="AH67" s="85">
        <v>2</v>
      </c>
      <c r="AI67" s="85">
        <f t="shared" si="11"/>
        <v>260</v>
      </c>
      <c r="AJ67" s="85" t="s">
        <v>314</v>
      </c>
      <c r="AK67" s="85" t="s">
        <v>260</v>
      </c>
      <c r="AL67" s="85"/>
      <c r="AM67" s="182" t="s">
        <v>260</v>
      </c>
      <c r="AN67" s="146"/>
      <c r="AO67" s="146"/>
      <c r="AP67" s="146"/>
      <c r="AQ67" s="146"/>
      <c r="AR67" s="146"/>
      <c r="AS67" s="146"/>
      <c r="AT67" s="146"/>
      <c r="AU67" s="146"/>
    </row>
    <row r="68" spans="1:47" s="3" customFormat="1" ht="165">
      <c r="A68" s="411"/>
      <c r="B68" s="408"/>
      <c r="C68" s="378"/>
      <c r="D68" s="435"/>
      <c r="E68" s="123" t="s">
        <v>397</v>
      </c>
      <c r="F68" s="85" t="s">
        <v>398</v>
      </c>
      <c r="G68" s="144" t="s">
        <v>399</v>
      </c>
      <c r="H68" s="85"/>
      <c r="I68" s="85"/>
      <c r="J68" s="85"/>
      <c r="K68" s="85">
        <v>6</v>
      </c>
      <c r="L68" s="85">
        <v>4</v>
      </c>
      <c r="M68" s="85">
        <f t="shared" si="12"/>
        <v>24</v>
      </c>
      <c r="N68" s="80" t="s">
        <v>244</v>
      </c>
      <c r="O68" s="85">
        <v>25</v>
      </c>
      <c r="P68" s="85">
        <f t="shared" si="13"/>
        <v>600</v>
      </c>
      <c r="Q68" s="85" t="s">
        <v>395</v>
      </c>
      <c r="R68" s="135" t="s">
        <v>231</v>
      </c>
      <c r="S68" s="85"/>
      <c r="T68" s="85"/>
      <c r="U68" s="85"/>
      <c r="V68" s="147"/>
      <c r="W68" s="85" t="s">
        <v>270</v>
      </c>
      <c r="X68" s="85">
        <v>2</v>
      </c>
      <c r="Y68" s="85">
        <v>4</v>
      </c>
      <c r="Z68" s="85">
        <f t="shared" si="14"/>
        <v>8</v>
      </c>
      <c r="AA68" s="79" t="s">
        <v>12</v>
      </c>
      <c r="AB68" s="85">
        <v>25</v>
      </c>
      <c r="AC68" s="85">
        <f t="shared" si="15"/>
        <v>200</v>
      </c>
      <c r="AD68" s="85" t="s">
        <v>219</v>
      </c>
      <c r="AE68" s="135" t="s">
        <v>311</v>
      </c>
      <c r="AF68" s="145">
        <f t="shared" si="16"/>
        <v>0.66666666666666663</v>
      </c>
      <c r="AG68" s="138">
        <v>50000</v>
      </c>
      <c r="AH68" s="85">
        <v>1</v>
      </c>
      <c r="AI68" s="85">
        <f t="shared" si="11"/>
        <v>400</v>
      </c>
      <c r="AJ68" s="85" t="s">
        <v>314</v>
      </c>
      <c r="AK68" s="85"/>
      <c r="AL68" s="85" t="s">
        <v>260</v>
      </c>
      <c r="AM68" s="182" t="s">
        <v>260</v>
      </c>
      <c r="AN68" s="146"/>
      <c r="AO68" s="146"/>
      <c r="AP68" s="146"/>
      <c r="AQ68" s="146"/>
      <c r="AR68" s="146"/>
      <c r="AS68" s="146"/>
      <c r="AT68" s="146"/>
      <c r="AU68" s="146"/>
    </row>
    <row r="69" spans="1:47" s="3" customFormat="1" ht="75">
      <c r="A69" s="411"/>
      <c r="B69" s="408"/>
      <c r="C69" s="378"/>
      <c r="D69" s="435"/>
      <c r="E69" s="85" t="s">
        <v>400</v>
      </c>
      <c r="F69" s="144" t="s">
        <v>401</v>
      </c>
      <c r="G69" s="123" t="s">
        <v>39</v>
      </c>
      <c r="H69" s="85"/>
      <c r="I69" s="85"/>
      <c r="J69" s="123" t="s">
        <v>402</v>
      </c>
      <c r="K69" s="123">
        <v>10</v>
      </c>
      <c r="L69" s="123">
        <v>1</v>
      </c>
      <c r="M69" s="85">
        <f t="shared" si="12"/>
        <v>10</v>
      </c>
      <c r="N69" s="81" t="s">
        <v>245</v>
      </c>
      <c r="O69" s="72">
        <v>100</v>
      </c>
      <c r="P69" s="72">
        <f t="shared" si="13"/>
        <v>1000</v>
      </c>
      <c r="Q69" s="123" t="s">
        <v>216</v>
      </c>
      <c r="R69" s="84" t="s">
        <v>231</v>
      </c>
      <c r="S69" s="1"/>
      <c r="T69" s="1"/>
      <c r="U69" s="123" t="s">
        <v>403</v>
      </c>
      <c r="V69" s="147"/>
      <c r="W69" s="85"/>
      <c r="X69" s="123">
        <v>6</v>
      </c>
      <c r="Y69" s="123">
        <v>1</v>
      </c>
      <c r="Z69" s="85">
        <f t="shared" si="14"/>
        <v>6</v>
      </c>
      <c r="AA69" s="79" t="s">
        <v>12</v>
      </c>
      <c r="AB69" s="72">
        <v>60</v>
      </c>
      <c r="AC69" s="72">
        <f t="shared" si="15"/>
        <v>360</v>
      </c>
      <c r="AD69" s="123" t="s">
        <v>219</v>
      </c>
      <c r="AE69" s="84" t="s">
        <v>311</v>
      </c>
      <c r="AF69" s="148">
        <f t="shared" si="16"/>
        <v>0.64</v>
      </c>
      <c r="AG69" s="88">
        <v>0</v>
      </c>
      <c r="AH69" s="123">
        <v>0.5</v>
      </c>
      <c r="AI69" s="85">
        <f t="shared" si="11"/>
        <v>1280</v>
      </c>
      <c r="AJ69" s="123"/>
      <c r="AK69" s="1"/>
      <c r="AL69" s="1"/>
      <c r="AM69" s="188" t="s">
        <v>260</v>
      </c>
      <c r="AN69" s="146"/>
      <c r="AO69" s="146"/>
      <c r="AP69" s="146"/>
      <c r="AQ69" s="146"/>
      <c r="AR69" s="146"/>
      <c r="AS69" s="146"/>
      <c r="AT69" s="146"/>
      <c r="AU69" s="146"/>
    </row>
    <row r="70" spans="1:47" s="3" customFormat="1" ht="97.5" customHeight="1">
      <c r="A70" s="411"/>
      <c r="B70" s="408"/>
      <c r="C70" s="378"/>
      <c r="D70" s="378" t="s">
        <v>404</v>
      </c>
      <c r="E70" s="85" t="s">
        <v>468</v>
      </c>
      <c r="F70" s="85" t="s">
        <v>290</v>
      </c>
      <c r="G70" s="123" t="s">
        <v>39</v>
      </c>
      <c r="H70" s="85"/>
      <c r="I70" s="85"/>
      <c r="J70" s="85" t="s">
        <v>405</v>
      </c>
      <c r="K70" s="85">
        <v>6</v>
      </c>
      <c r="L70" s="85">
        <v>4</v>
      </c>
      <c r="M70" s="85">
        <f t="shared" si="12"/>
        <v>24</v>
      </c>
      <c r="N70" s="80" t="s">
        <v>244</v>
      </c>
      <c r="O70" s="85">
        <v>25</v>
      </c>
      <c r="P70" s="85">
        <f t="shared" si="13"/>
        <v>600</v>
      </c>
      <c r="Q70" s="85" t="s">
        <v>395</v>
      </c>
      <c r="R70" s="135" t="s">
        <v>360</v>
      </c>
      <c r="S70" s="85"/>
      <c r="T70" s="85"/>
      <c r="U70" s="85"/>
      <c r="V70" s="85" t="s">
        <v>396</v>
      </c>
      <c r="W70" s="85" t="s">
        <v>406</v>
      </c>
      <c r="X70" s="85">
        <v>2</v>
      </c>
      <c r="Y70" s="85">
        <v>4</v>
      </c>
      <c r="Z70" s="85">
        <f t="shared" si="14"/>
        <v>8</v>
      </c>
      <c r="AA70" s="79" t="s">
        <v>12</v>
      </c>
      <c r="AB70" s="85">
        <v>10</v>
      </c>
      <c r="AC70" s="85">
        <f t="shared" si="15"/>
        <v>80</v>
      </c>
      <c r="AD70" s="85" t="s">
        <v>222</v>
      </c>
      <c r="AE70" s="135" t="s">
        <v>366</v>
      </c>
      <c r="AF70" s="145">
        <f t="shared" si="16"/>
        <v>0.8666666666666667</v>
      </c>
      <c r="AG70" s="138">
        <f>463289+200000</f>
        <v>663289</v>
      </c>
      <c r="AH70" s="85">
        <v>2</v>
      </c>
      <c r="AI70" s="85">
        <f t="shared" si="11"/>
        <v>260</v>
      </c>
      <c r="AJ70" s="85" t="s">
        <v>314</v>
      </c>
      <c r="AK70" s="85" t="s">
        <v>260</v>
      </c>
      <c r="AL70" s="85"/>
      <c r="AM70" s="182" t="s">
        <v>260</v>
      </c>
      <c r="AN70" s="146"/>
      <c r="AO70" s="146"/>
      <c r="AP70" s="146"/>
      <c r="AQ70" s="146"/>
      <c r="AR70" s="146"/>
      <c r="AS70" s="146"/>
      <c r="AT70" s="146"/>
      <c r="AU70" s="146"/>
    </row>
    <row r="71" spans="1:47" s="3" customFormat="1" ht="97.5" customHeight="1">
      <c r="A71" s="411"/>
      <c r="B71" s="408"/>
      <c r="C71" s="378"/>
      <c r="D71" s="378"/>
      <c r="E71" s="85" t="s">
        <v>407</v>
      </c>
      <c r="F71" s="144" t="s">
        <v>401</v>
      </c>
      <c r="G71" s="123" t="s">
        <v>39</v>
      </c>
      <c r="H71" s="85"/>
      <c r="I71" s="85"/>
      <c r="J71" s="123" t="s">
        <v>470</v>
      </c>
      <c r="K71" s="123">
        <v>10</v>
      </c>
      <c r="L71" s="123">
        <v>1</v>
      </c>
      <c r="M71" s="85">
        <f t="shared" si="12"/>
        <v>10</v>
      </c>
      <c r="N71" s="81" t="s">
        <v>245</v>
      </c>
      <c r="O71" s="72">
        <v>100</v>
      </c>
      <c r="P71" s="72">
        <f t="shared" si="13"/>
        <v>1000</v>
      </c>
      <c r="Q71" s="123" t="s">
        <v>216</v>
      </c>
      <c r="R71" s="84" t="s">
        <v>231</v>
      </c>
      <c r="S71" s="1"/>
      <c r="T71" s="1"/>
      <c r="U71" s="123" t="s">
        <v>403</v>
      </c>
      <c r="V71" s="147"/>
      <c r="W71" s="85"/>
      <c r="X71" s="123">
        <v>6</v>
      </c>
      <c r="Y71" s="123">
        <v>1</v>
      </c>
      <c r="Z71" s="85">
        <f t="shared" si="14"/>
        <v>6</v>
      </c>
      <c r="AA71" s="79" t="s">
        <v>12</v>
      </c>
      <c r="AB71" s="72">
        <v>60</v>
      </c>
      <c r="AC71" s="72">
        <f t="shared" si="15"/>
        <v>360</v>
      </c>
      <c r="AD71" s="123" t="s">
        <v>219</v>
      </c>
      <c r="AE71" s="84" t="s">
        <v>311</v>
      </c>
      <c r="AF71" s="148">
        <f t="shared" si="16"/>
        <v>0.64</v>
      </c>
      <c r="AG71" s="88">
        <v>0</v>
      </c>
      <c r="AH71" s="123">
        <v>0.5</v>
      </c>
      <c r="AI71" s="85">
        <f t="shared" si="11"/>
        <v>1280</v>
      </c>
      <c r="AJ71" s="123"/>
      <c r="AK71" s="1"/>
      <c r="AL71" s="1"/>
      <c r="AM71" s="188" t="s">
        <v>260</v>
      </c>
      <c r="AN71" s="146"/>
      <c r="AO71" s="146"/>
      <c r="AP71" s="146"/>
      <c r="AQ71" s="146"/>
      <c r="AR71" s="146"/>
      <c r="AS71" s="146"/>
      <c r="AT71" s="146"/>
      <c r="AU71" s="146"/>
    </row>
    <row r="72" spans="1:47" s="3" customFormat="1" ht="97.5" customHeight="1">
      <c r="A72" s="411"/>
      <c r="B72" s="408"/>
      <c r="C72" s="378"/>
      <c r="D72" s="378"/>
      <c r="E72" s="85" t="s">
        <v>408</v>
      </c>
      <c r="F72" s="85" t="s">
        <v>283</v>
      </c>
      <c r="G72" s="144" t="s">
        <v>34</v>
      </c>
      <c r="H72" s="85"/>
      <c r="I72" s="85"/>
      <c r="J72" s="123" t="s">
        <v>409</v>
      </c>
      <c r="K72" s="123">
        <v>6</v>
      </c>
      <c r="L72" s="123">
        <v>4</v>
      </c>
      <c r="M72" s="85">
        <f t="shared" si="12"/>
        <v>24</v>
      </c>
      <c r="N72" s="80" t="s">
        <v>244</v>
      </c>
      <c r="O72" s="72">
        <v>10</v>
      </c>
      <c r="P72" s="72">
        <f t="shared" si="13"/>
        <v>240</v>
      </c>
      <c r="Q72" s="123" t="s">
        <v>219</v>
      </c>
      <c r="R72" s="84" t="s">
        <v>311</v>
      </c>
      <c r="S72" s="1"/>
      <c r="T72" s="1"/>
      <c r="U72" s="123"/>
      <c r="V72" s="147"/>
      <c r="W72" s="85" t="s">
        <v>410</v>
      </c>
      <c r="X72" s="123">
        <v>2</v>
      </c>
      <c r="Y72" s="123">
        <v>4</v>
      </c>
      <c r="Z72" s="85">
        <f t="shared" si="14"/>
        <v>8</v>
      </c>
      <c r="AA72" s="79" t="s">
        <v>12</v>
      </c>
      <c r="AB72" s="72">
        <v>10</v>
      </c>
      <c r="AC72" s="72">
        <f t="shared" si="15"/>
        <v>80</v>
      </c>
      <c r="AD72" s="123" t="s">
        <v>222</v>
      </c>
      <c r="AE72" s="84" t="s">
        <v>229</v>
      </c>
      <c r="AF72" s="148">
        <f t="shared" si="16"/>
        <v>0.66666666666666663</v>
      </c>
      <c r="AG72" s="88">
        <v>463289</v>
      </c>
      <c r="AH72" s="123">
        <v>2</v>
      </c>
      <c r="AI72" s="85">
        <f t="shared" si="11"/>
        <v>80</v>
      </c>
      <c r="AJ72" s="123"/>
      <c r="AK72" s="1"/>
      <c r="AL72" s="1"/>
      <c r="AM72" s="188"/>
      <c r="AN72" s="146"/>
      <c r="AO72" s="146"/>
      <c r="AP72" s="146"/>
      <c r="AQ72" s="146"/>
      <c r="AR72" s="146"/>
      <c r="AS72" s="146"/>
      <c r="AT72" s="146"/>
      <c r="AU72" s="146"/>
    </row>
    <row r="73" spans="1:47" s="3" customFormat="1" ht="105">
      <c r="A73" s="411"/>
      <c r="B73" s="408"/>
      <c r="C73" s="378"/>
      <c r="D73" s="378"/>
      <c r="E73" s="123" t="s">
        <v>469</v>
      </c>
      <c r="F73" s="85" t="s">
        <v>398</v>
      </c>
      <c r="G73" s="144" t="s">
        <v>399</v>
      </c>
      <c r="H73" s="85"/>
      <c r="I73" s="85"/>
      <c r="J73" s="85" t="s">
        <v>423</v>
      </c>
      <c r="K73" s="85">
        <v>6</v>
      </c>
      <c r="L73" s="85">
        <v>4</v>
      </c>
      <c r="M73" s="85">
        <f t="shared" si="12"/>
        <v>24</v>
      </c>
      <c r="N73" s="80" t="s">
        <v>244</v>
      </c>
      <c r="O73" s="85">
        <v>10</v>
      </c>
      <c r="P73" s="85">
        <f t="shared" si="13"/>
        <v>240</v>
      </c>
      <c r="Q73" s="85" t="s">
        <v>219</v>
      </c>
      <c r="R73" s="84" t="s">
        <v>311</v>
      </c>
      <c r="S73" s="85"/>
      <c r="T73" s="85"/>
      <c r="U73" s="85"/>
      <c r="V73" s="147"/>
      <c r="W73" s="85" t="s">
        <v>270</v>
      </c>
      <c r="X73" s="85">
        <v>2</v>
      </c>
      <c r="Y73" s="85">
        <v>4</v>
      </c>
      <c r="Z73" s="85">
        <f t="shared" si="14"/>
        <v>8</v>
      </c>
      <c r="AA73" s="79" t="s">
        <v>12</v>
      </c>
      <c r="AB73" s="85">
        <v>25</v>
      </c>
      <c r="AC73" s="85">
        <f t="shared" si="15"/>
        <v>200</v>
      </c>
      <c r="AD73" s="85" t="s">
        <v>219</v>
      </c>
      <c r="AE73" s="135" t="s">
        <v>311</v>
      </c>
      <c r="AF73" s="145">
        <f t="shared" si="16"/>
        <v>0.16666666666666666</v>
      </c>
      <c r="AG73" s="138">
        <v>50000</v>
      </c>
      <c r="AH73" s="85">
        <v>1</v>
      </c>
      <c r="AI73" s="85">
        <f t="shared" si="11"/>
        <v>40</v>
      </c>
      <c r="AJ73" s="85" t="s">
        <v>314</v>
      </c>
      <c r="AK73" s="85"/>
      <c r="AL73" s="85" t="s">
        <v>260</v>
      </c>
      <c r="AM73" s="182" t="s">
        <v>260</v>
      </c>
      <c r="AN73" s="146"/>
      <c r="AO73" s="146"/>
      <c r="AP73" s="146"/>
      <c r="AQ73" s="146"/>
      <c r="AR73" s="146"/>
      <c r="AS73" s="146"/>
      <c r="AT73" s="146"/>
      <c r="AU73" s="146"/>
    </row>
    <row r="74" spans="1:47" s="3" customFormat="1" ht="97.5" customHeight="1">
      <c r="A74" s="411"/>
      <c r="B74" s="408"/>
      <c r="C74" s="378"/>
      <c r="D74" s="435" t="s">
        <v>415</v>
      </c>
      <c r="E74" s="85" t="s">
        <v>400</v>
      </c>
      <c r="F74" s="144" t="s">
        <v>401</v>
      </c>
      <c r="G74" s="123" t="s">
        <v>39</v>
      </c>
      <c r="H74" s="85"/>
      <c r="I74" s="85"/>
      <c r="J74" s="123" t="s">
        <v>470</v>
      </c>
      <c r="K74" s="123">
        <v>10</v>
      </c>
      <c r="L74" s="123">
        <v>1</v>
      </c>
      <c r="M74" s="85">
        <f t="shared" ref="M74:M79" si="17">+L74*K74</f>
        <v>10</v>
      </c>
      <c r="N74" s="81" t="s">
        <v>245</v>
      </c>
      <c r="O74" s="72">
        <v>100</v>
      </c>
      <c r="P74" s="72">
        <f t="shared" si="13"/>
        <v>1000</v>
      </c>
      <c r="Q74" s="123" t="s">
        <v>216</v>
      </c>
      <c r="R74" s="84" t="s">
        <v>231</v>
      </c>
      <c r="S74" s="1"/>
      <c r="T74" s="1"/>
      <c r="U74" s="123" t="s">
        <v>403</v>
      </c>
      <c r="V74" s="147"/>
      <c r="W74" s="85"/>
      <c r="X74" s="123">
        <v>6</v>
      </c>
      <c r="Y74" s="123">
        <v>1</v>
      </c>
      <c r="Z74" s="85">
        <f t="shared" si="14"/>
        <v>6</v>
      </c>
      <c r="AA74" s="79" t="s">
        <v>12</v>
      </c>
      <c r="AB74" s="72">
        <v>60</v>
      </c>
      <c r="AC74" s="72">
        <f t="shared" si="15"/>
        <v>360</v>
      </c>
      <c r="AD74" s="123" t="s">
        <v>219</v>
      </c>
      <c r="AE74" s="84" t="s">
        <v>311</v>
      </c>
      <c r="AF74" s="148">
        <f t="shared" si="16"/>
        <v>0.64</v>
      </c>
      <c r="AG74" s="88">
        <v>0</v>
      </c>
      <c r="AH74" s="123">
        <v>0.5</v>
      </c>
      <c r="AI74" s="85">
        <f t="shared" si="11"/>
        <v>1280</v>
      </c>
      <c r="AJ74" s="123"/>
      <c r="AK74" s="1"/>
      <c r="AL74" s="1"/>
      <c r="AM74" s="188" t="s">
        <v>260</v>
      </c>
      <c r="AN74" s="146"/>
      <c r="AO74" s="146"/>
      <c r="AP74" s="146"/>
      <c r="AQ74" s="146"/>
      <c r="AR74" s="146"/>
      <c r="AS74" s="146"/>
      <c r="AT74" s="146"/>
      <c r="AU74" s="146"/>
    </row>
    <row r="75" spans="1:47" s="3" customFormat="1" ht="90">
      <c r="A75" s="411"/>
      <c r="B75" s="408"/>
      <c r="C75" s="378"/>
      <c r="D75" s="435"/>
      <c r="E75" s="85" t="s">
        <v>242</v>
      </c>
      <c r="F75" s="85" t="s">
        <v>242</v>
      </c>
      <c r="G75" s="85" t="s">
        <v>242</v>
      </c>
      <c r="H75" s="85"/>
      <c r="I75" s="85"/>
      <c r="J75" s="85" t="s">
        <v>416</v>
      </c>
      <c r="K75" s="85">
        <v>6</v>
      </c>
      <c r="L75" s="85">
        <v>4</v>
      </c>
      <c r="M75" s="85">
        <f t="shared" si="17"/>
        <v>24</v>
      </c>
      <c r="N75" s="80" t="s">
        <v>244</v>
      </c>
      <c r="O75" s="85">
        <v>60</v>
      </c>
      <c r="P75" s="85">
        <f t="shared" si="13"/>
        <v>1440</v>
      </c>
      <c r="Q75" s="85" t="s">
        <v>216</v>
      </c>
      <c r="R75" s="135" t="s">
        <v>360</v>
      </c>
      <c r="S75" s="85"/>
      <c r="T75" s="85"/>
      <c r="U75" s="85"/>
      <c r="V75" s="85" t="s">
        <v>396</v>
      </c>
      <c r="W75" s="85" t="s">
        <v>417</v>
      </c>
      <c r="X75" s="85">
        <v>2</v>
      </c>
      <c r="Y75" s="85">
        <v>4</v>
      </c>
      <c r="Z75" s="85">
        <f t="shared" si="14"/>
        <v>8</v>
      </c>
      <c r="AA75" s="79" t="s">
        <v>12</v>
      </c>
      <c r="AB75" s="85">
        <v>25</v>
      </c>
      <c r="AC75" s="85">
        <f t="shared" si="15"/>
        <v>200</v>
      </c>
      <c r="AD75" s="85" t="s">
        <v>219</v>
      </c>
      <c r="AE75" s="135" t="s">
        <v>311</v>
      </c>
      <c r="AF75" s="145">
        <f t="shared" si="16"/>
        <v>0.86111111111111116</v>
      </c>
      <c r="AG75" s="138">
        <f>463289+200000</f>
        <v>663289</v>
      </c>
      <c r="AH75" s="85">
        <v>2</v>
      </c>
      <c r="AI75" s="85">
        <f t="shared" si="11"/>
        <v>620</v>
      </c>
      <c r="AJ75" s="123" t="s">
        <v>261</v>
      </c>
      <c r="AK75" s="123" t="s">
        <v>260</v>
      </c>
      <c r="AL75" s="85"/>
      <c r="AM75" s="182" t="s">
        <v>260</v>
      </c>
      <c r="AN75" s="146"/>
      <c r="AO75" s="146"/>
      <c r="AP75" s="146"/>
      <c r="AQ75" s="146"/>
      <c r="AR75" s="146"/>
      <c r="AS75" s="146"/>
      <c r="AT75" s="146"/>
      <c r="AU75" s="146"/>
    </row>
    <row r="76" spans="1:47" s="3" customFormat="1" ht="165">
      <c r="A76" s="411"/>
      <c r="B76" s="408"/>
      <c r="C76" s="378"/>
      <c r="D76" s="435"/>
      <c r="E76" s="123" t="s">
        <v>411</v>
      </c>
      <c r="F76" s="85" t="s">
        <v>265</v>
      </c>
      <c r="G76" s="123" t="s">
        <v>39</v>
      </c>
      <c r="H76" s="85" t="s">
        <v>412</v>
      </c>
      <c r="I76" s="85"/>
      <c r="J76" s="85" t="s">
        <v>413</v>
      </c>
      <c r="K76" s="85">
        <v>6</v>
      </c>
      <c r="L76" s="85">
        <v>4</v>
      </c>
      <c r="M76" s="85">
        <f t="shared" si="17"/>
        <v>24</v>
      </c>
      <c r="N76" s="80" t="s">
        <v>244</v>
      </c>
      <c r="O76" s="85">
        <v>25</v>
      </c>
      <c r="P76" s="85">
        <f t="shared" si="13"/>
        <v>600</v>
      </c>
      <c r="Q76" s="85" t="s">
        <v>216</v>
      </c>
      <c r="R76" s="135" t="s">
        <v>360</v>
      </c>
      <c r="S76" s="85"/>
      <c r="T76" s="85"/>
      <c r="U76" s="85" t="s">
        <v>414</v>
      </c>
      <c r="V76" s="85" t="s">
        <v>396</v>
      </c>
      <c r="W76" s="85" t="s">
        <v>418</v>
      </c>
      <c r="X76" s="85">
        <v>2</v>
      </c>
      <c r="Y76" s="85">
        <v>4</v>
      </c>
      <c r="Z76" s="85">
        <f t="shared" si="14"/>
        <v>8</v>
      </c>
      <c r="AA76" s="79" t="s">
        <v>12</v>
      </c>
      <c r="AB76" s="85">
        <v>10</v>
      </c>
      <c r="AC76" s="85">
        <f t="shared" si="15"/>
        <v>80</v>
      </c>
      <c r="AD76" s="85" t="s">
        <v>222</v>
      </c>
      <c r="AE76" s="135" t="s">
        <v>366</v>
      </c>
      <c r="AF76" s="145">
        <f t="shared" si="16"/>
        <v>0.8666666666666667</v>
      </c>
      <c r="AG76" s="138">
        <f>463289+200000</f>
        <v>663289</v>
      </c>
      <c r="AH76" s="85">
        <v>2</v>
      </c>
      <c r="AI76" s="85">
        <f t="shared" si="11"/>
        <v>260</v>
      </c>
      <c r="AJ76" s="123" t="s">
        <v>263</v>
      </c>
      <c r="AK76" s="123" t="s">
        <v>260</v>
      </c>
      <c r="AL76" s="85"/>
      <c r="AM76" s="182" t="s">
        <v>260</v>
      </c>
      <c r="AN76" s="146"/>
      <c r="AO76" s="146"/>
      <c r="AP76" s="146"/>
      <c r="AQ76" s="146"/>
      <c r="AR76" s="146"/>
      <c r="AS76" s="146"/>
      <c r="AT76" s="146"/>
      <c r="AU76" s="146"/>
    </row>
    <row r="77" spans="1:47" s="3" customFormat="1" ht="97.5" customHeight="1">
      <c r="A77" s="411"/>
      <c r="B77" s="408"/>
      <c r="C77" s="378"/>
      <c r="D77" s="378" t="s">
        <v>471</v>
      </c>
      <c r="E77" s="85" t="s">
        <v>400</v>
      </c>
      <c r="F77" s="144" t="s">
        <v>401</v>
      </c>
      <c r="G77" s="123" t="s">
        <v>39</v>
      </c>
      <c r="H77" s="85"/>
      <c r="I77" s="85"/>
      <c r="J77" s="123" t="s">
        <v>402</v>
      </c>
      <c r="K77" s="123">
        <v>10</v>
      </c>
      <c r="L77" s="123">
        <v>1</v>
      </c>
      <c r="M77" s="85">
        <f t="shared" si="17"/>
        <v>10</v>
      </c>
      <c r="N77" s="81" t="s">
        <v>245</v>
      </c>
      <c r="O77" s="72">
        <v>100</v>
      </c>
      <c r="P77" s="72">
        <f t="shared" si="13"/>
        <v>1000</v>
      </c>
      <c r="Q77" s="123" t="s">
        <v>216</v>
      </c>
      <c r="R77" s="84" t="s">
        <v>231</v>
      </c>
      <c r="S77" s="1"/>
      <c r="T77" s="1"/>
      <c r="U77" s="123" t="s">
        <v>403</v>
      </c>
      <c r="V77" s="147"/>
      <c r="W77" s="85"/>
      <c r="X77" s="123">
        <v>6</v>
      </c>
      <c r="Y77" s="123">
        <v>1</v>
      </c>
      <c r="Z77" s="85">
        <f t="shared" si="14"/>
        <v>6</v>
      </c>
      <c r="AA77" s="79" t="s">
        <v>12</v>
      </c>
      <c r="AB77" s="72">
        <v>60</v>
      </c>
      <c r="AC77" s="72">
        <f t="shared" si="15"/>
        <v>360</v>
      </c>
      <c r="AD77" s="123" t="s">
        <v>219</v>
      </c>
      <c r="AE77" s="84" t="s">
        <v>311</v>
      </c>
      <c r="AF77" s="148">
        <f t="shared" si="16"/>
        <v>0.64</v>
      </c>
      <c r="AG77" s="88">
        <v>0</v>
      </c>
      <c r="AH77" s="123">
        <v>0.5</v>
      </c>
      <c r="AI77" s="85">
        <f t="shared" si="11"/>
        <v>1280</v>
      </c>
      <c r="AJ77" s="123"/>
      <c r="AK77" s="1"/>
      <c r="AL77" s="1"/>
      <c r="AM77" s="188" t="s">
        <v>260</v>
      </c>
      <c r="AN77" s="146"/>
      <c r="AO77" s="146"/>
      <c r="AP77" s="146"/>
      <c r="AQ77" s="146"/>
      <c r="AR77" s="146"/>
      <c r="AS77" s="146"/>
      <c r="AT77" s="146"/>
      <c r="AU77" s="146"/>
    </row>
    <row r="78" spans="1:47" s="3" customFormat="1" ht="135">
      <c r="A78" s="411"/>
      <c r="B78" s="408"/>
      <c r="C78" s="378"/>
      <c r="D78" s="378"/>
      <c r="E78" s="123" t="s">
        <v>411</v>
      </c>
      <c r="F78" s="85" t="s">
        <v>265</v>
      </c>
      <c r="G78" s="123" t="s">
        <v>39</v>
      </c>
      <c r="H78" s="85" t="s">
        <v>412</v>
      </c>
      <c r="I78" s="85"/>
      <c r="J78" s="85" t="s">
        <v>419</v>
      </c>
      <c r="K78" s="85">
        <v>6</v>
      </c>
      <c r="L78" s="85">
        <v>4</v>
      </c>
      <c r="M78" s="85">
        <f t="shared" si="17"/>
        <v>24</v>
      </c>
      <c r="N78" s="80" t="s">
        <v>244</v>
      </c>
      <c r="O78" s="85">
        <v>60</v>
      </c>
      <c r="P78" s="85">
        <f t="shared" si="13"/>
        <v>1440</v>
      </c>
      <c r="Q78" s="85" t="s">
        <v>216</v>
      </c>
      <c r="R78" s="135" t="s">
        <v>360</v>
      </c>
      <c r="S78" s="85"/>
      <c r="T78" s="85"/>
      <c r="U78" s="85" t="s">
        <v>414</v>
      </c>
      <c r="V78" s="85" t="s">
        <v>396</v>
      </c>
      <c r="W78" s="85" t="s">
        <v>418</v>
      </c>
      <c r="X78" s="85">
        <v>2</v>
      </c>
      <c r="Y78" s="85">
        <v>4</v>
      </c>
      <c r="Z78" s="85">
        <f t="shared" si="14"/>
        <v>8</v>
      </c>
      <c r="AA78" s="79" t="s">
        <v>12</v>
      </c>
      <c r="AB78" s="85">
        <v>25</v>
      </c>
      <c r="AC78" s="85">
        <f t="shared" si="15"/>
        <v>200</v>
      </c>
      <c r="AD78" s="85" t="s">
        <v>219</v>
      </c>
      <c r="AE78" s="135" t="s">
        <v>311</v>
      </c>
      <c r="AF78" s="145">
        <f t="shared" si="16"/>
        <v>0.86111111111111116</v>
      </c>
      <c r="AG78" s="138">
        <f>463289+200000</f>
        <v>663289</v>
      </c>
      <c r="AH78" s="85">
        <v>2</v>
      </c>
      <c r="AI78" s="85">
        <f t="shared" si="11"/>
        <v>620</v>
      </c>
      <c r="AJ78" s="123" t="s">
        <v>263</v>
      </c>
      <c r="AK78" s="123" t="s">
        <v>260</v>
      </c>
      <c r="AL78" s="85"/>
      <c r="AM78" s="182" t="s">
        <v>260</v>
      </c>
      <c r="AN78" s="146"/>
      <c r="AO78" s="146"/>
      <c r="AP78" s="146"/>
      <c r="AQ78" s="146"/>
      <c r="AR78" s="146"/>
      <c r="AS78" s="146"/>
      <c r="AT78" s="146"/>
      <c r="AU78" s="146"/>
    </row>
    <row r="79" spans="1:47" s="3" customFormat="1" ht="120">
      <c r="A79" s="411"/>
      <c r="B79" s="408"/>
      <c r="C79" s="378"/>
      <c r="D79" s="378"/>
      <c r="E79" s="123" t="s">
        <v>408</v>
      </c>
      <c r="F79" s="85" t="s">
        <v>283</v>
      </c>
      <c r="G79" s="144" t="s">
        <v>34</v>
      </c>
      <c r="H79" s="85"/>
      <c r="I79" s="85"/>
      <c r="J79" s="123" t="s">
        <v>409</v>
      </c>
      <c r="K79" s="123">
        <v>6</v>
      </c>
      <c r="L79" s="123">
        <v>4</v>
      </c>
      <c r="M79" s="85">
        <f t="shared" si="17"/>
        <v>24</v>
      </c>
      <c r="N79" s="80" t="s">
        <v>244</v>
      </c>
      <c r="O79" s="72">
        <v>10</v>
      </c>
      <c r="P79" s="72">
        <f t="shared" si="13"/>
        <v>240</v>
      </c>
      <c r="Q79" s="123" t="s">
        <v>219</v>
      </c>
      <c r="R79" s="84" t="s">
        <v>311</v>
      </c>
      <c r="S79" s="1"/>
      <c r="T79" s="1"/>
      <c r="U79" s="123"/>
      <c r="V79" s="147"/>
      <c r="W79" s="85" t="s">
        <v>410</v>
      </c>
      <c r="X79" s="123">
        <v>2</v>
      </c>
      <c r="Y79" s="123">
        <v>4</v>
      </c>
      <c r="Z79" s="85">
        <f t="shared" si="14"/>
        <v>8</v>
      </c>
      <c r="AA79" s="79" t="s">
        <v>12</v>
      </c>
      <c r="AB79" s="72">
        <v>10</v>
      </c>
      <c r="AC79" s="72">
        <f t="shared" si="15"/>
        <v>80</v>
      </c>
      <c r="AD79" s="123" t="s">
        <v>222</v>
      </c>
      <c r="AE79" s="84" t="s">
        <v>229</v>
      </c>
      <c r="AF79" s="148">
        <f t="shared" si="16"/>
        <v>0.66666666666666663</v>
      </c>
      <c r="AG79" s="88">
        <v>463289</v>
      </c>
      <c r="AH79" s="123">
        <v>2</v>
      </c>
      <c r="AI79" s="85">
        <f t="shared" si="11"/>
        <v>80</v>
      </c>
      <c r="AJ79" s="123"/>
      <c r="AK79" s="1"/>
      <c r="AL79" s="1"/>
      <c r="AM79" s="188"/>
      <c r="AN79" s="146"/>
      <c r="AO79" s="146"/>
      <c r="AP79" s="146"/>
      <c r="AQ79" s="146"/>
      <c r="AR79" s="146"/>
      <c r="AS79" s="146"/>
      <c r="AT79" s="146"/>
      <c r="AU79" s="146"/>
    </row>
    <row r="80" spans="1:47" s="87" customFormat="1" ht="97.5" customHeight="1">
      <c r="A80" s="411"/>
      <c r="B80" s="408"/>
      <c r="C80" s="378" t="s">
        <v>351</v>
      </c>
      <c r="D80" s="378" t="s">
        <v>463</v>
      </c>
      <c r="E80" s="121" t="s">
        <v>335</v>
      </c>
      <c r="F80" s="123" t="s">
        <v>334</v>
      </c>
      <c r="G80" s="71" t="s">
        <v>39</v>
      </c>
      <c r="H80" s="123" t="s">
        <v>321</v>
      </c>
      <c r="I80" s="1"/>
      <c r="J80" s="71"/>
      <c r="K80" s="123">
        <v>10</v>
      </c>
      <c r="L80" s="123">
        <v>2</v>
      </c>
      <c r="M80" s="123">
        <f>+K80*L80</f>
        <v>20</v>
      </c>
      <c r="N80" s="81" t="s">
        <v>245</v>
      </c>
      <c r="O80" s="72">
        <v>100</v>
      </c>
      <c r="P80" s="72">
        <f t="shared" si="13"/>
        <v>2000</v>
      </c>
      <c r="Q80" s="123" t="s">
        <v>216</v>
      </c>
      <c r="R80" s="84" t="s">
        <v>231</v>
      </c>
      <c r="S80" s="1"/>
      <c r="T80" s="1"/>
      <c r="U80" s="123" t="s">
        <v>324</v>
      </c>
      <c r="V80" s="73" t="s">
        <v>323</v>
      </c>
      <c r="W80" s="1"/>
      <c r="X80" s="123">
        <v>2</v>
      </c>
      <c r="Y80" s="123">
        <v>2</v>
      </c>
      <c r="Z80" s="123">
        <f>+X80*Y80</f>
        <v>4</v>
      </c>
      <c r="AA80" s="85" t="s">
        <v>243</v>
      </c>
      <c r="AB80" s="72">
        <v>100</v>
      </c>
      <c r="AC80" s="72">
        <f t="shared" si="15"/>
        <v>400</v>
      </c>
      <c r="AD80" s="123" t="s">
        <v>219</v>
      </c>
      <c r="AE80" s="84" t="s">
        <v>311</v>
      </c>
      <c r="AF80" s="86">
        <f t="shared" ref="AF80:AF96" si="18">((P80-AC80)/P80)*100</f>
        <v>80</v>
      </c>
      <c r="AG80" s="88">
        <v>400000</v>
      </c>
      <c r="AH80" s="123">
        <v>2</v>
      </c>
      <c r="AI80" s="123">
        <f>((P80*AF80/100)/AH80)</f>
        <v>800</v>
      </c>
      <c r="AJ80" s="123" t="s">
        <v>264</v>
      </c>
      <c r="AK80" s="123" t="s">
        <v>260</v>
      </c>
      <c r="AL80" s="123"/>
      <c r="AM80" s="188" t="s">
        <v>260</v>
      </c>
      <c r="AN80" s="143"/>
      <c r="AO80" s="143"/>
      <c r="AP80" s="143"/>
      <c r="AQ80" s="143"/>
      <c r="AR80" s="143"/>
      <c r="AS80" s="143"/>
      <c r="AT80" s="143"/>
      <c r="AU80" s="143"/>
    </row>
    <row r="81" spans="1:367" s="87" customFormat="1" ht="97.5" customHeight="1">
      <c r="A81" s="411"/>
      <c r="B81" s="408"/>
      <c r="C81" s="378"/>
      <c r="D81" s="378"/>
      <c r="E81" s="123" t="s">
        <v>337</v>
      </c>
      <c r="F81" s="123" t="s">
        <v>336</v>
      </c>
      <c r="G81" s="71" t="s">
        <v>39</v>
      </c>
      <c r="H81" s="1"/>
      <c r="I81" s="1"/>
      <c r="J81" s="123" t="s">
        <v>325</v>
      </c>
      <c r="K81" s="123">
        <v>10</v>
      </c>
      <c r="L81" s="123">
        <v>1</v>
      </c>
      <c r="M81" s="123">
        <f>+K81*L81</f>
        <v>10</v>
      </c>
      <c r="N81" s="81" t="s">
        <v>245</v>
      </c>
      <c r="O81" s="72">
        <v>100</v>
      </c>
      <c r="P81" s="72">
        <f t="shared" si="13"/>
        <v>1000</v>
      </c>
      <c r="Q81" s="123" t="s">
        <v>216</v>
      </c>
      <c r="R81" s="84" t="s">
        <v>231</v>
      </c>
      <c r="S81" s="1"/>
      <c r="T81" s="1"/>
      <c r="U81" s="1"/>
      <c r="V81" s="123" t="s">
        <v>326</v>
      </c>
      <c r="W81" s="1"/>
      <c r="X81" s="123">
        <v>6</v>
      </c>
      <c r="Y81" s="123">
        <v>1</v>
      </c>
      <c r="Z81" s="123">
        <f>+X81*Y81</f>
        <v>6</v>
      </c>
      <c r="AA81" s="79" t="s">
        <v>12</v>
      </c>
      <c r="AB81" s="72">
        <v>60</v>
      </c>
      <c r="AC81" s="72">
        <f t="shared" si="15"/>
        <v>360</v>
      </c>
      <c r="AD81" s="123" t="s">
        <v>219</v>
      </c>
      <c r="AE81" s="84" t="s">
        <v>311</v>
      </c>
      <c r="AF81" s="86">
        <f t="shared" si="18"/>
        <v>64</v>
      </c>
      <c r="AG81" s="88">
        <v>0</v>
      </c>
      <c r="AH81" s="123">
        <v>0.5</v>
      </c>
      <c r="AI81" s="123">
        <f>((P81*AF81/100)/AH81)</f>
        <v>1280</v>
      </c>
      <c r="AJ81" s="123"/>
      <c r="AK81" s="1"/>
      <c r="AL81" s="1"/>
      <c r="AM81" s="188" t="s">
        <v>260</v>
      </c>
      <c r="AN81" s="143"/>
      <c r="AO81" s="143"/>
      <c r="AP81" s="143"/>
      <c r="AQ81" s="143"/>
      <c r="AR81" s="143"/>
      <c r="AS81" s="143"/>
      <c r="AT81" s="143"/>
      <c r="AU81" s="143"/>
    </row>
    <row r="82" spans="1:367" s="87" customFormat="1" ht="150" customHeight="1">
      <c r="A82" s="411"/>
      <c r="B82" s="408"/>
      <c r="C82" s="378"/>
      <c r="D82" s="378"/>
      <c r="E82" s="123" t="s">
        <v>331</v>
      </c>
      <c r="F82" s="71" t="s">
        <v>332</v>
      </c>
      <c r="G82" s="123"/>
      <c r="H82" s="1"/>
      <c r="I82" s="1"/>
      <c r="J82" s="123"/>
      <c r="K82" s="123">
        <v>6</v>
      </c>
      <c r="L82" s="123">
        <v>2</v>
      </c>
      <c r="M82" s="123">
        <f>+K82*L82</f>
        <v>12</v>
      </c>
      <c r="N82" s="81" t="s">
        <v>245</v>
      </c>
      <c r="O82" s="72">
        <v>60</v>
      </c>
      <c r="P82" s="72">
        <f t="shared" si="13"/>
        <v>720</v>
      </c>
      <c r="Q82" s="123" t="s">
        <v>216</v>
      </c>
      <c r="R82" s="84" t="s">
        <v>231</v>
      </c>
      <c r="S82" s="1"/>
      <c r="T82" s="1"/>
      <c r="U82" s="1"/>
      <c r="V82" s="71" t="s">
        <v>353</v>
      </c>
      <c r="W82" s="71"/>
      <c r="X82" s="123">
        <v>2</v>
      </c>
      <c r="Y82" s="123">
        <v>2</v>
      </c>
      <c r="Z82" s="123">
        <f>+X82*Y82</f>
        <v>4</v>
      </c>
      <c r="AA82" s="85" t="s">
        <v>243</v>
      </c>
      <c r="AB82" s="72">
        <v>25</v>
      </c>
      <c r="AC82" s="72">
        <f t="shared" si="15"/>
        <v>100</v>
      </c>
      <c r="AD82" s="123" t="s">
        <v>222</v>
      </c>
      <c r="AE82" s="84" t="s">
        <v>229</v>
      </c>
      <c r="AF82" s="86">
        <f t="shared" si="18"/>
        <v>86.111111111111114</v>
      </c>
      <c r="AG82" s="88">
        <v>15000</v>
      </c>
      <c r="AH82" s="123">
        <v>0.5</v>
      </c>
      <c r="AI82" s="123">
        <f>((P82*AF82/100)/AH82)</f>
        <v>1240</v>
      </c>
      <c r="AJ82" s="123" t="s">
        <v>313</v>
      </c>
      <c r="AK82" s="123" t="s">
        <v>260</v>
      </c>
      <c r="AL82" s="1"/>
      <c r="AM82" s="188" t="s">
        <v>260</v>
      </c>
      <c r="AN82" s="143"/>
      <c r="AO82" s="143"/>
      <c r="AP82" s="143"/>
      <c r="AQ82" s="143"/>
      <c r="AR82" s="143"/>
      <c r="AS82" s="143"/>
      <c r="AT82" s="143"/>
      <c r="AU82" s="143"/>
    </row>
    <row r="83" spans="1:367" s="87" customFormat="1" ht="118.5" customHeight="1" thickBot="1">
      <c r="A83" s="412"/>
      <c r="B83" s="409"/>
      <c r="C83" s="436"/>
      <c r="D83" s="436"/>
      <c r="E83" s="108" t="s">
        <v>341</v>
      </c>
      <c r="F83" s="108" t="s">
        <v>283</v>
      </c>
      <c r="G83" s="108" t="s">
        <v>34</v>
      </c>
      <c r="H83" s="108"/>
      <c r="I83" s="108" t="s">
        <v>284</v>
      </c>
      <c r="J83" s="109" t="s">
        <v>285</v>
      </c>
      <c r="K83" s="108">
        <v>6</v>
      </c>
      <c r="L83" s="108">
        <v>2</v>
      </c>
      <c r="M83" s="108">
        <f>+K83*L83</f>
        <v>12</v>
      </c>
      <c r="N83" s="117" t="s">
        <v>245</v>
      </c>
      <c r="O83" s="108">
        <v>25</v>
      </c>
      <c r="P83" s="108">
        <f t="shared" si="13"/>
        <v>300</v>
      </c>
      <c r="Q83" s="108" t="s">
        <v>219</v>
      </c>
      <c r="R83" s="115" t="s">
        <v>233</v>
      </c>
      <c r="S83" s="108"/>
      <c r="T83" s="108"/>
      <c r="U83" s="108"/>
      <c r="V83" s="108" t="s">
        <v>352</v>
      </c>
      <c r="W83" s="108"/>
      <c r="X83" s="108">
        <v>2</v>
      </c>
      <c r="Y83" s="108">
        <v>2</v>
      </c>
      <c r="Z83" s="108">
        <f>+X83*Y83</f>
        <v>4</v>
      </c>
      <c r="AA83" s="116" t="s">
        <v>243</v>
      </c>
      <c r="AB83" s="108">
        <v>25</v>
      </c>
      <c r="AC83" s="108">
        <f t="shared" si="15"/>
        <v>100</v>
      </c>
      <c r="AD83" s="108" t="s">
        <v>222</v>
      </c>
      <c r="AE83" s="115" t="s">
        <v>229</v>
      </c>
      <c r="AF83" s="110">
        <f t="shared" si="18"/>
        <v>66.666666666666657</v>
      </c>
      <c r="AG83" s="111">
        <v>15000</v>
      </c>
      <c r="AH83" s="108">
        <v>0.5</v>
      </c>
      <c r="AI83" s="108">
        <f>((P83*AF83/100)/AH83)</f>
        <v>399.99999999999994</v>
      </c>
      <c r="AJ83" s="108"/>
      <c r="AK83" s="108"/>
      <c r="AL83" s="108"/>
      <c r="AM83" s="202" t="s">
        <v>260</v>
      </c>
      <c r="AN83" s="143"/>
      <c r="AO83" s="143"/>
      <c r="AP83" s="143"/>
      <c r="AQ83" s="143"/>
      <c r="AR83" s="143"/>
      <c r="AS83" s="143"/>
      <c r="AT83" s="143"/>
      <c r="AU83" s="143"/>
    </row>
    <row r="84" spans="1:367" s="146" customFormat="1" ht="222" customHeight="1">
      <c r="A84" s="439" t="s">
        <v>420</v>
      </c>
      <c r="B84" s="437" t="s">
        <v>421</v>
      </c>
      <c r="C84" s="446" t="s">
        <v>422</v>
      </c>
      <c r="D84" s="446" t="s">
        <v>473</v>
      </c>
      <c r="E84" s="204" t="s">
        <v>425</v>
      </c>
      <c r="F84" s="205" t="s">
        <v>401</v>
      </c>
      <c r="G84" s="205" t="s">
        <v>424</v>
      </c>
      <c r="H84" s="206"/>
      <c r="I84" s="206"/>
      <c r="J84" s="113"/>
      <c r="K84" s="113">
        <v>6</v>
      </c>
      <c r="L84" s="113">
        <v>3</v>
      </c>
      <c r="M84" s="113">
        <f t="shared" ref="M84:M96" si="19">+L84*K84</f>
        <v>18</v>
      </c>
      <c r="N84" s="112" t="s">
        <v>245</v>
      </c>
      <c r="O84" s="113">
        <v>10</v>
      </c>
      <c r="P84" s="113">
        <f t="shared" ref="P84:P96" si="20">+M84*O84</f>
        <v>180</v>
      </c>
      <c r="Q84" s="113" t="s">
        <v>219</v>
      </c>
      <c r="R84" s="176" t="s">
        <v>311</v>
      </c>
      <c r="S84" s="206"/>
      <c r="T84" s="206"/>
      <c r="U84" s="206"/>
      <c r="V84" s="205"/>
      <c r="W84" s="205" t="s">
        <v>426</v>
      </c>
      <c r="X84" s="113">
        <v>2</v>
      </c>
      <c r="Y84" s="113">
        <v>3</v>
      </c>
      <c r="Z84" s="113">
        <f t="shared" ref="Z84:Z96" si="21">+Y84*X84</f>
        <v>6</v>
      </c>
      <c r="AA84" s="106" t="s">
        <v>12</v>
      </c>
      <c r="AB84" s="113">
        <v>10</v>
      </c>
      <c r="AC84" s="113">
        <f t="shared" ref="AC84:AC96" si="22">+Z84*AB84</f>
        <v>60</v>
      </c>
      <c r="AD84" s="113" t="s">
        <v>222</v>
      </c>
      <c r="AE84" s="176" t="s">
        <v>229</v>
      </c>
      <c r="AF84" s="104">
        <f t="shared" si="18"/>
        <v>66.666666666666657</v>
      </c>
      <c r="AG84" s="180">
        <v>0</v>
      </c>
      <c r="AH84" s="113">
        <v>0.5</v>
      </c>
      <c r="AI84" s="113">
        <f t="shared" ref="AI84:AI93" si="23">(P84*AF84)/AH84</f>
        <v>23999.999999999996</v>
      </c>
      <c r="AJ84" s="113"/>
      <c r="AK84" s="113"/>
      <c r="AL84" s="206"/>
      <c r="AM84" s="181"/>
    </row>
    <row r="85" spans="1:367" s="146" customFormat="1" ht="118.5" customHeight="1">
      <c r="A85" s="445"/>
      <c r="B85" s="438"/>
      <c r="C85" s="447"/>
      <c r="D85" s="443"/>
      <c r="E85" s="144" t="s">
        <v>427</v>
      </c>
      <c r="F85" s="144" t="s">
        <v>265</v>
      </c>
      <c r="G85" s="144" t="s">
        <v>424</v>
      </c>
      <c r="H85" s="153"/>
      <c r="I85" s="154"/>
      <c r="J85" s="85"/>
      <c r="K85" s="85">
        <v>6</v>
      </c>
      <c r="L85" s="85">
        <v>2</v>
      </c>
      <c r="M85" s="85">
        <f t="shared" si="19"/>
        <v>12</v>
      </c>
      <c r="N85" s="81" t="s">
        <v>245</v>
      </c>
      <c r="O85" s="85">
        <v>10</v>
      </c>
      <c r="P85" s="85">
        <f t="shared" si="20"/>
        <v>120</v>
      </c>
      <c r="Q85" s="85" t="s">
        <v>222</v>
      </c>
      <c r="R85" s="135" t="s">
        <v>229</v>
      </c>
      <c r="S85" s="153"/>
      <c r="T85" s="153"/>
      <c r="U85" s="153"/>
      <c r="V85" s="144"/>
      <c r="W85" s="144" t="s">
        <v>428</v>
      </c>
      <c r="X85" s="85">
        <v>2</v>
      </c>
      <c r="Y85" s="85">
        <v>2</v>
      </c>
      <c r="Z85" s="85">
        <f t="shared" si="21"/>
        <v>4</v>
      </c>
      <c r="AA85" s="85" t="s">
        <v>243</v>
      </c>
      <c r="AB85" s="85">
        <v>10</v>
      </c>
      <c r="AC85" s="85">
        <f t="shared" si="22"/>
        <v>40</v>
      </c>
      <c r="AD85" s="85" t="s">
        <v>222</v>
      </c>
      <c r="AE85" s="135" t="s">
        <v>229</v>
      </c>
      <c r="AF85" s="86">
        <f t="shared" si="18"/>
        <v>66.666666666666657</v>
      </c>
      <c r="AG85" s="138">
        <v>50000</v>
      </c>
      <c r="AH85" s="85">
        <v>1</v>
      </c>
      <c r="AI85" s="85">
        <f t="shared" si="23"/>
        <v>7999.9999999999991</v>
      </c>
      <c r="AJ85" s="144"/>
      <c r="AK85" s="144"/>
      <c r="AL85" s="144"/>
      <c r="AM85" s="182"/>
    </row>
    <row r="86" spans="1:367" s="146" customFormat="1" ht="267" customHeight="1">
      <c r="A86" s="449" t="s">
        <v>484</v>
      </c>
      <c r="B86" s="438"/>
      <c r="C86" s="150" t="s">
        <v>429</v>
      </c>
      <c r="D86" s="150" t="s">
        <v>474</v>
      </c>
      <c r="E86" s="144" t="s">
        <v>425</v>
      </c>
      <c r="F86" s="144" t="s">
        <v>401</v>
      </c>
      <c r="G86" s="144" t="s">
        <v>424</v>
      </c>
      <c r="H86" s="153"/>
      <c r="I86" s="153"/>
      <c r="J86" s="85"/>
      <c r="K86" s="85">
        <v>6</v>
      </c>
      <c r="L86" s="85">
        <v>3</v>
      </c>
      <c r="M86" s="85">
        <f t="shared" si="19"/>
        <v>18</v>
      </c>
      <c r="N86" s="81" t="s">
        <v>245</v>
      </c>
      <c r="O86" s="85">
        <v>10</v>
      </c>
      <c r="P86" s="85">
        <f t="shared" si="20"/>
        <v>180</v>
      </c>
      <c r="Q86" s="85" t="s">
        <v>219</v>
      </c>
      <c r="R86" s="135" t="s">
        <v>311</v>
      </c>
      <c r="S86" s="153"/>
      <c r="T86" s="153"/>
      <c r="U86" s="153"/>
      <c r="V86" s="144"/>
      <c r="W86" s="144" t="s">
        <v>426</v>
      </c>
      <c r="X86" s="85">
        <v>2</v>
      </c>
      <c r="Y86" s="85">
        <v>3</v>
      </c>
      <c r="Z86" s="85">
        <f t="shared" si="21"/>
        <v>6</v>
      </c>
      <c r="AA86" s="79" t="s">
        <v>12</v>
      </c>
      <c r="AB86" s="85">
        <v>10</v>
      </c>
      <c r="AC86" s="85">
        <f t="shared" si="22"/>
        <v>60</v>
      </c>
      <c r="AD86" s="85" t="s">
        <v>222</v>
      </c>
      <c r="AE86" s="135" t="s">
        <v>229</v>
      </c>
      <c r="AF86" s="86">
        <f t="shared" si="18"/>
        <v>66.666666666666657</v>
      </c>
      <c r="AG86" s="138">
        <v>0</v>
      </c>
      <c r="AH86" s="85">
        <v>0.5</v>
      </c>
      <c r="AI86" s="85">
        <f t="shared" si="23"/>
        <v>23999.999999999996</v>
      </c>
      <c r="AJ86" s="85"/>
      <c r="AK86" s="85"/>
      <c r="AL86" s="153"/>
      <c r="AM86" s="182"/>
    </row>
    <row r="87" spans="1:367" s="146" customFormat="1" ht="135" customHeight="1">
      <c r="A87" s="440"/>
      <c r="B87" s="438"/>
      <c r="C87" s="442" t="s">
        <v>485</v>
      </c>
      <c r="D87" s="435" t="s">
        <v>475</v>
      </c>
      <c r="E87" s="85" t="s">
        <v>430</v>
      </c>
      <c r="F87" s="144" t="s">
        <v>283</v>
      </c>
      <c r="G87" s="144" t="s">
        <v>34</v>
      </c>
      <c r="H87" s="85"/>
      <c r="I87" s="153"/>
      <c r="J87" s="85" t="s">
        <v>431</v>
      </c>
      <c r="K87" s="85">
        <v>6</v>
      </c>
      <c r="L87" s="85">
        <v>4</v>
      </c>
      <c r="M87" s="85">
        <f t="shared" si="19"/>
        <v>24</v>
      </c>
      <c r="N87" s="80" t="s">
        <v>244</v>
      </c>
      <c r="O87" s="149">
        <v>25</v>
      </c>
      <c r="P87" s="85">
        <f t="shared" si="20"/>
        <v>600</v>
      </c>
      <c r="Q87" s="85" t="s">
        <v>216</v>
      </c>
      <c r="R87" s="135" t="s">
        <v>360</v>
      </c>
      <c r="S87" s="153"/>
      <c r="T87" s="153"/>
      <c r="U87" s="153"/>
      <c r="V87" s="144"/>
      <c r="W87" s="144" t="s">
        <v>432</v>
      </c>
      <c r="X87" s="85">
        <v>2</v>
      </c>
      <c r="Y87" s="85">
        <v>4</v>
      </c>
      <c r="Z87" s="85">
        <f t="shared" si="21"/>
        <v>8</v>
      </c>
      <c r="AA87" s="79" t="s">
        <v>12</v>
      </c>
      <c r="AB87" s="149">
        <v>25</v>
      </c>
      <c r="AC87" s="85">
        <f t="shared" si="22"/>
        <v>200</v>
      </c>
      <c r="AD87" s="85" t="s">
        <v>433</v>
      </c>
      <c r="AE87" s="135" t="s">
        <v>311</v>
      </c>
      <c r="AF87" s="86">
        <f t="shared" si="18"/>
        <v>66.666666666666657</v>
      </c>
      <c r="AG87" s="138">
        <v>103000</v>
      </c>
      <c r="AH87" s="85">
        <v>1</v>
      </c>
      <c r="AI87" s="85">
        <f t="shared" si="23"/>
        <v>39999.999999999993</v>
      </c>
      <c r="AJ87" s="85"/>
      <c r="AK87" s="149"/>
      <c r="AL87" s="153"/>
      <c r="AM87" s="182"/>
    </row>
    <row r="88" spans="1:367" s="146" customFormat="1" ht="75">
      <c r="A88" s="440"/>
      <c r="B88" s="438"/>
      <c r="C88" s="443"/>
      <c r="D88" s="435"/>
      <c r="E88" s="85" t="s">
        <v>331</v>
      </c>
      <c r="F88" s="144" t="s">
        <v>369</v>
      </c>
      <c r="G88" s="152"/>
      <c r="H88" s="1"/>
      <c r="I88" s="1"/>
      <c r="J88" s="123"/>
      <c r="K88" s="123">
        <v>6</v>
      </c>
      <c r="L88" s="123">
        <v>2</v>
      </c>
      <c r="M88" s="85">
        <f t="shared" si="19"/>
        <v>12</v>
      </c>
      <c r="N88" s="81" t="s">
        <v>245</v>
      </c>
      <c r="O88" s="72">
        <v>60</v>
      </c>
      <c r="P88" s="72">
        <f t="shared" si="20"/>
        <v>720</v>
      </c>
      <c r="Q88" s="123" t="s">
        <v>216</v>
      </c>
      <c r="R88" s="84" t="s">
        <v>231</v>
      </c>
      <c r="S88" s="1"/>
      <c r="T88" s="1"/>
      <c r="U88" s="1"/>
      <c r="V88" s="71" t="s">
        <v>353</v>
      </c>
      <c r="W88" s="71"/>
      <c r="X88" s="123">
        <v>2</v>
      </c>
      <c r="Y88" s="123">
        <v>2</v>
      </c>
      <c r="Z88" s="85">
        <f t="shared" si="21"/>
        <v>4</v>
      </c>
      <c r="AA88" s="85" t="s">
        <v>243</v>
      </c>
      <c r="AB88" s="72">
        <v>25</v>
      </c>
      <c r="AC88" s="72">
        <f t="shared" si="22"/>
        <v>100</v>
      </c>
      <c r="AD88" s="123" t="s">
        <v>222</v>
      </c>
      <c r="AE88" s="107" t="s">
        <v>229</v>
      </c>
      <c r="AF88" s="86">
        <f t="shared" si="18"/>
        <v>86.111111111111114</v>
      </c>
      <c r="AG88" s="88">
        <v>15000</v>
      </c>
      <c r="AH88" s="123">
        <v>0.5</v>
      </c>
      <c r="AI88" s="85">
        <f t="shared" si="23"/>
        <v>124000</v>
      </c>
      <c r="AJ88" s="123" t="s">
        <v>313</v>
      </c>
      <c r="AK88" s="123" t="s">
        <v>260</v>
      </c>
      <c r="AL88" s="1"/>
      <c r="AM88" s="188" t="s">
        <v>260</v>
      </c>
    </row>
    <row r="89" spans="1:367" s="146" customFormat="1" ht="207.75" customHeight="1">
      <c r="A89" s="445"/>
      <c r="B89" s="438"/>
      <c r="C89" s="447"/>
      <c r="D89" s="435"/>
      <c r="E89" s="144" t="s">
        <v>425</v>
      </c>
      <c r="F89" s="144" t="s">
        <v>401</v>
      </c>
      <c r="G89" s="144" t="s">
        <v>424</v>
      </c>
      <c r="H89" s="153"/>
      <c r="I89" s="153"/>
      <c r="J89" s="85"/>
      <c r="K89" s="85">
        <v>6</v>
      </c>
      <c r="L89" s="85">
        <v>3</v>
      </c>
      <c r="M89" s="85">
        <f t="shared" si="19"/>
        <v>18</v>
      </c>
      <c r="N89" s="81" t="s">
        <v>245</v>
      </c>
      <c r="O89" s="85">
        <v>10</v>
      </c>
      <c r="P89" s="85">
        <f t="shared" si="20"/>
        <v>180</v>
      </c>
      <c r="Q89" s="85" t="s">
        <v>219</v>
      </c>
      <c r="R89" s="135" t="s">
        <v>311</v>
      </c>
      <c r="S89" s="153"/>
      <c r="T89" s="153"/>
      <c r="U89" s="153"/>
      <c r="V89" s="144"/>
      <c r="W89" s="144" t="s">
        <v>426</v>
      </c>
      <c r="X89" s="85">
        <v>2</v>
      </c>
      <c r="Y89" s="85">
        <v>3</v>
      </c>
      <c r="Z89" s="85">
        <f t="shared" si="21"/>
        <v>6</v>
      </c>
      <c r="AA89" s="79" t="s">
        <v>12</v>
      </c>
      <c r="AB89" s="85">
        <v>10</v>
      </c>
      <c r="AC89" s="85">
        <f t="shared" si="22"/>
        <v>60</v>
      </c>
      <c r="AD89" s="85" t="s">
        <v>222</v>
      </c>
      <c r="AE89" s="135" t="s">
        <v>229</v>
      </c>
      <c r="AF89" s="86">
        <f t="shared" si="18"/>
        <v>66.666666666666657</v>
      </c>
      <c r="AG89" s="138">
        <v>0</v>
      </c>
      <c r="AH89" s="85">
        <v>0.5</v>
      </c>
      <c r="AI89" s="85">
        <f t="shared" si="23"/>
        <v>23999.999999999996</v>
      </c>
      <c r="AJ89" s="85"/>
      <c r="AK89" s="85"/>
      <c r="AL89" s="153"/>
      <c r="AM89" s="182"/>
    </row>
    <row r="90" spans="1:367" s="146" customFormat="1" ht="297" customHeight="1">
      <c r="A90" s="207" t="s">
        <v>434</v>
      </c>
      <c r="B90" s="438"/>
      <c r="C90" s="18" t="s">
        <v>486</v>
      </c>
      <c r="D90" s="144" t="s">
        <v>476</v>
      </c>
      <c r="E90" s="144" t="s">
        <v>425</v>
      </c>
      <c r="F90" s="144" t="s">
        <v>401</v>
      </c>
      <c r="G90" s="144" t="s">
        <v>424</v>
      </c>
      <c r="H90" s="153"/>
      <c r="I90" s="153"/>
      <c r="J90" s="85"/>
      <c r="K90" s="85">
        <v>6</v>
      </c>
      <c r="L90" s="85">
        <v>3</v>
      </c>
      <c r="M90" s="85">
        <f t="shared" si="19"/>
        <v>18</v>
      </c>
      <c r="N90" s="81" t="s">
        <v>245</v>
      </c>
      <c r="O90" s="85">
        <v>10</v>
      </c>
      <c r="P90" s="85">
        <f t="shared" si="20"/>
        <v>180</v>
      </c>
      <c r="Q90" s="85" t="s">
        <v>219</v>
      </c>
      <c r="R90" s="135" t="s">
        <v>311</v>
      </c>
      <c r="S90" s="153"/>
      <c r="T90" s="153"/>
      <c r="U90" s="153"/>
      <c r="V90" s="144"/>
      <c r="W90" s="144" t="s">
        <v>426</v>
      </c>
      <c r="X90" s="85">
        <v>2</v>
      </c>
      <c r="Y90" s="85">
        <v>3</v>
      </c>
      <c r="Z90" s="85">
        <f t="shared" si="21"/>
        <v>6</v>
      </c>
      <c r="AA90" s="79" t="s">
        <v>12</v>
      </c>
      <c r="AB90" s="85">
        <v>10</v>
      </c>
      <c r="AC90" s="85">
        <f t="shared" si="22"/>
        <v>60</v>
      </c>
      <c r="AD90" s="85" t="s">
        <v>222</v>
      </c>
      <c r="AE90" s="135" t="s">
        <v>229</v>
      </c>
      <c r="AF90" s="86">
        <f t="shared" si="18"/>
        <v>66.666666666666657</v>
      </c>
      <c r="AG90" s="138">
        <v>0</v>
      </c>
      <c r="AH90" s="85">
        <v>0.5</v>
      </c>
      <c r="AI90" s="85">
        <f t="shared" si="23"/>
        <v>23999.999999999996</v>
      </c>
      <c r="AJ90" s="85"/>
      <c r="AK90" s="85"/>
      <c r="AL90" s="153"/>
      <c r="AM90" s="182"/>
    </row>
    <row r="91" spans="1:367" s="146" customFormat="1" ht="171.75" customHeight="1">
      <c r="A91" s="207" t="s">
        <v>487</v>
      </c>
      <c r="B91" s="438"/>
      <c r="C91" s="144" t="s">
        <v>435</v>
      </c>
      <c r="D91" s="144"/>
      <c r="E91" s="144" t="s">
        <v>425</v>
      </c>
      <c r="F91" s="144" t="s">
        <v>401</v>
      </c>
      <c r="G91" s="144" t="s">
        <v>424</v>
      </c>
      <c r="H91" s="153"/>
      <c r="I91" s="153"/>
      <c r="J91" s="85"/>
      <c r="K91" s="85">
        <v>6</v>
      </c>
      <c r="L91" s="85">
        <v>3</v>
      </c>
      <c r="M91" s="85">
        <f t="shared" si="19"/>
        <v>18</v>
      </c>
      <c r="N91" s="81" t="s">
        <v>245</v>
      </c>
      <c r="O91" s="85">
        <v>10</v>
      </c>
      <c r="P91" s="85">
        <f t="shared" si="20"/>
        <v>180</v>
      </c>
      <c r="Q91" s="85" t="s">
        <v>219</v>
      </c>
      <c r="R91" s="135" t="s">
        <v>311</v>
      </c>
      <c r="S91" s="153"/>
      <c r="T91" s="153"/>
      <c r="U91" s="153"/>
      <c r="V91" s="144"/>
      <c r="W91" s="144" t="s">
        <v>426</v>
      </c>
      <c r="X91" s="85">
        <v>2</v>
      </c>
      <c r="Y91" s="85">
        <v>3</v>
      </c>
      <c r="Z91" s="85">
        <f t="shared" si="21"/>
        <v>6</v>
      </c>
      <c r="AA91" s="79" t="s">
        <v>12</v>
      </c>
      <c r="AB91" s="85">
        <v>10</v>
      </c>
      <c r="AC91" s="85">
        <f t="shared" si="22"/>
        <v>60</v>
      </c>
      <c r="AD91" s="85" t="s">
        <v>222</v>
      </c>
      <c r="AE91" s="135" t="s">
        <v>229</v>
      </c>
      <c r="AF91" s="86">
        <f t="shared" si="18"/>
        <v>66.666666666666657</v>
      </c>
      <c r="AG91" s="138">
        <v>0</v>
      </c>
      <c r="AH91" s="85">
        <v>0.5</v>
      </c>
      <c r="AI91" s="85">
        <f t="shared" si="23"/>
        <v>23999.999999999996</v>
      </c>
      <c r="AJ91" s="85"/>
      <c r="AK91" s="85"/>
      <c r="AL91" s="153"/>
      <c r="AM91" s="182"/>
    </row>
    <row r="92" spans="1:367" s="146" customFormat="1" ht="408.75" customHeight="1">
      <c r="A92" s="411" t="s">
        <v>477</v>
      </c>
      <c r="B92" s="438"/>
      <c r="C92" s="144" t="s">
        <v>478</v>
      </c>
      <c r="D92" s="203"/>
      <c r="E92" s="144" t="s">
        <v>425</v>
      </c>
      <c r="F92" s="144" t="s">
        <v>401</v>
      </c>
      <c r="G92" s="144" t="s">
        <v>424</v>
      </c>
      <c r="H92" s="153"/>
      <c r="I92" s="153"/>
      <c r="J92" s="85"/>
      <c r="K92" s="85">
        <v>6</v>
      </c>
      <c r="L92" s="85">
        <v>3</v>
      </c>
      <c r="M92" s="85">
        <f t="shared" si="19"/>
        <v>18</v>
      </c>
      <c r="N92" s="81" t="s">
        <v>245</v>
      </c>
      <c r="O92" s="85">
        <v>10</v>
      </c>
      <c r="P92" s="85">
        <f t="shared" si="20"/>
        <v>180</v>
      </c>
      <c r="Q92" s="85" t="s">
        <v>219</v>
      </c>
      <c r="R92" s="135" t="s">
        <v>311</v>
      </c>
      <c r="S92" s="153"/>
      <c r="T92" s="153"/>
      <c r="U92" s="153"/>
      <c r="V92" s="144"/>
      <c r="W92" s="144" t="s">
        <v>426</v>
      </c>
      <c r="X92" s="85">
        <v>2</v>
      </c>
      <c r="Y92" s="85">
        <v>3</v>
      </c>
      <c r="Z92" s="85">
        <f t="shared" si="21"/>
        <v>6</v>
      </c>
      <c r="AA92" s="79" t="s">
        <v>12</v>
      </c>
      <c r="AB92" s="85">
        <v>10</v>
      </c>
      <c r="AC92" s="85">
        <f t="shared" si="22"/>
        <v>60</v>
      </c>
      <c r="AD92" s="85" t="s">
        <v>222</v>
      </c>
      <c r="AE92" s="135" t="s">
        <v>229</v>
      </c>
      <c r="AF92" s="86">
        <f t="shared" si="18"/>
        <v>66.666666666666657</v>
      </c>
      <c r="AG92" s="138">
        <v>0</v>
      </c>
      <c r="AH92" s="85">
        <v>0.5</v>
      </c>
      <c r="AI92" s="85">
        <f t="shared" si="23"/>
        <v>23999.999999999996</v>
      </c>
      <c r="AJ92" s="85"/>
      <c r="AK92" s="85"/>
      <c r="AL92" s="153"/>
      <c r="AM92" s="182"/>
    </row>
    <row r="93" spans="1:367" s="146" customFormat="1" ht="135" customHeight="1">
      <c r="A93" s="411"/>
      <c r="B93" s="438"/>
      <c r="C93" s="435" t="s">
        <v>479</v>
      </c>
      <c r="D93" s="442" t="s">
        <v>480</v>
      </c>
      <c r="E93" s="85" t="s">
        <v>430</v>
      </c>
      <c r="F93" s="144" t="s">
        <v>283</v>
      </c>
      <c r="G93" s="144" t="s">
        <v>34</v>
      </c>
      <c r="H93" s="85"/>
      <c r="I93" s="153"/>
      <c r="J93" s="85" t="s">
        <v>431</v>
      </c>
      <c r="K93" s="85">
        <v>6</v>
      </c>
      <c r="L93" s="85">
        <v>4</v>
      </c>
      <c r="M93" s="85">
        <f t="shared" si="19"/>
        <v>24</v>
      </c>
      <c r="N93" s="80" t="s">
        <v>244</v>
      </c>
      <c r="O93" s="149">
        <v>25</v>
      </c>
      <c r="P93" s="85">
        <f t="shared" si="20"/>
        <v>600</v>
      </c>
      <c r="Q93" s="85" t="s">
        <v>216</v>
      </c>
      <c r="R93" s="135" t="s">
        <v>360</v>
      </c>
      <c r="S93" s="153"/>
      <c r="T93" s="153"/>
      <c r="U93" s="153"/>
      <c r="V93" s="144"/>
      <c r="W93" s="144" t="s">
        <v>432</v>
      </c>
      <c r="X93" s="85">
        <v>2</v>
      </c>
      <c r="Y93" s="85">
        <v>4</v>
      </c>
      <c r="Z93" s="85">
        <f t="shared" si="21"/>
        <v>8</v>
      </c>
      <c r="AA93" s="79" t="s">
        <v>12</v>
      </c>
      <c r="AB93" s="149">
        <v>25</v>
      </c>
      <c r="AC93" s="85">
        <f t="shared" si="22"/>
        <v>200</v>
      </c>
      <c r="AD93" s="85" t="s">
        <v>433</v>
      </c>
      <c r="AE93" s="135" t="s">
        <v>311</v>
      </c>
      <c r="AF93" s="86">
        <f t="shared" si="18"/>
        <v>66.666666666666657</v>
      </c>
      <c r="AG93" s="138">
        <v>103000</v>
      </c>
      <c r="AH93" s="85">
        <v>1</v>
      </c>
      <c r="AI93" s="85">
        <f t="shared" si="23"/>
        <v>39999.999999999993</v>
      </c>
      <c r="AJ93" s="85"/>
      <c r="AK93" s="149"/>
      <c r="AL93" s="153"/>
      <c r="AM93" s="182"/>
    </row>
    <row r="94" spans="1:367" s="146" customFormat="1" ht="75">
      <c r="A94" s="411"/>
      <c r="B94" s="438"/>
      <c r="C94" s="435"/>
      <c r="D94" s="443"/>
      <c r="E94" s="85" t="s">
        <v>331</v>
      </c>
      <c r="F94" s="144" t="s">
        <v>369</v>
      </c>
      <c r="G94" s="152"/>
      <c r="H94" s="1"/>
      <c r="I94" s="1"/>
      <c r="J94" s="123"/>
      <c r="K94" s="123">
        <v>6</v>
      </c>
      <c r="L94" s="123">
        <v>2</v>
      </c>
      <c r="M94" s="85">
        <f t="shared" si="19"/>
        <v>12</v>
      </c>
      <c r="N94" s="81" t="s">
        <v>245</v>
      </c>
      <c r="O94" s="72">
        <v>60</v>
      </c>
      <c r="P94" s="72">
        <f t="shared" si="20"/>
        <v>720</v>
      </c>
      <c r="Q94" s="123" t="s">
        <v>216</v>
      </c>
      <c r="R94" s="84" t="s">
        <v>231</v>
      </c>
      <c r="S94" s="1"/>
      <c r="T94" s="1"/>
      <c r="U94" s="1"/>
      <c r="V94" s="71" t="s">
        <v>353</v>
      </c>
      <c r="W94" s="71"/>
      <c r="X94" s="123">
        <v>2</v>
      </c>
      <c r="Y94" s="123">
        <v>2</v>
      </c>
      <c r="Z94" s="85">
        <f t="shared" si="21"/>
        <v>4</v>
      </c>
      <c r="AA94" s="85" t="s">
        <v>243</v>
      </c>
      <c r="AB94" s="72">
        <v>25</v>
      </c>
      <c r="AC94" s="72">
        <f t="shared" si="22"/>
        <v>100</v>
      </c>
      <c r="AD94" s="123" t="s">
        <v>222</v>
      </c>
      <c r="AE94" s="107" t="s">
        <v>229</v>
      </c>
      <c r="AF94" s="86">
        <f t="shared" si="18"/>
        <v>86.111111111111114</v>
      </c>
      <c r="AG94" s="88">
        <v>15000</v>
      </c>
      <c r="AH94" s="123">
        <v>0.5</v>
      </c>
      <c r="AI94" s="123">
        <f>((P94*AF94/100)/AH94)</f>
        <v>1240</v>
      </c>
      <c r="AJ94" s="123" t="s">
        <v>313</v>
      </c>
      <c r="AK94" s="123" t="s">
        <v>260</v>
      </c>
      <c r="AL94" s="1"/>
      <c r="AM94" s="188" t="s">
        <v>260</v>
      </c>
    </row>
    <row r="95" spans="1:367" s="1" customFormat="1" ht="120">
      <c r="A95" s="411"/>
      <c r="B95" s="438"/>
      <c r="C95" s="435"/>
      <c r="D95" s="443"/>
      <c r="E95" s="85" t="s">
        <v>393</v>
      </c>
      <c r="F95" s="85" t="s">
        <v>393</v>
      </c>
      <c r="G95" s="85" t="s">
        <v>393</v>
      </c>
      <c r="H95" s="85"/>
      <c r="I95" s="85"/>
      <c r="J95" s="85" t="s">
        <v>481</v>
      </c>
      <c r="K95" s="85">
        <v>6</v>
      </c>
      <c r="L95" s="85">
        <v>4</v>
      </c>
      <c r="M95" s="85">
        <f t="shared" si="19"/>
        <v>24</v>
      </c>
      <c r="N95" s="80" t="s">
        <v>244</v>
      </c>
      <c r="O95" s="85">
        <v>60</v>
      </c>
      <c r="P95" s="85">
        <f t="shared" si="20"/>
        <v>1440</v>
      </c>
      <c r="Q95" s="85" t="s">
        <v>395</v>
      </c>
      <c r="R95" s="135" t="s">
        <v>231</v>
      </c>
      <c r="S95" s="122"/>
      <c r="T95" s="122"/>
      <c r="U95" s="85"/>
      <c r="V95" s="85"/>
      <c r="W95" s="85" t="s">
        <v>482</v>
      </c>
      <c r="X95" s="85">
        <v>2</v>
      </c>
      <c r="Y95" s="85">
        <v>4</v>
      </c>
      <c r="Z95" s="85">
        <f t="shared" si="21"/>
        <v>8</v>
      </c>
      <c r="AA95" s="79" t="s">
        <v>12</v>
      </c>
      <c r="AB95" s="85">
        <v>60</v>
      </c>
      <c r="AC95" s="85">
        <f t="shared" si="22"/>
        <v>480</v>
      </c>
      <c r="AD95" s="85" t="s">
        <v>433</v>
      </c>
      <c r="AE95" s="135" t="s">
        <v>311</v>
      </c>
      <c r="AF95" s="86">
        <f t="shared" si="18"/>
        <v>66.666666666666657</v>
      </c>
      <c r="AG95" s="88">
        <v>100000</v>
      </c>
      <c r="AH95" s="123">
        <v>1</v>
      </c>
      <c r="AI95" s="123">
        <f>((P95*AF95/100)/AH95)</f>
        <v>959.99999999999989</v>
      </c>
      <c r="AJ95" s="123" t="s">
        <v>483</v>
      </c>
      <c r="AK95" s="123" t="s">
        <v>260</v>
      </c>
      <c r="AM95" s="208"/>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row>
    <row r="96" spans="1:367" s="146" customFormat="1" ht="207.75" customHeight="1" thickBot="1">
      <c r="A96" s="412"/>
      <c r="B96" s="448"/>
      <c r="C96" s="441"/>
      <c r="D96" s="444"/>
      <c r="E96" s="209" t="s">
        <v>425</v>
      </c>
      <c r="F96" s="209" t="s">
        <v>401</v>
      </c>
      <c r="G96" s="209" t="s">
        <v>424</v>
      </c>
      <c r="H96" s="210"/>
      <c r="I96" s="210"/>
      <c r="J96" s="116"/>
      <c r="K96" s="116">
        <v>6</v>
      </c>
      <c r="L96" s="116">
        <v>3</v>
      </c>
      <c r="M96" s="116">
        <f t="shared" si="19"/>
        <v>18</v>
      </c>
      <c r="N96" s="117" t="s">
        <v>245</v>
      </c>
      <c r="O96" s="116">
        <v>10</v>
      </c>
      <c r="P96" s="116">
        <f t="shared" si="20"/>
        <v>180</v>
      </c>
      <c r="Q96" s="116" t="s">
        <v>219</v>
      </c>
      <c r="R96" s="183" t="s">
        <v>311</v>
      </c>
      <c r="S96" s="210"/>
      <c r="T96" s="210"/>
      <c r="U96" s="210"/>
      <c r="V96" s="209"/>
      <c r="W96" s="209" t="s">
        <v>426</v>
      </c>
      <c r="X96" s="116">
        <v>2</v>
      </c>
      <c r="Y96" s="116">
        <v>3</v>
      </c>
      <c r="Z96" s="116">
        <f t="shared" si="21"/>
        <v>6</v>
      </c>
      <c r="AA96" s="118" t="s">
        <v>12</v>
      </c>
      <c r="AB96" s="116">
        <v>10</v>
      </c>
      <c r="AC96" s="116">
        <f t="shared" si="22"/>
        <v>60</v>
      </c>
      <c r="AD96" s="116" t="s">
        <v>222</v>
      </c>
      <c r="AE96" s="183" t="s">
        <v>229</v>
      </c>
      <c r="AF96" s="110">
        <f t="shared" si="18"/>
        <v>66.666666666666657</v>
      </c>
      <c r="AG96" s="184">
        <v>0</v>
      </c>
      <c r="AH96" s="116">
        <v>0.5</v>
      </c>
      <c r="AI96" s="116">
        <f>(P96*AF96)/AH96</f>
        <v>23999.999999999996</v>
      </c>
      <c r="AJ96" s="116"/>
      <c r="AK96" s="116"/>
      <c r="AL96" s="210"/>
      <c r="AM96" s="185"/>
    </row>
  </sheetData>
  <mergeCells count="71">
    <mergeCell ref="D87:D89"/>
    <mergeCell ref="A92:A96"/>
    <mergeCell ref="C93:C96"/>
    <mergeCell ref="D93:D96"/>
    <mergeCell ref="A84:A85"/>
    <mergeCell ref="C84:C85"/>
    <mergeCell ref="D84:D85"/>
    <mergeCell ref="B84:B96"/>
    <mergeCell ref="A86:A89"/>
    <mergeCell ref="C87:C89"/>
    <mergeCell ref="D66:D69"/>
    <mergeCell ref="D70:D73"/>
    <mergeCell ref="D74:D76"/>
    <mergeCell ref="D77:D79"/>
    <mergeCell ref="C80:C83"/>
    <mergeCell ref="D80:D83"/>
    <mergeCell ref="B42:B65"/>
    <mergeCell ref="A42:A65"/>
    <mergeCell ref="A66:A83"/>
    <mergeCell ref="B66:B83"/>
    <mergeCell ref="C66:C79"/>
    <mergeCell ref="D42:D44"/>
    <mergeCell ref="D46:D48"/>
    <mergeCell ref="D52:D53"/>
    <mergeCell ref="D54:D56"/>
    <mergeCell ref="C63:C65"/>
    <mergeCell ref="D60:D62"/>
    <mergeCell ref="D63:D65"/>
    <mergeCell ref="D57:D59"/>
    <mergeCell ref="D49:D51"/>
    <mergeCell ref="C54:C62"/>
    <mergeCell ref="C42:C53"/>
    <mergeCell ref="C33:C36"/>
    <mergeCell ref="D33:D36"/>
    <mergeCell ref="C38:C41"/>
    <mergeCell ref="D38:D41"/>
    <mergeCell ref="C20:C25"/>
    <mergeCell ref="D27:D31"/>
    <mergeCell ref="C27:C32"/>
    <mergeCell ref="AM4:AM5"/>
    <mergeCell ref="X4:AD4"/>
    <mergeCell ref="C6:C12"/>
    <mergeCell ref="D6:D12"/>
    <mergeCell ref="S4:W4"/>
    <mergeCell ref="AF4:AF5"/>
    <mergeCell ref="AG4:AG5"/>
    <mergeCell ref="AH4:AH5"/>
    <mergeCell ref="AI4:AI5"/>
    <mergeCell ref="AJ4:AL4"/>
    <mergeCell ref="H4:J4"/>
    <mergeCell ref="K4:Q4"/>
    <mergeCell ref="R4:R5"/>
    <mergeCell ref="F6:F7"/>
    <mergeCell ref="G6:G7"/>
    <mergeCell ref="V6:V7"/>
    <mergeCell ref="AJ6:AJ7"/>
    <mergeCell ref="AK6:AK7"/>
    <mergeCell ref="AL6:AL7"/>
    <mergeCell ref="A4:A5"/>
    <mergeCell ref="B4:B5"/>
    <mergeCell ref="C4:C5"/>
    <mergeCell ref="D4:D5"/>
    <mergeCell ref="E4:G4"/>
    <mergeCell ref="B6:B41"/>
    <mergeCell ref="A6:A41"/>
    <mergeCell ref="D21:D22"/>
    <mergeCell ref="D23:D24"/>
    <mergeCell ref="J21:J25"/>
    <mergeCell ref="D13:D14"/>
    <mergeCell ref="D15:D18"/>
    <mergeCell ref="C13:C19"/>
  </mergeCells>
  <hyperlinks>
    <hyperlink ref="O5" location="CONSECUENCIA!A1" display="NIVEL DE CONSECUENCIA"/>
    <hyperlink ref="R4" location="'ACEPTABILIDAD DEL RIESGO'!A1" display="ACEPTABILIDAD DEL RIESGO"/>
    <hyperlink ref="M5:N5" location="PROBABILIDAD!A1" display="NIVEL DE PROBABILIDAD           (ND X NE)"/>
    <hyperlink ref="L5" location="'NIVEL DE EXPOSICIÓN'!A1" display="NIVEL DE EXPOSICIÓN"/>
    <hyperlink ref="K5" location="'NIVEL DE DEFICIENCIA'!A1" display="NIVEL DE DEFICIENCIA"/>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H364"/>
  <sheetViews>
    <sheetView showGridLines="0" topLeftCell="A9" zoomScale="80" zoomScaleNormal="80" workbookViewId="0">
      <selection activeCell="L11" sqref="L11"/>
    </sheetView>
  </sheetViews>
  <sheetFormatPr baseColWidth="10" defaultRowHeight="15"/>
  <cols>
    <col min="1" max="1" width="12.28515625" style="222" customWidth="1"/>
    <col min="2" max="2" width="12.42578125" customWidth="1"/>
    <col min="3" max="3" width="12.28515625" customWidth="1"/>
    <col min="4" max="4" width="13.85546875" customWidth="1"/>
    <col min="5" max="5" width="8.5703125" customWidth="1"/>
    <col min="6" max="6" width="23.85546875" customWidth="1"/>
    <col min="7" max="7" width="16.140625" customWidth="1"/>
    <col min="8" max="8" width="22.42578125" customWidth="1"/>
    <col min="9" max="9" width="27" hidden="1" customWidth="1"/>
    <col min="10" max="10" width="17" customWidth="1"/>
    <col min="11" max="11" width="50.85546875" customWidth="1"/>
    <col min="12" max="12" width="33.85546875" customWidth="1"/>
    <col min="13" max="13" width="11.42578125" customWidth="1"/>
    <col min="14" max="14" width="13" customWidth="1"/>
    <col min="15" max="17" width="11.42578125" customWidth="1"/>
    <col min="18" max="18" width="10.140625" customWidth="1"/>
    <col min="19" max="19" width="8.140625" customWidth="1"/>
    <col min="20" max="20" width="14.5703125" customWidth="1"/>
    <col min="21" max="21" width="6.7109375" customWidth="1"/>
    <col min="22" max="22" width="27.42578125" customWidth="1"/>
    <col min="23" max="23" width="12.85546875" customWidth="1"/>
    <col min="24" max="24" width="19.42578125" customWidth="1"/>
    <col min="25" max="27" width="11.42578125" customWidth="1"/>
    <col min="28" max="28" width="28.5703125" customWidth="1"/>
    <col min="29" max="29" width="24.85546875" customWidth="1"/>
    <col min="30" max="16384" width="11.42578125" style="3"/>
  </cols>
  <sheetData>
    <row r="1" spans="1:29" hidden="1"/>
    <row r="2" spans="1:29" ht="15.75" hidden="1">
      <c r="A2" s="226" t="s">
        <v>491</v>
      </c>
    </row>
    <row r="3" spans="1:29" ht="15.75" hidden="1">
      <c r="A3" s="226" t="s">
        <v>495</v>
      </c>
    </row>
    <row r="4" spans="1:29" ht="15.75" hidden="1">
      <c r="A4" s="226" t="s">
        <v>492</v>
      </c>
    </row>
    <row r="5" spans="1:29" ht="15.75" hidden="1">
      <c r="A5" s="226" t="s">
        <v>496</v>
      </c>
    </row>
    <row r="6" spans="1:29" ht="15.75" hidden="1">
      <c r="A6" s="226" t="s">
        <v>493</v>
      </c>
    </row>
    <row r="7" spans="1:29" ht="15.75" hidden="1">
      <c r="A7" s="226" t="s">
        <v>494</v>
      </c>
    </row>
    <row r="8" spans="1:29" ht="15.75" hidden="1">
      <c r="A8" s="317"/>
      <c r="B8" s="318"/>
      <c r="C8" s="318"/>
      <c r="D8" s="318"/>
      <c r="E8" s="318"/>
      <c r="F8" s="318"/>
      <c r="G8" s="318"/>
      <c r="H8" s="318"/>
      <c r="I8" s="318"/>
      <c r="J8" s="318"/>
      <c r="K8" s="318"/>
      <c r="L8" s="318"/>
      <c r="M8" s="318"/>
      <c r="N8" s="318"/>
      <c r="O8" s="318"/>
      <c r="P8" s="318"/>
      <c r="Q8" s="318"/>
      <c r="R8" s="318"/>
      <c r="S8" s="318"/>
      <c r="T8" s="318"/>
      <c r="U8" s="318"/>
      <c r="V8" s="318"/>
      <c r="W8" s="318"/>
      <c r="X8" s="318"/>
      <c r="Y8" s="318"/>
      <c r="Z8" s="318"/>
      <c r="AA8" s="318"/>
      <c r="AB8" s="318"/>
      <c r="AC8" s="318"/>
    </row>
    <row r="9" spans="1:29" ht="7.5" customHeight="1">
      <c r="K9" s="220"/>
      <c r="L9" s="220"/>
      <c r="M9" s="220"/>
      <c r="N9" s="220"/>
      <c r="O9" s="220"/>
      <c r="P9" s="220"/>
      <c r="Q9" s="220"/>
      <c r="R9" s="220"/>
      <c r="S9" s="220"/>
      <c r="T9" s="220"/>
      <c r="U9" s="220"/>
      <c r="V9" s="220"/>
      <c r="W9" s="239"/>
      <c r="X9" s="220"/>
      <c r="Y9" s="220"/>
      <c r="Z9" s="220"/>
      <c r="AA9" s="220"/>
      <c r="AB9" s="220"/>
      <c r="AC9" s="220"/>
    </row>
    <row r="10" spans="1:29" ht="15.75">
      <c r="A10" s="227"/>
      <c r="F10" s="292" t="s">
        <v>498</v>
      </c>
      <c r="G10" s="292"/>
      <c r="H10" s="292"/>
      <c r="I10" s="292"/>
      <c r="J10" s="292"/>
      <c r="K10" s="220"/>
      <c r="L10" s="220"/>
      <c r="M10" s="220"/>
      <c r="N10" s="220"/>
      <c r="O10" s="220"/>
      <c r="P10" s="220"/>
      <c r="Q10" s="220"/>
      <c r="R10" s="220"/>
      <c r="S10" s="220"/>
      <c r="T10" s="220"/>
      <c r="U10" s="220"/>
      <c r="V10" s="220"/>
      <c r="W10" s="239"/>
      <c r="X10" s="220"/>
      <c r="Y10" s="220"/>
      <c r="Z10" s="220"/>
      <c r="AA10" s="220"/>
      <c r="AB10" s="220"/>
      <c r="AC10" s="220"/>
    </row>
    <row r="11" spans="1:29" ht="15.75">
      <c r="A11" s="227"/>
      <c r="F11" s="217"/>
      <c r="G11" s="217"/>
      <c r="H11" s="217"/>
      <c r="I11" s="217"/>
      <c r="J11" s="219" t="s">
        <v>499</v>
      </c>
      <c r="K11" s="220"/>
      <c r="L11" s="220"/>
      <c r="M11" s="220"/>
      <c r="N11" s="220"/>
      <c r="O11" s="220"/>
      <c r="P11" s="220"/>
      <c r="Q11" s="220"/>
      <c r="R11" s="220"/>
      <c r="S11" s="220"/>
      <c r="T11" s="220"/>
      <c r="U11" s="220"/>
      <c r="V11" s="220"/>
      <c r="W11" s="239"/>
      <c r="X11" s="220"/>
      <c r="Y11" s="220"/>
      <c r="Z11" s="220"/>
      <c r="AA11" s="220"/>
      <c r="AB11" s="220"/>
      <c r="AC11" s="220"/>
    </row>
    <row r="12" spans="1:29" ht="18" customHeight="1">
      <c r="A12" s="227"/>
      <c r="F12" s="217"/>
      <c r="G12" s="217"/>
      <c r="H12" s="217"/>
      <c r="I12" s="292" t="str">
        <f>'Cuadro de Actualizaciones'!I4:J4</f>
        <v>V5/26-05-2017</v>
      </c>
      <c r="J12" s="292"/>
      <c r="K12" s="220"/>
      <c r="L12" s="220"/>
      <c r="M12" s="220"/>
      <c r="N12" s="220"/>
      <c r="O12" s="220"/>
      <c r="P12" s="220"/>
      <c r="Q12" s="220"/>
      <c r="R12" s="220"/>
      <c r="S12" s="220"/>
      <c r="T12" s="220"/>
      <c r="U12" s="220"/>
      <c r="V12" s="220"/>
      <c r="W12" s="239"/>
      <c r="X12" s="220"/>
      <c r="Y12" s="220"/>
      <c r="Z12" s="220"/>
      <c r="AA12" s="220"/>
      <c r="AB12" s="220"/>
      <c r="AC12" s="220"/>
    </row>
    <row r="13" spans="1:29" ht="18" customHeight="1">
      <c r="A13" s="220"/>
      <c r="B13" s="220"/>
      <c r="C13" s="220"/>
      <c r="D13" s="220"/>
      <c r="E13" s="220"/>
      <c r="F13" s="220"/>
      <c r="G13" s="220"/>
      <c r="H13" s="220"/>
      <c r="I13" s="220"/>
      <c r="J13" s="220"/>
      <c r="K13" s="220"/>
      <c r="L13" s="220"/>
      <c r="M13" s="220"/>
      <c r="N13" s="220"/>
      <c r="O13" s="220"/>
      <c r="P13" s="220"/>
      <c r="Q13" s="220"/>
      <c r="R13" s="220"/>
      <c r="S13" s="220"/>
      <c r="T13" s="220"/>
      <c r="U13" s="220"/>
      <c r="V13" s="220"/>
      <c r="W13" s="239"/>
      <c r="X13" s="220"/>
      <c r="Y13" s="220"/>
      <c r="Z13" s="220"/>
      <c r="AA13" s="220"/>
      <c r="AB13" s="220"/>
      <c r="AC13" s="220"/>
    </row>
    <row r="14" spans="1:29" ht="19.5" customHeight="1" thickBot="1">
      <c r="A14" s="220"/>
      <c r="B14" s="220"/>
      <c r="C14" s="220"/>
      <c r="D14" s="220"/>
      <c r="E14" s="220"/>
      <c r="F14" s="220"/>
      <c r="G14" s="220"/>
      <c r="H14" s="220"/>
      <c r="I14" s="220"/>
      <c r="J14" s="220"/>
      <c r="K14" s="220"/>
      <c r="L14" s="220"/>
      <c r="M14" s="220"/>
      <c r="N14" s="220"/>
      <c r="O14" s="220"/>
      <c r="P14" s="220"/>
      <c r="Q14" s="220"/>
      <c r="R14" s="220"/>
      <c r="S14" s="220"/>
      <c r="T14" s="220"/>
      <c r="U14" s="220"/>
      <c r="V14" s="220"/>
      <c r="W14" s="239"/>
      <c r="X14" s="220"/>
      <c r="Y14" s="220"/>
      <c r="Z14" s="220"/>
      <c r="AA14" s="220"/>
      <c r="AB14" s="220"/>
      <c r="AC14" s="220"/>
    </row>
    <row r="15" spans="1:29" ht="60" customHeight="1">
      <c r="A15" s="319" t="s">
        <v>0</v>
      </c>
      <c r="B15" s="321" t="s">
        <v>1</v>
      </c>
      <c r="C15" s="321" t="s">
        <v>2</v>
      </c>
      <c r="D15" s="321" t="s">
        <v>3</v>
      </c>
      <c r="E15" s="321" t="s">
        <v>4</v>
      </c>
      <c r="F15" s="323" t="s">
        <v>5</v>
      </c>
      <c r="G15" s="324"/>
      <c r="H15" s="325"/>
      <c r="I15" s="321" t="s">
        <v>6</v>
      </c>
      <c r="J15" s="328" t="s">
        <v>7</v>
      </c>
      <c r="K15" s="324"/>
      <c r="L15" s="325"/>
      <c r="M15" s="329" t="s">
        <v>8</v>
      </c>
      <c r="N15" s="330"/>
      <c r="O15" s="330"/>
      <c r="P15" s="330"/>
      <c r="Q15" s="330"/>
      <c r="R15" s="330"/>
      <c r="S15" s="331"/>
      <c r="T15" s="332" t="s">
        <v>20</v>
      </c>
      <c r="U15" s="328" t="s">
        <v>9</v>
      </c>
      <c r="V15" s="334"/>
      <c r="W15" s="334"/>
      <c r="X15" s="335"/>
      <c r="Y15" s="329" t="s">
        <v>24</v>
      </c>
      <c r="Z15" s="336"/>
      <c r="AA15" s="336"/>
      <c r="AB15" s="336"/>
      <c r="AC15" s="337"/>
    </row>
    <row r="16" spans="1:29" ht="90.75" customHeight="1">
      <c r="A16" s="320"/>
      <c r="B16" s="322"/>
      <c r="C16" s="322"/>
      <c r="D16" s="322"/>
      <c r="E16" s="322"/>
      <c r="F16" s="223" t="s">
        <v>10</v>
      </c>
      <c r="G16" s="223" t="s">
        <v>33</v>
      </c>
      <c r="H16" s="223" t="s">
        <v>327</v>
      </c>
      <c r="I16" s="322"/>
      <c r="J16" s="94" t="s">
        <v>80</v>
      </c>
      <c r="K16" s="94" t="s">
        <v>12</v>
      </c>
      <c r="L16" s="94" t="s">
        <v>13</v>
      </c>
      <c r="M16" s="253" t="s">
        <v>14</v>
      </c>
      <c r="N16" s="253" t="s">
        <v>15</v>
      </c>
      <c r="O16" s="253" t="s">
        <v>29</v>
      </c>
      <c r="P16" s="253" t="s">
        <v>16</v>
      </c>
      <c r="Q16" s="253" t="s">
        <v>17</v>
      </c>
      <c r="R16" s="253" t="s">
        <v>18</v>
      </c>
      <c r="S16" s="253" t="s">
        <v>19</v>
      </c>
      <c r="T16" s="333"/>
      <c r="U16" s="94" t="s">
        <v>21</v>
      </c>
      <c r="V16" s="94" t="s">
        <v>22</v>
      </c>
      <c r="W16" s="326" t="s">
        <v>23</v>
      </c>
      <c r="X16" s="327"/>
      <c r="Y16" s="96" t="s">
        <v>25</v>
      </c>
      <c r="Z16" s="96" t="s">
        <v>26</v>
      </c>
      <c r="AA16" s="96" t="s">
        <v>27</v>
      </c>
      <c r="AB16" s="96" t="s">
        <v>715</v>
      </c>
      <c r="AC16" s="212" t="s">
        <v>28</v>
      </c>
    </row>
    <row r="17" spans="1:29" ht="156.75" customHeight="1">
      <c r="A17" s="301" t="s">
        <v>500</v>
      </c>
      <c r="B17" s="301" t="s">
        <v>503</v>
      </c>
      <c r="C17" s="301" t="s">
        <v>501</v>
      </c>
      <c r="D17" s="308" t="s">
        <v>676</v>
      </c>
      <c r="E17" s="311" t="s">
        <v>238</v>
      </c>
      <c r="F17" s="233" t="s">
        <v>585</v>
      </c>
      <c r="G17" s="228" t="s">
        <v>512</v>
      </c>
      <c r="H17" s="228" t="s">
        <v>586</v>
      </c>
      <c r="I17" s="228" t="s">
        <v>513</v>
      </c>
      <c r="J17" s="230"/>
      <c r="K17" s="230" t="s">
        <v>654</v>
      </c>
      <c r="L17" s="230" t="s">
        <v>1017</v>
      </c>
      <c r="M17" s="249">
        <v>2</v>
      </c>
      <c r="N17" s="249">
        <v>3</v>
      </c>
      <c r="O17" s="254">
        <f>+M17*N17</f>
        <v>6</v>
      </c>
      <c r="P17" s="258" t="s">
        <v>752</v>
      </c>
      <c r="Q17" s="255">
        <v>10</v>
      </c>
      <c r="R17" s="254">
        <f>Q17*O17</f>
        <v>60</v>
      </c>
      <c r="S17" s="257" t="s">
        <v>222</v>
      </c>
      <c r="T17" s="135" t="s">
        <v>756</v>
      </c>
      <c r="U17" s="254">
        <v>14</v>
      </c>
      <c r="V17" s="251" t="s">
        <v>655</v>
      </c>
      <c r="W17" s="240" t="s">
        <v>238</v>
      </c>
      <c r="X17" s="240" t="s">
        <v>773</v>
      </c>
      <c r="Y17" s="224"/>
      <c r="Z17" s="224"/>
      <c r="AA17" s="211"/>
      <c r="AB17" s="252" t="s">
        <v>782</v>
      </c>
      <c r="AC17" s="252" t="s">
        <v>1018</v>
      </c>
    </row>
    <row r="18" spans="1:29" ht="120.75" customHeight="1">
      <c r="A18" s="302"/>
      <c r="B18" s="302"/>
      <c r="C18" s="302"/>
      <c r="D18" s="309"/>
      <c r="E18" s="312"/>
      <c r="F18" s="228" t="s">
        <v>515</v>
      </c>
      <c r="G18" s="228" t="s">
        <v>514</v>
      </c>
      <c r="H18" s="228" t="s">
        <v>516</v>
      </c>
      <c r="I18" s="228" t="s">
        <v>717</v>
      </c>
      <c r="J18" s="230" t="s">
        <v>627</v>
      </c>
      <c r="K18" s="230" t="s">
        <v>657</v>
      </c>
      <c r="L18" s="230" t="s">
        <v>883</v>
      </c>
      <c r="M18" s="249">
        <v>2</v>
      </c>
      <c r="N18" s="249">
        <v>4</v>
      </c>
      <c r="O18" s="254">
        <f t="shared" ref="O18:O48" si="0">+M18*N18</f>
        <v>8</v>
      </c>
      <c r="P18" s="258" t="s">
        <v>752</v>
      </c>
      <c r="Q18" s="255">
        <v>60</v>
      </c>
      <c r="R18" s="254">
        <f>Q18*O18</f>
        <v>480</v>
      </c>
      <c r="S18" s="257" t="s">
        <v>219</v>
      </c>
      <c r="T18" s="135" t="s">
        <v>758</v>
      </c>
      <c r="U18" s="254">
        <v>14</v>
      </c>
      <c r="V18" s="251" t="s">
        <v>761</v>
      </c>
      <c r="W18" s="240" t="s">
        <v>238</v>
      </c>
      <c r="X18" s="240" t="s">
        <v>770</v>
      </c>
      <c r="Y18" s="224"/>
      <c r="Z18" s="224"/>
      <c r="AA18" s="211"/>
      <c r="AB18" s="252" t="s">
        <v>659</v>
      </c>
      <c r="AC18" s="252" t="s">
        <v>884</v>
      </c>
    </row>
    <row r="19" spans="1:29" ht="120.75" customHeight="1">
      <c r="A19" s="302"/>
      <c r="B19" s="302"/>
      <c r="C19" s="302"/>
      <c r="D19" s="309"/>
      <c r="E19" s="312"/>
      <c r="F19" s="233" t="s">
        <v>719</v>
      </c>
      <c r="G19" s="228" t="s">
        <v>514</v>
      </c>
      <c r="H19" s="228" t="s">
        <v>718</v>
      </c>
      <c r="I19" s="228" t="s">
        <v>729</v>
      </c>
      <c r="J19" s="230"/>
      <c r="K19" s="230" t="s">
        <v>720</v>
      </c>
      <c r="L19" s="238" t="s">
        <v>721</v>
      </c>
      <c r="M19" s="249">
        <v>2</v>
      </c>
      <c r="N19" s="249">
        <v>4</v>
      </c>
      <c r="O19" s="254">
        <f t="shared" si="0"/>
        <v>8</v>
      </c>
      <c r="P19" s="258" t="s">
        <v>752</v>
      </c>
      <c r="Q19" s="255">
        <v>25</v>
      </c>
      <c r="R19" s="254">
        <f t="shared" ref="R19:R29" si="1">Q19*O19</f>
        <v>200</v>
      </c>
      <c r="S19" s="257" t="s">
        <v>219</v>
      </c>
      <c r="T19" s="135" t="s">
        <v>758</v>
      </c>
      <c r="U19" s="254">
        <v>14</v>
      </c>
      <c r="V19" s="251" t="s">
        <v>762</v>
      </c>
      <c r="W19" s="240" t="s">
        <v>238</v>
      </c>
      <c r="X19" s="240" t="s">
        <v>771</v>
      </c>
      <c r="Y19" s="224"/>
      <c r="Z19" s="224"/>
      <c r="AA19" s="211"/>
      <c r="AB19" s="252" t="s">
        <v>660</v>
      </c>
      <c r="AC19" s="252" t="s">
        <v>783</v>
      </c>
    </row>
    <row r="20" spans="1:29" ht="120.75" customHeight="1">
      <c r="A20" s="302"/>
      <c r="B20" s="302"/>
      <c r="C20" s="302"/>
      <c r="D20" s="309"/>
      <c r="E20" s="312"/>
      <c r="F20" s="228" t="s">
        <v>518</v>
      </c>
      <c r="G20" s="228" t="s">
        <v>517</v>
      </c>
      <c r="H20" s="228" t="s">
        <v>519</v>
      </c>
      <c r="I20" s="251" t="s">
        <v>583</v>
      </c>
      <c r="J20" s="230"/>
      <c r="K20" s="230" t="s">
        <v>625</v>
      </c>
      <c r="L20" s="230" t="s">
        <v>882</v>
      </c>
      <c r="M20" s="249">
        <v>2</v>
      </c>
      <c r="N20" s="249">
        <v>3</v>
      </c>
      <c r="O20" s="254">
        <f t="shared" si="0"/>
        <v>6</v>
      </c>
      <c r="P20" s="258" t="s">
        <v>752</v>
      </c>
      <c r="Q20" s="255">
        <v>25</v>
      </c>
      <c r="R20" s="254">
        <f t="shared" si="1"/>
        <v>150</v>
      </c>
      <c r="S20" s="254" t="s">
        <v>219</v>
      </c>
      <c r="T20" s="135" t="s">
        <v>758</v>
      </c>
      <c r="U20" s="254">
        <v>14</v>
      </c>
      <c r="V20" s="251" t="s">
        <v>583</v>
      </c>
      <c r="W20" s="240" t="s">
        <v>238</v>
      </c>
      <c r="X20" s="240" t="s">
        <v>775</v>
      </c>
      <c r="Y20" s="224"/>
      <c r="Z20" s="224"/>
      <c r="AA20" s="211"/>
      <c r="AB20" s="252" t="s">
        <v>662</v>
      </c>
      <c r="AC20" s="252" t="s">
        <v>663</v>
      </c>
    </row>
    <row r="21" spans="1:29" ht="174" customHeight="1">
      <c r="A21" s="302"/>
      <c r="B21" s="302"/>
      <c r="C21" s="302"/>
      <c r="D21" s="309"/>
      <c r="E21" s="312"/>
      <c r="F21" s="228" t="s">
        <v>522</v>
      </c>
      <c r="G21" s="228" t="s">
        <v>520</v>
      </c>
      <c r="H21" s="228" t="s">
        <v>521</v>
      </c>
      <c r="I21" s="228" t="s">
        <v>724</v>
      </c>
      <c r="J21" s="230"/>
      <c r="K21" s="230" t="s">
        <v>722</v>
      </c>
      <c r="L21" s="230" t="s">
        <v>723</v>
      </c>
      <c r="M21" s="249">
        <v>2</v>
      </c>
      <c r="N21" s="249">
        <v>1</v>
      </c>
      <c r="O21" s="254">
        <f t="shared" si="0"/>
        <v>2</v>
      </c>
      <c r="P21" s="254" t="s">
        <v>751</v>
      </c>
      <c r="Q21" s="255">
        <v>25</v>
      </c>
      <c r="R21" s="254">
        <f t="shared" si="1"/>
        <v>50</v>
      </c>
      <c r="S21" s="257" t="s">
        <v>222</v>
      </c>
      <c r="T21" s="135" t="s">
        <v>756</v>
      </c>
      <c r="U21" s="254">
        <v>14</v>
      </c>
      <c r="V21" s="251" t="s">
        <v>763</v>
      </c>
      <c r="W21" s="240" t="s">
        <v>238</v>
      </c>
      <c r="X21" s="240" t="s">
        <v>777</v>
      </c>
      <c r="Y21" s="224"/>
      <c r="Z21" s="224"/>
      <c r="AA21" s="211"/>
      <c r="AB21" s="252" t="s">
        <v>664</v>
      </c>
      <c r="AC21" s="252"/>
    </row>
    <row r="22" spans="1:29" ht="120.75" customHeight="1">
      <c r="A22" s="302"/>
      <c r="B22" s="302"/>
      <c r="C22" s="302"/>
      <c r="D22" s="309"/>
      <c r="E22" s="312"/>
      <c r="F22" s="228" t="s">
        <v>725</v>
      </c>
      <c r="G22" s="228" t="s">
        <v>523</v>
      </c>
      <c r="H22" s="228" t="s">
        <v>590</v>
      </c>
      <c r="I22" s="228" t="s">
        <v>579</v>
      </c>
      <c r="J22" s="230" t="s">
        <v>593</v>
      </c>
      <c r="K22" s="230" t="s">
        <v>638</v>
      </c>
      <c r="L22" s="230" t="s">
        <v>591</v>
      </c>
      <c r="M22" s="249">
        <v>2</v>
      </c>
      <c r="N22" s="249">
        <v>4</v>
      </c>
      <c r="O22" s="254">
        <f t="shared" si="0"/>
        <v>8</v>
      </c>
      <c r="P22" s="258" t="s">
        <v>752</v>
      </c>
      <c r="Q22" s="255">
        <v>25</v>
      </c>
      <c r="R22" s="254">
        <f t="shared" si="1"/>
        <v>200</v>
      </c>
      <c r="S22" s="254" t="s">
        <v>219</v>
      </c>
      <c r="T22" s="135" t="s">
        <v>758</v>
      </c>
      <c r="U22" s="254">
        <v>14</v>
      </c>
      <c r="V22" s="251" t="s">
        <v>759</v>
      </c>
      <c r="W22" s="240" t="s">
        <v>238</v>
      </c>
      <c r="X22" s="240" t="s">
        <v>780</v>
      </c>
      <c r="Y22" s="224"/>
      <c r="Z22" s="224"/>
      <c r="AA22" s="252"/>
      <c r="AB22" s="252" t="s">
        <v>781</v>
      </c>
      <c r="AC22" s="252"/>
    </row>
    <row r="23" spans="1:29" ht="157.5" customHeight="1">
      <c r="A23" s="302"/>
      <c r="B23" s="302"/>
      <c r="C23" s="302"/>
      <c r="D23" s="315"/>
      <c r="E23" s="312"/>
      <c r="F23" s="228" t="s">
        <v>726</v>
      </c>
      <c r="G23" s="228" t="s">
        <v>524</v>
      </c>
      <c r="H23" s="228" t="s">
        <v>525</v>
      </c>
      <c r="I23" s="228" t="s">
        <v>549</v>
      </c>
      <c r="J23" s="230" t="s">
        <v>727</v>
      </c>
      <c r="K23" s="230" t="s">
        <v>790</v>
      </c>
      <c r="L23" s="230" t="s">
        <v>1068</v>
      </c>
      <c r="M23" s="249">
        <v>2</v>
      </c>
      <c r="N23" s="249">
        <v>4</v>
      </c>
      <c r="O23" s="254">
        <f t="shared" si="0"/>
        <v>8</v>
      </c>
      <c r="P23" s="258" t="s">
        <v>752</v>
      </c>
      <c r="Q23" s="255">
        <v>100</v>
      </c>
      <c r="R23" s="254">
        <f t="shared" si="1"/>
        <v>800</v>
      </c>
      <c r="S23" s="254" t="s">
        <v>216</v>
      </c>
      <c r="T23" s="135" t="s">
        <v>755</v>
      </c>
      <c r="U23" s="254">
        <v>14</v>
      </c>
      <c r="V23" s="251" t="s">
        <v>764</v>
      </c>
      <c r="W23" s="240" t="s">
        <v>238</v>
      </c>
      <c r="X23" s="240" t="s">
        <v>774</v>
      </c>
      <c r="Y23" s="224"/>
      <c r="Z23" s="224"/>
      <c r="AA23" s="211"/>
      <c r="AB23" s="252" t="s">
        <v>667</v>
      </c>
      <c r="AC23" s="252" t="s">
        <v>1008</v>
      </c>
    </row>
    <row r="24" spans="1:29" ht="120.75" customHeight="1">
      <c r="A24" s="302"/>
      <c r="B24" s="302"/>
      <c r="C24" s="302"/>
      <c r="D24" s="309"/>
      <c r="E24" s="312"/>
      <c r="F24" s="233" t="s">
        <v>608</v>
      </c>
      <c r="G24" s="229" t="s">
        <v>524</v>
      </c>
      <c r="H24" s="228" t="s">
        <v>526</v>
      </c>
      <c r="I24" s="228" t="s">
        <v>728</v>
      </c>
      <c r="J24" s="230"/>
      <c r="K24" s="234" t="s">
        <v>730</v>
      </c>
      <c r="L24" s="238" t="s">
        <v>614</v>
      </c>
      <c r="M24" s="249">
        <v>6</v>
      </c>
      <c r="N24" s="249">
        <v>1</v>
      </c>
      <c r="O24" s="254">
        <f t="shared" si="0"/>
        <v>6</v>
      </c>
      <c r="P24" s="258" t="s">
        <v>752</v>
      </c>
      <c r="Q24" s="255">
        <v>60</v>
      </c>
      <c r="R24" s="254">
        <f t="shared" si="1"/>
        <v>360</v>
      </c>
      <c r="S24" s="254" t="s">
        <v>219</v>
      </c>
      <c r="T24" s="135" t="s">
        <v>758</v>
      </c>
      <c r="U24" s="254">
        <v>14</v>
      </c>
      <c r="V24" s="251" t="s">
        <v>728</v>
      </c>
      <c r="W24" s="240" t="s">
        <v>238</v>
      </c>
      <c r="X24" s="240" t="s">
        <v>774</v>
      </c>
      <c r="Y24" s="224"/>
      <c r="Z24" s="224"/>
      <c r="AA24" s="211"/>
      <c r="AB24" s="252" t="s">
        <v>784</v>
      </c>
      <c r="AC24" s="259" t="s">
        <v>666</v>
      </c>
    </row>
    <row r="25" spans="1:29" ht="120.75" customHeight="1">
      <c r="A25" s="302"/>
      <c r="B25" s="302"/>
      <c r="C25" s="302"/>
      <c r="D25" s="309"/>
      <c r="E25" s="312"/>
      <c r="F25" s="228" t="s">
        <v>533</v>
      </c>
      <c r="G25" s="229" t="s">
        <v>524</v>
      </c>
      <c r="H25" s="228" t="s">
        <v>527</v>
      </c>
      <c r="I25" s="228" t="s">
        <v>531</v>
      </c>
      <c r="J25" s="230"/>
      <c r="K25" s="230" t="s">
        <v>732</v>
      </c>
      <c r="L25" s="230" t="s">
        <v>716</v>
      </c>
      <c r="M25" s="249">
        <v>2</v>
      </c>
      <c r="N25" s="249">
        <v>4</v>
      </c>
      <c r="O25" s="254">
        <f t="shared" si="0"/>
        <v>8</v>
      </c>
      <c r="P25" s="258" t="s">
        <v>752</v>
      </c>
      <c r="Q25" s="255">
        <v>25</v>
      </c>
      <c r="R25" s="254">
        <f t="shared" si="1"/>
        <v>200</v>
      </c>
      <c r="S25" s="254" t="s">
        <v>219</v>
      </c>
      <c r="T25" s="135" t="s">
        <v>758</v>
      </c>
      <c r="U25" s="254">
        <v>14</v>
      </c>
      <c r="V25" s="251" t="s">
        <v>766</v>
      </c>
      <c r="W25" s="240" t="s">
        <v>238</v>
      </c>
      <c r="X25" s="240" t="s">
        <v>774</v>
      </c>
      <c r="Y25" s="224"/>
      <c r="Z25" s="224"/>
      <c r="AA25" s="211"/>
      <c r="AB25" s="259" t="s">
        <v>785</v>
      </c>
      <c r="AC25" s="252"/>
    </row>
    <row r="26" spans="1:29" ht="120.75" customHeight="1">
      <c r="A26" s="302"/>
      <c r="B26" s="302"/>
      <c r="C26" s="302"/>
      <c r="D26" s="309"/>
      <c r="E26" s="312"/>
      <c r="F26" s="228" t="s">
        <v>731</v>
      </c>
      <c r="G26" s="229" t="s">
        <v>524</v>
      </c>
      <c r="H26" s="228" t="s">
        <v>528</v>
      </c>
      <c r="I26" s="228" t="s">
        <v>728</v>
      </c>
      <c r="J26" s="230"/>
      <c r="K26" s="230" t="s">
        <v>626</v>
      </c>
      <c r="L26" s="230" t="s">
        <v>622</v>
      </c>
      <c r="M26" s="249">
        <v>2</v>
      </c>
      <c r="N26" s="249">
        <v>1</v>
      </c>
      <c r="O26" s="254">
        <f t="shared" si="0"/>
        <v>2</v>
      </c>
      <c r="P26" s="254" t="s">
        <v>751</v>
      </c>
      <c r="Q26" s="255">
        <v>60</v>
      </c>
      <c r="R26" s="254">
        <f t="shared" si="1"/>
        <v>120</v>
      </c>
      <c r="S26" s="257" t="s">
        <v>222</v>
      </c>
      <c r="T26" s="135" t="s">
        <v>756</v>
      </c>
      <c r="U26" s="254">
        <v>14</v>
      </c>
      <c r="V26" s="251" t="s">
        <v>728</v>
      </c>
      <c r="W26" s="240" t="s">
        <v>238</v>
      </c>
      <c r="X26" s="240" t="s">
        <v>774</v>
      </c>
      <c r="Y26" s="224"/>
      <c r="Z26" s="224"/>
      <c r="AA26" s="211"/>
      <c r="AB26" s="259" t="s">
        <v>622</v>
      </c>
      <c r="AC26" s="252"/>
    </row>
    <row r="27" spans="1:29" ht="120.75" customHeight="1">
      <c r="A27" s="302"/>
      <c r="B27" s="302"/>
      <c r="C27" s="302"/>
      <c r="D27" s="309"/>
      <c r="E27" s="312"/>
      <c r="F27" s="228" t="s">
        <v>535</v>
      </c>
      <c r="G27" s="229" t="s">
        <v>524</v>
      </c>
      <c r="H27" s="228" t="s">
        <v>529</v>
      </c>
      <c r="I27" s="228" t="s">
        <v>675</v>
      </c>
      <c r="J27" s="230"/>
      <c r="K27" s="230" t="s">
        <v>733</v>
      </c>
      <c r="L27" s="230" t="s">
        <v>734</v>
      </c>
      <c r="M27" s="249">
        <v>2</v>
      </c>
      <c r="N27" s="249">
        <v>3</v>
      </c>
      <c r="O27" s="254">
        <f t="shared" si="0"/>
        <v>6</v>
      </c>
      <c r="P27" s="258" t="s">
        <v>752</v>
      </c>
      <c r="Q27" s="255">
        <v>100</v>
      </c>
      <c r="R27" s="254">
        <f t="shared" si="1"/>
        <v>600</v>
      </c>
      <c r="S27" s="254" t="s">
        <v>216</v>
      </c>
      <c r="T27" s="135" t="s">
        <v>755</v>
      </c>
      <c r="U27" s="254">
        <v>14</v>
      </c>
      <c r="V27" s="251" t="s">
        <v>764</v>
      </c>
      <c r="W27" s="240" t="s">
        <v>238</v>
      </c>
      <c r="X27" s="240" t="s">
        <v>776</v>
      </c>
      <c r="Y27" s="224"/>
      <c r="Z27" s="224"/>
      <c r="AA27" s="211"/>
      <c r="AB27" s="252"/>
      <c r="AC27" s="259" t="s">
        <v>786</v>
      </c>
    </row>
    <row r="28" spans="1:29" ht="120.75" customHeight="1">
      <c r="A28" s="302"/>
      <c r="B28" s="302"/>
      <c r="C28" s="302"/>
      <c r="D28" s="309"/>
      <c r="E28" s="312"/>
      <c r="F28" s="234" t="s">
        <v>735</v>
      </c>
      <c r="G28" s="229" t="s">
        <v>524</v>
      </c>
      <c r="H28" s="228" t="s">
        <v>530</v>
      </c>
      <c r="I28" s="228" t="s">
        <v>611</v>
      </c>
      <c r="J28" s="230"/>
      <c r="K28" s="230" t="s">
        <v>736</v>
      </c>
      <c r="L28" s="230" t="s">
        <v>737</v>
      </c>
      <c r="M28" s="249">
        <v>2</v>
      </c>
      <c r="N28" s="249">
        <v>1</v>
      </c>
      <c r="O28" s="254">
        <f t="shared" si="0"/>
        <v>2</v>
      </c>
      <c r="P28" s="254" t="s">
        <v>751</v>
      </c>
      <c r="Q28" s="255">
        <v>100</v>
      </c>
      <c r="R28" s="254">
        <f>Q28*O28</f>
        <v>200</v>
      </c>
      <c r="S28" s="254" t="s">
        <v>219</v>
      </c>
      <c r="T28" s="135" t="s">
        <v>758</v>
      </c>
      <c r="U28" s="254">
        <v>14</v>
      </c>
      <c r="V28" s="251" t="s">
        <v>764</v>
      </c>
      <c r="W28" s="240" t="s">
        <v>238</v>
      </c>
      <c r="X28" s="240" t="s">
        <v>774</v>
      </c>
      <c r="Y28" s="224"/>
      <c r="Z28" s="224"/>
      <c r="AA28" s="211"/>
      <c r="AB28" s="259" t="s">
        <v>737</v>
      </c>
      <c r="AC28" s="252"/>
    </row>
    <row r="29" spans="1:29" ht="120.75" customHeight="1">
      <c r="A29" s="303"/>
      <c r="B29" s="303"/>
      <c r="C29" s="303"/>
      <c r="D29" s="310"/>
      <c r="E29" s="313"/>
      <c r="F29" s="228" t="s">
        <v>738</v>
      </c>
      <c r="G29" s="228" t="s">
        <v>536</v>
      </c>
      <c r="H29" s="228" t="s">
        <v>537</v>
      </c>
      <c r="I29" s="251" t="s">
        <v>753</v>
      </c>
      <c r="J29" s="230"/>
      <c r="K29" s="230" t="s">
        <v>597</v>
      </c>
      <c r="L29" s="230" t="s">
        <v>598</v>
      </c>
      <c r="M29" s="249">
        <v>6</v>
      </c>
      <c r="N29" s="249">
        <v>1</v>
      </c>
      <c r="O29" s="254">
        <f t="shared" si="0"/>
        <v>6</v>
      </c>
      <c r="P29" s="258" t="s">
        <v>752</v>
      </c>
      <c r="Q29" s="255">
        <v>25</v>
      </c>
      <c r="R29" s="254">
        <f t="shared" si="1"/>
        <v>150</v>
      </c>
      <c r="S29" s="254" t="s">
        <v>219</v>
      </c>
      <c r="T29" s="135" t="s">
        <v>758</v>
      </c>
      <c r="U29" s="254">
        <v>14</v>
      </c>
      <c r="V29" s="251" t="s">
        <v>760</v>
      </c>
      <c r="W29" s="240" t="s">
        <v>238</v>
      </c>
      <c r="X29" s="240" t="s">
        <v>769</v>
      </c>
      <c r="Y29" s="224"/>
      <c r="Z29" s="224"/>
      <c r="AA29" s="211"/>
      <c r="AB29" s="259" t="s">
        <v>598</v>
      </c>
      <c r="AC29" s="252"/>
    </row>
    <row r="30" spans="1:29" s="215" customFormat="1" ht="120.75" customHeight="1">
      <c r="A30" s="314" t="s">
        <v>500</v>
      </c>
      <c r="B30" s="314" t="s">
        <v>503</v>
      </c>
      <c r="C30" s="314" t="s">
        <v>501</v>
      </c>
      <c r="D30" s="315" t="s">
        <v>581</v>
      </c>
      <c r="E30" s="316" t="s">
        <v>238</v>
      </c>
      <c r="F30" s="229" t="s">
        <v>585</v>
      </c>
      <c r="G30" s="229" t="s">
        <v>512</v>
      </c>
      <c r="H30" s="233" t="s">
        <v>586</v>
      </c>
      <c r="I30" s="229" t="s">
        <v>513</v>
      </c>
      <c r="J30" s="221"/>
      <c r="K30" s="234" t="s">
        <v>613</v>
      </c>
      <c r="L30" s="234" t="s">
        <v>1020</v>
      </c>
      <c r="M30" s="249">
        <v>2</v>
      </c>
      <c r="N30" s="249">
        <v>3</v>
      </c>
      <c r="O30" s="254">
        <f t="shared" si="0"/>
        <v>6</v>
      </c>
      <c r="P30" s="258" t="s">
        <v>752</v>
      </c>
      <c r="Q30" s="255">
        <v>10</v>
      </c>
      <c r="R30" s="254">
        <f t="shared" ref="R30:R93" si="2">Q30*O30</f>
        <v>60</v>
      </c>
      <c r="S30" s="257" t="s">
        <v>222</v>
      </c>
      <c r="T30" s="135" t="s">
        <v>756</v>
      </c>
      <c r="U30" s="254">
        <v>60</v>
      </c>
      <c r="V30" s="251" t="s">
        <v>655</v>
      </c>
      <c r="W30" s="240" t="s">
        <v>238</v>
      </c>
      <c r="X30" s="240" t="s">
        <v>773</v>
      </c>
      <c r="Y30" s="224"/>
      <c r="Z30" s="224"/>
      <c r="AA30" s="211"/>
      <c r="AB30" s="252" t="s">
        <v>656</v>
      </c>
      <c r="AC30" s="252" t="s">
        <v>1019</v>
      </c>
    </row>
    <row r="31" spans="1:29" s="215" customFormat="1" ht="120.75" customHeight="1">
      <c r="A31" s="314"/>
      <c r="B31" s="314"/>
      <c r="C31" s="314"/>
      <c r="D31" s="315"/>
      <c r="E31" s="316"/>
      <c r="F31" s="251" t="s">
        <v>719</v>
      </c>
      <c r="G31" s="251" t="s">
        <v>514</v>
      </c>
      <c r="H31" s="251" t="s">
        <v>718</v>
      </c>
      <c r="I31" s="237" t="s">
        <v>631</v>
      </c>
      <c r="J31" s="144"/>
      <c r="K31" s="238" t="s">
        <v>632</v>
      </c>
      <c r="L31" s="238" t="s">
        <v>633</v>
      </c>
      <c r="M31" s="249">
        <v>2</v>
      </c>
      <c r="N31" s="249">
        <v>4</v>
      </c>
      <c r="O31" s="254">
        <f t="shared" si="0"/>
        <v>8</v>
      </c>
      <c r="P31" s="258" t="s">
        <v>752</v>
      </c>
      <c r="Q31" s="255">
        <v>25</v>
      </c>
      <c r="R31" s="254">
        <f t="shared" si="2"/>
        <v>200</v>
      </c>
      <c r="S31" s="257" t="s">
        <v>219</v>
      </c>
      <c r="T31" s="135" t="s">
        <v>758</v>
      </c>
      <c r="U31" s="254">
        <v>14</v>
      </c>
      <c r="V31" s="251" t="s">
        <v>762</v>
      </c>
      <c r="W31" s="240" t="s">
        <v>238</v>
      </c>
      <c r="X31" s="240" t="s">
        <v>771</v>
      </c>
      <c r="Y31" s="224"/>
      <c r="Z31" s="224"/>
      <c r="AA31" s="211"/>
      <c r="AB31" s="252" t="s">
        <v>660</v>
      </c>
      <c r="AC31" s="252" t="s">
        <v>787</v>
      </c>
    </row>
    <row r="32" spans="1:29" s="215" customFormat="1" ht="120.75" customHeight="1">
      <c r="A32" s="314"/>
      <c r="B32" s="314"/>
      <c r="C32" s="314"/>
      <c r="D32" s="315"/>
      <c r="E32" s="316"/>
      <c r="F32" s="229" t="s">
        <v>522</v>
      </c>
      <c r="G32" s="229" t="s">
        <v>520</v>
      </c>
      <c r="H32" s="229" t="s">
        <v>521</v>
      </c>
      <c r="I32" s="251" t="s">
        <v>724</v>
      </c>
      <c r="J32" s="144"/>
      <c r="K32" s="238" t="s">
        <v>635</v>
      </c>
      <c r="L32" s="238" t="s">
        <v>634</v>
      </c>
      <c r="M32" s="249">
        <v>2</v>
      </c>
      <c r="N32" s="249">
        <v>1</v>
      </c>
      <c r="O32" s="254">
        <f t="shared" si="0"/>
        <v>2</v>
      </c>
      <c r="P32" s="254" t="s">
        <v>751</v>
      </c>
      <c r="Q32" s="255">
        <v>25</v>
      </c>
      <c r="R32" s="254">
        <f t="shared" si="2"/>
        <v>50</v>
      </c>
      <c r="S32" s="257" t="s">
        <v>222</v>
      </c>
      <c r="T32" s="135" t="s">
        <v>756</v>
      </c>
      <c r="U32" s="254">
        <v>14</v>
      </c>
      <c r="V32" s="251" t="s">
        <v>763</v>
      </c>
      <c r="W32" s="240" t="s">
        <v>238</v>
      </c>
      <c r="X32" s="240" t="s">
        <v>777</v>
      </c>
      <c r="Y32" s="224"/>
      <c r="Z32" s="224"/>
      <c r="AA32" s="211"/>
      <c r="AB32" s="252" t="s">
        <v>664</v>
      </c>
      <c r="AC32" s="252"/>
    </row>
    <row r="33" spans="1:29" s="215" customFormat="1" ht="145.5" customHeight="1">
      <c r="A33" s="314"/>
      <c r="B33" s="314"/>
      <c r="C33" s="314"/>
      <c r="D33" s="315"/>
      <c r="E33" s="316"/>
      <c r="F33" s="229" t="s">
        <v>589</v>
      </c>
      <c r="G33" s="229" t="s">
        <v>523</v>
      </c>
      <c r="H33" s="233" t="s">
        <v>590</v>
      </c>
      <c r="I33" s="233" t="s">
        <v>579</v>
      </c>
      <c r="J33" s="153"/>
      <c r="K33" s="238" t="s">
        <v>639</v>
      </c>
      <c r="L33" s="234" t="s">
        <v>591</v>
      </c>
      <c r="M33" s="249">
        <v>2</v>
      </c>
      <c r="N33" s="249">
        <v>4</v>
      </c>
      <c r="O33" s="254">
        <f t="shared" si="0"/>
        <v>8</v>
      </c>
      <c r="P33" s="258" t="s">
        <v>752</v>
      </c>
      <c r="Q33" s="255">
        <v>25</v>
      </c>
      <c r="R33" s="254">
        <f t="shared" si="2"/>
        <v>200</v>
      </c>
      <c r="S33" s="254" t="s">
        <v>219</v>
      </c>
      <c r="T33" s="135" t="s">
        <v>758</v>
      </c>
      <c r="U33" s="254">
        <v>14</v>
      </c>
      <c r="V33" s="251" t="s">
        <v>759</v>
      </c>
      <c r="W33" s="240" t="s">
        <v>238</v>
      </c>
      <c r="X33" s="240" t="s">
        <v>780</v>
      </c>
      <c r="Y33" s="224"/>
      <c r="Z33" s="224"/>
      <c r="AA33" s="252"/>
      <c r="AB33" s="252" t="s">
        <v>781</v>
      </c>
      <c r="AC33" s="252"/>
    </row>
    <row r="34" spans="1:29" s="215" customFormat="1" ht="120.75" customHeight="1">
      <c r="A34" s="314"/>
      <c r="B34" s="314"/>
      <c r="C34" s="314"/>
      <c r="D34" s="315"/>
      <c r="E34" s="316"/>
      <c r="F34" s="229" t="s">
        <v>538</v>
      </c>
      <c r="G34" s="229" t="s">
        <v>524</v>
      </c>
      <c r="H34" s="229" t="s">
        <v>525</v>
      </c>
      <c r="I34" s="229" t="s">
        <v>539</v>
      </c>
      <c r="J34" s="234"/>
      <c r="K34" s="234" t="s">
        <v>791</v>
      </c>
      <c r="L34" s="221" t="s">
        <v>1069</v>
      </c>
      <c r="M34" s="249">
        <v>2</v>
      </c>
      <c r="N34" s="249">
        <v>4</v>
      </c>
      <c r="O34" s="254">
        <f t="shared" si="0"/>
        <v>8</v>
      </c>
      <c r="P34" s="258" t="s">
        <v>752</v>
      </c>
      <c r="Q34" s="255">
        <v>60</v>
      </c>
      <c r="R34" s="254">
        <f t="shared" si="2"/>
        <v>480</v>
      </c>
      <c r="S34" s="254" t="s">
        <v>219</v>
      </c>
      <c r="T34" s="135" t="s">
        <v>758</v>
      </c>
      <c r="U34" s="254">
        <v>14</v>
      </c>
      <c r="V34" s="251" t="s">
        <v>767</v>
      </c>
      <c r="W34" s="240" t="s">
        <v>238</v>
      </c>
      <c r="X34" s="240" t="s">
        <v>774</v>
      </c>
      <c r="Y34" s="211"/>
      <c r="Z34" s="211"/>
      <c r="AA34" s="211"/>
      <c r="AB34" s="252"/>
      <c r="AC34" s="252" t="s">
        <v>1070</v>
      </c>
    </row>
    <row r="35" spans="1:29" s="215" customFormat="1" ht="150" customHeight="1">
      <c r="A35" s="314"/>
      <c r="B35" s="314"/>
      <c r="C35" s="314"/>
      <c r="D35" s="315"/>
      <c r="E35" s="316"/>
      <c r="F35" s="232" t="s">
        <v>580</v>
      </c>
      <c r="G35" s="232" t="s">
        <v>524</v>
      </c>
      <c r="H35" s="232" t="s">
        <v>525</v>
      </c>
      <c r="I35" s="232" t="s">
        <v>539</v>
      </c>
      <c r="J35" s="234"/>
      <c r="K35" s="234" t="s">
        <v>791</v>
      </c>
      <c r="L35" s="262" t="s">
        <v>1069</v>
      </c>
      <c r="M35" s="249">
        <v>2</v>
      </c>
      <c r="N35" s="249">
        <v>4</v>
      </c>
      <c r="O35" s="254">
        <f t="shared" si="0"/>
        <v>8</v>
      </c>
      <c r="P35" s="258" t="s">
        <v>752</v>
      </c>
      <c r="Q35" s="255">
        <v>60</v>
      </c>
      <c r="R35" s="254">
        <f t="shared" si="2"/>
        <v>480</v>
      </c>
      <c r="S35" s="254" t="s">
        <v>219</v>
      </c>
      <c r="T35" s="135" t="s">
        <v>758</v>
      </c>
      <c r="U35" s="254">
        <v>70</v>
      </c>
      <c r="V35" s="251" t="s">
        <v>767</v>
      </c>
      <c r="W35" s="240" t="s">
        <v>238</v>
      </c>
      <c r="X35" s="240" t="s">
        <v>774</v>
      </c>
      <c r="Y35" s="211"/>
      <c r="Z35" s="211"/>
      <c r="AA35" s="211"/>
      <c r="AB35" s="252"/>
      <c r="AC35" s="259" t="s">
        <v>1071</v>
      </c>
    </row>
    <row r="36" spans="1:29" s="215" customFormat="1" ht="120.75" customHeight="1">
      <c r="A36" s="314"/>
      <c r="B36" s="314"/>
      <c r="C36" s="314"/>
      <c r="D36" s="315"/>
      <c r="E36" s="316"/>
      <c r="F36" s="229" t="s">
        <v>533</v>
      </c>
      <c r="G36" s="229" t="s">
        <v>524</v>
      </c>
      <c r="H36" s="229" t="s">
        <v>527</v>
      </c>
      <c r="I36" s="229" t="s">
        <v>531</v>
      </c>
      <c r="J36" s="144"/>
      <c r="K36" s="234" t="s">
        <v>497</v>
      </c>
      <c r="L36" s="234" t="s">
        <v>612</v>
      </c>
      <c r="M36" s="249">
        <v>2</v>
      </c>
      <c r="N36" s="249">
        <v>4</v>
      </c>
      <c r="O36" s="254">
        <f t="shared" si="0"/>
        <v>8</v>
      </c>
      <c r="P36" s="258" t="s">
        <v>752</v>
      </c>
      <c r="Q36" s="255">
        <v>25</v>
      </c>
      <c r="R36" s="254">
        <f t="shared" si="2"/>
        <v>200</v>
      </c>
      <c r="S36" s="254" t="s">
        <v>219</v>
      </c>
      <c r="T36" s="135" t="s">
        <v>758</v>
      </c>
      <c r="U36" s="254">
        <v>70</v>
      </c>
      <c r="V36" s="251" t="s">
        <v>766</v>
      </c>
      <c r="W36" s="240" t="s">
        <v>238</v>
      </c>
      <c r="X36" s="240" t="s">
        <v>774</v>
      </c>
      <c r="Y36" s="211"/>
      <c r="Z36" s="211"/>
      <c r="AA36" s="252"/>
      <c r="AB36" s="252"/>
      <c r="AC36" s="252"/>
    </row>
    <row r="37" spans="1:29" ht="120.75" customHeight="1">
      <c r="A37" s="314"/>
      <c r="B37" s="314"/>
      <c r="C37" s="314"/>
      <c r="D37" s="315"/>
      <c r="E37" s="316"/>
      <c r="F37" s="232" t="s">
        <v>582</v>
      </c>
      <c r="G37" s="232" t="s">
        <v>517</v>
      </c>
      <c r="H37" s="232" t="s">
        <v>519</v>
      </c>
      <c r="I37" s="232" t="s">
        <v>583</v>
      </c>
      <c r="J37" s="153"/>
      <c r="K37" s="236" t="s">
        <v>623</v>
      </c>
      <c r="L37" s="236" t="s">
        <v>614</v>
      </c>
      <c r="M37" s="249">
        <v>2</v>
      </c>
      <c r="N37" s="249">
        <v>3</v>
      </c>
      <c r="O37" s="254">
        <f t="shared" si="0"/>
        <v>6</v>
      </c>
      <c r="P37" s="258" t="s">
        <v>752</v>
      </c>
      <c r="Q37" s="255">
        <v>25</v>
      </c>
      <c r="R37" s="254">
        <f t="shared" si="2"/>
        <v>150</v>
      </c>
      <c r="S37" s="254" t="s">
        <v>219</v>
      </c>
      <c r="T37" s="135" t="s">
        <v>758</v>
      </c>
      <c r="U37" s="254">
        <v>14</v>
      </c>
      <c r="V37" s="251" t="s">
        <v>583</v>
      </c>
      <c r="W37" s="240" t="s">
        <v>238</v>
      </c>
      <c r="X37" s="240" t="s">
        <v>775</v>
      </c>
      <c r="Y37" s="224"/>
      <c r="Z37" s="224"/>
      <c r="AA37" s="211"/>
      <c r="AB37" s="252" t="s">
        <v>662</v>
      </c>
      <c r="AC37" s="252" t="s">
        <v>663</v>
      </c>
    </row>
    <row r="38" spans="1:29" s="213" customFormat="1" ht="120.75" customHeight="1">
      <c r="A38" s="314"/>
      <c r="B38" s="314"/>
      <c r="C38" s="314"/>
      <c r="D38" s="315"/>
      <c r="E38" s="316"/>
      <c r="F38" s="229" t="s">
        <v>535</v>
      </c>
      <c r="G38" s="229" t="s">
        <v>524</v>
      </c>
      <c r="H38" s="229" t="s">
        <v>529</v>
      </c>
      <c r="I38" s="229" t="s">
        <v>534</v>
      </c>
      <c r="J38" s="154"/>
      <c r="K38" s="234" t="s">
        <v>788</v>
      </c>
      <c r="L38" s="234" t="s">
        <v>1072</v>
      </c>
      <c r="M38" s="249">
        <v>2</v>
      </c>
      <c r="N38" s="249">
        <v>3</v>
      </c>
      <c r="O38" s="254">
        <f t="shared" si="0"/>
        <v>6</v>
      </c>
      <c r="P38" s="258" t="s">
        <v>752</v>
      </c>
      <c r="Q38" s="255">
        <v>100</v>
      </c>
      <c r="R38" s="254">
        <f t="shared" si="2"/>
        <v>600</v>
      </c>
      <c r="S38" s="254" t="s">
        <v>216</v>
      </c>
      <c r="T38" s="135" t="s">
        <v>755</v>
      </c>
      <c r="U38" s="254">
        <v>70</v>
      </c>
      <c r="V38" s="251" t="s">
        <v>764</v>
      </c>
      <c r="W38" s="240" t="s">
        <v>238</v>
      </c>
      <c r="X38" s="240" t="s">
        <v>776</v>
      </c>
      <c r="Y38" s="252"/>
      <c r="Z38" s="252"/>
      <c r="AA38" s="252"/>
      <c r="AB38" s="252"/>
      <c r="AC38" s="259" t="s">
        <v>786</v>
      </c>
    </row>
    <row r="39" spans="1:29" s="215" customFormat="1" ht="120.75" customHeight="1">
      <c r="A39" s="314"/>
      <c r="B39" s="314"/>
      <c r="C39" s="314"/>
      <c r="D39" s="315"/>
      <c r="E39" s="316"/>
      <c r="F39" s="234" t="s">
        <v>577</v>
      </c>
      <c r="G39" s="233" t="s">
        <v>524</v>
      </c>
      <c r="H39" s="233" t="s">
        <v>530</v>
      </c>
      <c r="I39" s="233" t="s">
        <v>611</v>
      </c>
      <c r="J39" s="221"/>
      <c r="K39" s="238" t="s">
        <v>637</v>
      </c>
      <c r="L39" s="238" t="s">
        <v>636</v>
      </c>
      <c r="M39" s="249">
        <v>2</v>
      </c>
      <c r="N39" s="249">
        <v>1</v>
      </c>
      <c r="O39" s="254">
        <f t="shared" si="0"/>
        <v>2</v>
      </c>
      <c r="P39" s="254" t="s">
        <v>751</v>
      </c>
      <c r="Q39" s="255">
        <v>100</v>
      </c>
      <c r="R39" s="254">
        <f t="shared" si="2"/>
        <v>200</v>
      </c>
      <c r="S39" s="254" t="s">
        <v>219</v>
      </c>
      <c r="T39" s="135" t="s">
        <v>758</v>
      </c>
      <c r="U39" s="254">
        <v>70</v>
      </c>
      <c r="V39" s="251" t="s">
        <v>764</v>
      </c>
      <c r="W39" s="240" t="s">
        <v>238</v>
      </c>
      <c r="X39" s="240" t="s">
        <v>774</v>
      </c>
      <c r="Y39" s="211"/>
      <c r="Z39" s="211"/>
      <c r="AA39" s="225"/>
      <c r="AB39" s="259" t="s">
        <v>737</v>
      </c>
      <c r="AC39" s="211"/>
    </row>
    <row r="40" spans="1:29" s="214" customFormat="1" ht="120.75" customHeight="1">
      <c r="A40" s="314"/>
      <c r="B40" s="314"/>
      <c r="C40" s="314"/>
      <c r="D40" s="315"/>
      <c r="E40" s="316"/>
      <c r="F40" s="233" t="s">
        <v>599</v>
      </c>
      <c r="G40" s="229" t="s">
        <v>536</v>
      </c>
      <c r="H40" s="229" t="s">
        <v>537</v>
      </c>
      <c r="I40" s="251" t="s">
        <v>753</v>
      </c>
      <c r="J40" s="221"/>
      <c r="K40" s="234" t="s">
        <v>597</v>
      </c>
      <c r="L40" s="234" t="s">
        <v>598</v>
      </c>
      <c r="M40" s="249">
        <v>6</v>
      </c>
      <c r="N40" s="249">
        <v>1</v>
      </c>
      <c r="O40" s="254">
        <f t="shared" si="0"/>
        <v>6</v>
      </c>
      <c r="P40" s="258" t="s">
        <v>752</v>
      </c>
      <c r="Q40" s="255">
        <v>25</v>
      </c>
      <c r="R40" s="254">
        <f t="shared" si="2"/>
        <v>150</v>
      </c>
      <c r="S40" s="254" t="s">
        <v>219</v>
      </c>
      <c r="T40" s="135" t="s">
        <v>758</v>
      </c>
      <c r="U40" s="254">
        <v>70</v>
      </c>
      <c r="V40" s="251" t="s">
        <v>760</v>
      </c>
      <c r="W40" s="240" t="s">
        <v>238</v>
      </c>
      <c r="X40" s="240" t="s">
        <v>769</v>
      </c>
      <c r="Y40" s="252"/>
      <c r="Z40" s="252"/>
      <c r="AA40" s="252"/>
      <c r="AB40" s="259" t="s">
        <v>598</v>
      </c>
      <c r="AC40" s="252"/>
    </row>
    <row r="41" spans="1:29" s="215" customFormat="1" ht="120.75" customHeight="1">
      <c r="A41" s="314" t="s">
        <v>500</v>
      </c>
      <c r="B41" s="314" t="s">
        <v>503</v>
      </c>
      <c r="C41" s="314" t="s">
        <v>501</v>
      </c>
      <c r="D41" s="315" t="s">
        <v>502</v>
      </c>
      <c r="E41" s="316" t="s">
        <v>238</v>
      </c>
      <c r="F41" s="233" t="s">
        <v>585</v>
      </c>
      <c r="G41" s="229" t="s">
        <v>512</v>
      </c>
      <c r="H41" s="233" t="s">
        <v>586</v>
      </c>
      <c r="I41" s="229" t="s">
        <v>513</v>
      </c>
      <c r="J41" s="221"/>
      <c r="K41" s="234" t="s">
        <v>613</v>
      </c>
      <c r="L41" s="234" t="s">
        <v>1021</v>
      </c>
      <c r="M41" s="249">
        <v>2</v>
      </c>
      <c r="N41" s="249">
        <v>3</v>
      </c>
      <c r="O41" s="254">
        <f t="shared" si="0"/>
        <v>6</v>
      </c>
      <c r="P41" s="258" t="s">
        <v>752</v>
      </c>
      <c r="Q41" s="255">
        <v>10</v>
      </c>
      <c r="R41" s="254">
        <f t="shared" si="2"/>
        <v>60</v>
      </c>
      <c r="S41" s="257" t="s">
        <v>222</v>
      </c>
      <c r="T41" s="135" t="s">
        <v>756</v>
      </c>
      <c r="U41" s="254">
        <v>30</v>
      </c>
      <c r="V41" s="251" t="s">
        <v>655</v>
      </c>
      <c r="W41" s="240" t="s">
        <v>238</v>
      </c>
      <c r="X41" s="240" t="s">
        <v>773</v>
      </c>
      <c r="Y41" s="224"/>
      <c r="Z41" s="224"/>
      <c r="AA41" s="211"/>
      <c r="AB41" s="252" t="s">
        <v>656</v>
      </c>
      <c r="AC41" s="252" t="s">
        <v>1022</v>
      </c>
    </row>
    <row r="42" spans="1:29" s="215" customFormat="1" ht="120.75" customHeight="1">
      <c r="A42" s="314"/>
      <c r="B42" s="314"/>
      <c r="C42" s="314"/>
      <c r="D42" s="315"/>
      <c r="E42" s="316"/>
      <c r="F42" s="251" t="s">
        <v>719</v>
      </c>
      <c r="G42" s="251" t="s">
        <v>514</v>
      </c>
      <c r="H42" s="251" t="s">
        <v>718</v>
      </c>
      <c r="I42" s="237" t="s">
        <v>631</v>
      </c>
      <c r="J42" s="144"/>
      <c r="K42" s="238" t="s">
        <v>632</v>
      </c>
      <c r="L42" s="238" t="s">
        <v>633</v>
      </c>
      <c r="M42" s="249">
        <v>2</v>
      </c>
      <c r="N42" s="249">
        <v>4</v>
      </c>
      <c r="O42" s="254">
        <f t="shared" si="0"/>
        <v>8</v>
      </c>
      <c r="P42" s="258" t="s">
        <v>752</v>
      </c>
      <c r="Q42" s="255">
        <v>25</v>
      </c>
      <c r="R42" s="254">
        <f t="shared" si="2"/>
        <v>200</v>
      </c>
      <c r="S42" s="257" t="s">
        <v>219</v>
      </c>
      <c r="T42" s="135" t="s">
        <v>758</v>
      </c>
      <c r="U42" s="254">
        <v>14</v>
      </c>
      <c r="V42" s="251" t="s">
        <v>762</v>
      </c>
      <c r="W42" s="240" t="s">
        <v>238</v>
      </c>
      <c r="X42" s="240" t="s">
        <v>771</v>
      </c>
      <c r="Y42" s="224"/>
      <c r="Z42" s="224"/>
      <c r="AA42" s="211"/>
      <c r="AB42" s="252" t="s">
        <v>660</v>
      </c>
      <c r="AC42" s="252" t="s">
        <v>789</v>
      </c>
    </row>
    <row r="43" spans="1:29" s="215" customFormat="1" ht="120.75" customHeight="1">
      <c r="A43" s="314"/>
      <c r="B43" s="314"/>
      <c r="C43" s="314"/>
      <c r="D43" s="315"/>
      <c r="E43" s="316"/>
      <c r="F43" s="229" t="s">
        <v>522</v>
      </c>
      <c r="G43" s="229" t="s">
        <v>520</v>
      </c>
      <c r="H43" s="229" t="s">
        <v>521</v>
      </c>
      <c r="I43" s="251" t="s">
        <v>724</v>
      </c>
      <c r="J43" s="144"/>
      <c r="K43" s="238" t="s">
        <v>635</v>
      </c>
      <c r="L43" s="238" t="s">
        <v>634</v>
      </c>
      <c r="M43" s="249">
        <v>2</v>
      </c>
      <c r="N43" s="249">
        <v>1</v>
      </c>
      <c r="O43" s="254">
        <f t="shared" si="0"/>
        <v>2</v>
      </c>
      <c r="P43" s="254" t="s">
        <v>751</v>
      </c>
      <c r="Q43" s="255">
        <v>25</v>
      </c>
      <c r="R43" s="254">
        <f t="shared" si="2"/>
        <v>50</v>
      </c>
      <c r="S43" s="257" t="s">
        <v>222</v>
      </c>
      <c r="T43" s="135" t="s">
        <v>756</v>
      </c>
      <c r="U43" s="254">
        <v>14</v>
      </c>
      <c r="V43" s="251" t="s">
        <v>763</v>
      </c>
      <c r="W43" s="240" t="s">
        <v>238</v>
      </c>
      <c r="X43" s="240" t="s">
        <v>777</v>
      </c>
      <c r="Y43" s="224"/>
      <c r="Z43" s="224"/>
      <c r="AA43" s="211"/>
      <c r="AB43" s="252" t="s">
        <v>664</v>
      </c>
      <c r="AC43" s="252"/>
    </row>
    <row r="44" spans="1:29" s="215" customFormat="1" ht="120.75" customHeight="1">
      <c r="A44" s="314"/>
      <c r="B44" s="314"/>
      <c r="C44" s="314"/>
      <c r="D44" s="315"/>
      <c r="E44" s="316"/>
      <c r="F44" s="229" t="s">
        <v>594</v>
      </c>
      <c r="G44" s="229" t="s">
        <v>523</v>
      </c>
      <c r="H44" s="233" t="s">
        <v>590</v>
      </c>
      <c r="I44" s="233" t="s">
        <v>579</v>
      </c>
      <c r="J44" s="238" t="s">
        <v>490</v>
      </c>
      <c r="K44" s="238" t="s">
        <v>638</v>
      </c>
      <c r="L44" s="234" t="s">
        <v>591</v>
      </c>
      <c r="M44" s="249">
        <v>2</v>
      </c>
      <c r="N44" s="249">
        <v>4</v>
      </c>
      <c r="O44" s="254">
        <f t="shared" si="0"/>
        <v>8</v>
      </c>
      <c r="P44" s="258" t="s">
        <v>752</v>
      </c>
      <c r="Q44" s="255">
        <v>25</v>
      </c>
      <c r="R44" s="254">
        <f t="shared" si="2"/>
        <v>200</v>
      </c>
      <c r="S44" s="254" t="s">
        <v>219</v>
      </c>
      <c r="T44" s="135" t="s">
        <v>758</v>
      </c>
      <c r="U44" s="254">
        <v>14</v>
      </c>
      <c r="V44" s="251" t="s">
        <v>759</v>
      </c>
      <c r="W44" s="240" t="s">
        <v>238</v>
      </c>
      <c r="X44" s="240" t="s">
        <v>780</v>
      </c>
      <c r="Y44" s="224"/>
      <c r="Z44" s="224"/>
      <c r="AA44" s="252"/>
      <c r="AB44" s="252" t="s">
        <v>781</v>
      </c>
      <c r="AC44" s="252"/>
    </row>
    <row r="45" spans="1:29" s="87" customFormat="1" ht="120.75" customHeight="1">
      <c r="A45" s="314"/>
      <c r="B45" s="314"/>
      <c r="C45" s="314"/>
      <c r="D45" s="315"/>
      <c r="E45" s="316"/>
      <c r="F45" s="229" t="s">
        <v>538</v>
      </c>
      <c r="G45" s="229" t="s">
        <v>524</v>
      </c>
      <c r="H45" s="229" t="s">
        <v>525</v>
      </c>
      <c r="I45" s="229" t="s">
        <v>539</v>
      </c>
      <c r="J45" s="234"/>
      <c r="K45" s="234" t="s">
        <v>812</v>
      </c>
      <c r="L45" s="234" t="s">
        <v>816</v>
      </c>
      <c r="M45" s="249">
        <v>2</v>
      </c>
      <c r="N45" s="249">
        <v>3</v>
      </c>
      <c r="O45" s="254">
        <f t="shared" si="0"/>
        <v>6</v>
      </c>
      <c r="P45" s="258" t="s">
        <v>752</v>
      </c>
      <c r="Q45" s="255">
        <v>60</v>
      </c>
      <c r="R45" s="254">
        <f t="shared" si="2"/>
        <v>360</v>
      </c>
      <c r="S45" s="254" t="s">
        <v>219</v>
      </c>
      <c r="T45" s="135" t="s">
        <v>758</v>
      </c>
      <c r="U45" s="254">
        <v>70</v>
      </c>
      <c r="V45" s="251" t="s">
        <v>767</v>
      </c>
      <c r="W45" s="240" t="s">
        <v>238</v>
      </c>
      <c r="X45" s="240" t="s">
        <v>774</v>
      </c>
      <c r="Y45" s="252"/>
      <c r="Z45" s="252"/>
      <c r="AA45" s="225"/>
      <c r="AB45" s="252"/>
      <c r="AC45" s="262" t="s">
        <v>846</v>
      </c>
    </row>
    <row r="46" spans="1:29" s="87" customFormat="1" ht="120.75" customHeight="1">
      <c r="A46" s="314"/>
      <c r="B46" s="314"/>
      <c r="C46" s="314"/>
      <c r="D46" s="315"/>
      <c r="E46" s="316"/>
      <c r="F46" s="229" t="s">
        <v>533</v>
      </c>
      <c r="G46" s="229" t="s">
        <v>524</v>
      </c>
      <c r="H46" s="229" t="s">
        <v>527</v>
      </c>
      <c r="I46" s="229" t="s">
        <v>531</v>
      </c>
      <c r="J46" s="221"/>
      <c r="K46" s="234" t="s">
        <v>642</v>
      </c>
      <c r="L46" s="234" t="s">
        <v>612</v>
      </c>
      <c r="M46" s="249">
        <v>2</v>
      </c>
      <c r="N46" s="249">
        <v>4</v>
      </c>
      <c r="O46" s="254">
        <f t="shared" si="0"/>
        <v>8</v>
      </c>
      <c r="P46" s="258" t="s">
        <v>752</v>
      </c>
      <c r="Q46" s="255">
        <v>25</v>
      </c>
      <c r="R46" s="254">
        <f t="shared" si="2"/>
        <v>200</v>
      </c>
      <c r="S46" s="254" t="s">
        <v>219</v>
      </c>
      <c r="T46" s="135" t="s">
        <v>758</v>
      </c>
      <c r="U46" s="254">
        <v>16</v>
      </c>
      <c r="V46" s="251" t="s">
        <v>766</v>
      </c>
      <c r="W46" s="240" t="s">
        <v>238</v>
      </c>
      <c r="X46" s="240" t="s">
        <v>774</v>
      </c>
      <c r="Y46" s="225"/>
      <c r="Z46" s="252"/>
      <c r="AA46" s="252"/>
      <c r="AB46" s="252"/>
      <c r="AC46" s="252"/>
    </row>
    <row r="47" spans="1:29" s="87" customFormat="1" ht="120.75" customHeight="1">
      <c r="A47" s="314"/>
      <c r="B47" s="314"/>
      <c r="C47" s="314"/>
      <c r="D47" s="315"/>
      <c r="E47" s="316"/>
      <c r="F47" s="229" t="s">
        <v>535</v>
      </c>
      <c r="G47" s="229" t="s">
        <v>524</v>
      </c>
      <c r="H47" s="229" t="s">
        <v>529</v>
      </c>
      <c r="I47" s="229" t="s">
        <v>534</v>
      </c>
      <c r="J47" s="221"/>
      <c r="K47" s="234" t="s">
        <v>888</v>
      </c>
      <c r="L47" s="234" t="s">
        <v>889</v>
      </c>
      <c r="M47" s="249">
        <v>2</v>
      </c>
      <c r="N47" s="249">
        <v>3</v>
      </c>
      <c r="O47" s="254">
        <f t="shared" si="0"/>
        <v>6</v>
      </c>
      <c r="P47" s="258" t="s">
        <v>752</v>
      </c>
      <c r="Q47" s="255">
        <v>100</v>
      </c>
      <c r="R47" s="254">
        <f t="shared" si="2"/>
        <v>600</v>
      </c>
      <c r="S47" s="254" t="s">
        <v>216</v>
      </c>
      <c r="T47" s="135" t="s">
        <v>755</v>
      </c>
      <c r="U47" s="254">
        <v>30</v>
      </c>
      <c r="V47" s="251" t="s">
        <v>764</v>
      </c>
      <c r="W47" s="240" t="s">
        <v>238</v>
      </c>
      <c r="X47" s="240" t="s">
        <v>776</v>
      </c>
      <c r="Y47" s="252"/>
      <c r="Z47" s="252"/>
      <c r="AA47" s="252"/>
      <c r="AB47" s="252"/>
      <c r="AC47" s="252" t="s">
        <v>890</v>
      </c>
    </row>
    <row r="48" spans="1:29" s="87" customFormat="1" ht="120.75" customHeight="1">
      <c r="A48" s="314"/>
      <c r="B48" s="314"/>
      <c r="C48" s="314"/>
      <c r="D48" s="315"/>
      <c r="E48" s="316"/>
      <c r="F48" s="234" t="s">
        <v>577</v>
      </c>
      <c r="G48" s="233" t="s">
        <v>524</v>
      </c>
      <c r="H48" s="233" t="s">
        <v>530</v>
      </c>
      <c r="I48" s="233" t="s">
        <v>611</v>
      </c>
      <c r="J48" s="221"/>
      <c r="K48" s="238" t="s">
        <v>637</v>
      </c>
      <c r="L48" s="238" t="s">
        <v>636</v>
      </c>
      <c r="M48" s="249">
        <v>2</v>
      </c>
      <c r="N48" s="249">
        <v>1</v>
      </c>
      <c r="O48" s="254">
        <f t="shared" si="0"/>
        <v>2</v>
      </c>
      <c r="P48" s="254" t="s">
        <v>751</v>
      </c>
      <c r="Q48" s="255">
        <v>100</v>
      </c>
      <c r="R48" s="254">
        <f t="shared" si="2"/>
        <v>200</v>
      </c>
      <c r="S48" s="254" t="s">
        <v>219</v>
      </c>
      <c r="T48" s="135" t="s">
        <v>758</v>
      </c>
      <c r="U48" s="254">
        <v>30</v>
      </c>
      <c r="V48" s="251" t="s">
        <v>764</v>
      </c>
      <c r="W48" s="240" t="s">
        <v>238</v>
      </c>
      <c r="X48" s="240" t="s">
        <v>774</v>
      </c>
      <c r="Y48" s="252"/>
      <c r="Z48" s="252"/>
      <c r="AA48" s="225"/>
      <c r="AB48" s="252"/>
      <c r="AC48" s="252"/>
    </row>
    <row r="49" spans="1:29" s="87" customFormat="1" ht="120.75" customHeight="1">
      <c r="A49" s="314"/>
      <c r="B49" s="314"/>
      <c r="C49" s="314"/>
      <c r="D49" s="315"/>
      <c r="E49" s="316"/>
      <c r="F49" s="233" t="s">
        <v>599</v>
      </c>
      <c r="G49" s="229" t="s">
        <v>536</v>
      </c>
      <c r="H49" s="229" t="s">
        <v>537</v>
      </c>
      <c r="I49" s="251" t="s">
        <v>753</v>
      </c>
      <c r="J49" s="221"/>
      <c r="K49" s="234" t="s">
        <v>597</v>
      </c>
      <c r="L49" s="234" t="s">
        <v>598</v>
      </c>
      <c r="M49" s="249">
        <v>6</v>
      </c>
      <c r="N49" s="249">
        <v>1</v>
      </c>
      <c r="O49" s="254">
        <f t="shared" ref="O49:O69" si="3">+M49*N49</f>
        <v>6</v>
      </c>
      <c r="P49" s="258" t="s">
        <v>752</v>
      </c>
      <c r="Q49" s="255">
        <v>25</v>
      </c>
      <c r="R49" s="254">
        <f t="shared" si="2"/>
        <v>150</v>
      </c>
      <c r="S49" s="254" t="s">
        <v>219</v>
      </c>
      <c r="T49" s="135" t="s">
        <v>758</v>
      </c>
      <c r="U49" s="254">
        <v>30</v>
      </c>
      <c r="V49" s="251" t="s">
        <v>760</v>
      </c>
      <c r="W49" s="240" t="s">
        <v>238</v>
      </c>
      <c r="X49" s="240" t="s">
        <v>769</v>
      </c>
      <c r="Y49" s="252"/>
      <c r="Z49" s="252"/>
      <c r="AA49" s="252"/>
      <c r="AB49" s="252"/>
      <c r="AC49" s="252"/>
    </row>
    <row r="50" spans="1:29" ht="120.75" customHeight="1">
      <c r="A50" s="314" t="s">
        <v>500</v>
      </c>
      <c r="B50" s="314" t="s">
        <v>503</v>
      </c>
      <c r="C50" s="314" t="s">
        <v>501</v>
      </c>
      <c r="D50" s="315" t="s">
        <v>504</v>
      </c>
      <c r="E50" s="316" t="s">
        <v>238</v>
      </c>
      <c r="F50" s="233" t="s">
        <v>585</v>
      </c>
      <c r="G50" s="229" t="s">
        <v>512</v>
      </c>
      <c r="H50" s="233" t="s">
        <v>586</v>
      </c>
      <c r="I50" s="229" t="s">
        <v>513</v>
      </c>
      <c r="J50" s="153"/>
      <c r="K50" s="234" t="s">
        <v>613</v>
      </c>
      <c r="L50" s="234" t="s">
        <v>1023</v>
      </c>
      <c r="M50" s="249">
        <v>2</v>
      </c>
      <c r="N50" s="249">
        <v>3</v>
      </c>
      <c r="O50" s="254">
        <f t="shared" si="3"/>
        <v>6</v>
      </c>
      <c r="P50" s="258" t="s">
        <v>752</v>
      </c>
      <c r="Q50" s="255">
        <v>10</v>
      </c>
      <c r="R50" s="254">
        <f t="shared" si="2"/>
        <v>60</v>
      </c>
      <c r="S50" s="257" t="s">
        <v>222</v>
      </c>
      <c r="T50" s="135" t="s">
        <v>756</v>
      </c>
      <c r="U50" s="254">
        <v>20</v>
      </c>
      <c r="V50" s="251" t="s">
        <v>655</v>
      </c>
      <c r="W50" s="240" t="s">
        <v>238</v>
      </c>
      <c r="X50" s="240" t="s">
        <v>773</v>
      </c>
      <c r="Y50" s="224"/>
      <c r="Z50" s="224"/>
      <c r="AA50" s="211"/>
      <c r="AB50" s="252" t="s">
        <v>656</v>
      </c>
      <c r="AC50" s="270" t="s">
        <v>1024</v>
      </c>
    </row>
    <row r="51" spans="1:29" s="87" customFormat="1" ht="120.75" customHeight="1">
      <c r="A51" s="314"/>
      <c r="B51" s="314"/>
      <c r="C51" s="314"/>
      <c r="D51" s="315"/>
      <c r="E51" s="316"/>
      <c r="F51" s="229" t="s">
        <v>540</v>
      </c>
      <c r="G51" s="229" t="s">
        <v>514</v>
      </c>
      <c r="H51" s="229" t="s">
        <v>541</v>
      </c>
      <c r="I51" s="229" t="s">
        <v>542</v>
      </c>
      <c r="J51" s="221" t="s">
        <v>628</v>
      </c>
      <c r="K51" s="238" t="s">
        <v>592</v>
      </c>
      <c r="L51" s="238" t="s">
        <v>891</v>
      </c>
      <c r="M51" s="249">
        <v>2</v>
      </c>
      <c r="N51" s="249">
        <v>4</v>
      </c>
      <c r="O51" s="254">
        <f t="shared" si="3"/>
        <v>8</v>
      </c>
      <c r="P51" s="258" t="s">
        <v>752</v>
      </c>
      <c r="Q51" s="255">
        <v>60</v>
      </c>
      <c r="R51" s="254">
        <f t="shared" si="2"/>
        <v>480</v>
      </c>
      <c r="S51" s="257" t="s">
        <v>219</v>
      </c>
      <c r="T51" s="135" t="s">
        <v>758</v>
      </c>
      <c r="U51" s="254">
        <v>14</v>
      </c>
      <c r="V51" s="251" t="s">
        <v>542</v>
      </c>
      <c r="W51" s="240" t="s">
        <v>238</v>
      </c>
      <c r="X51" s="240" t="s">
        <v>658</v>
      </c>
      <c r="Y51" s="224"/>
      <c r="Z51" s="224"/>
      <c r="AA51" s="211"/>
      <c r="AB51" s="252" t="s">
        <v>659</v>
      </c>
      <c r="AC51" s="252" t="s">
        <v>892</v>
      </c>
    </row>
    <row r="52" spans="1:29" ht="120.75" customHeight="1">
      <c r="A52" s="314"/>
      <c r="B52" s="314"/>
      <c r="C52" s="314"/>
      <c r="D52" s="315"/>
      <c r="E52" s="316"/>
      <c r="F52" s="251" t="s">
        <v>719</v>
      </c>
      <c r="G52" s="251" t="s">
        <v>514</v>
      </c>
      <c r="H52" s="251" t="s">
        <v>718</v>
      </c>
      <c r="I52" s="237" t="s">
        <v>631</v>
      </c>
      <c r="J52" s="221"/>
      <c r="K52" s="238" t="s">
        <v>632</v>
      </c>
      <c r="L52" s="238" t="s">
        <v>633</v>
      </c>
      <c r="M52" s="249">
        <v>2</v>
      </c>
      <c r="N52" s="249">
        <v>4</v>
      </c>
      <c r="O52" s="254">
        <f t="shared" si="3"/>
        <v>8</v>
      </c>
      <c r="P52" s="258" t="s">
        <v>752</v>
      </c>
      <c r="Q52" s="255">
        <v>25</v>
      </c>
      <c r="R52" s="254">
        <f t="shared" si="2"/>
        <v>200</v>
      </c>
      <c r="S52" s="257" t="s">
        <v>219</v>
      </c>
      <c r="T52" s="135" t="s">
        <v>758</v>
      </c>
      <c r="U52" s="254">
        <v>14</v>
      </c>
      <c r="V52" s="251" t="s">
        <v>762</v>
      </c>
      <c r="W52" s="240" t="s">
        <v>238</v>
      </c>
      <c r="X52" s="240" t="s">
        <v>771</v>
      </c>
      <c r="Y52" s="224"/>
      <c r="Z52" s="224"/>
      <c r="AA52" s="211"/>
      <c r="AB52" s="252" t="s">
        <v>660</v>
      </c>
      <c r="AC52" s="252" t="s">
        <v>661</v>
      </c>
    </row>
    <row r="53" spans="1:29" ht="120.75" customHeight="1">
      <c r="A53" s="314"/>
      <c r="B53" s="314"/>
      <c r="C53" s="314"/>
      <c r="D53" s="315"/>
      <c r="E53" s="316"/>
      <c r="F53" s="229" t="s">
        <v>543</v>
      </c>
      <c r="G53" s="229" t="s">
        <v>517</v>
      </c>
      <c r="H53" s="229" t="s">
        <v>519</v>
      </c>
      <c r="I53" s="229" t="s">
        <v>583</v>
      </c>
      <c r="J53" s="144"/>
      <c r="K53" s="236" t="s">
        <v>893</v>
      </c>
      <c r="L53" s="236" t="s">
        <v>894</v>
      </c>
      <c r="M53" s="249">
        <v>2</v>
      </c>
      <c r="N53" s="249">
        <v>2</v>
      </c>
      <c r="O53" s="254">
        <f t="shared" si="3"/>
        <v>4</v>
      </c>
      <c r="P53" s="254" t="s">
        <v>751</v>
      </c>
      <c r="Q53" s="255">
        <v>25</v>
      </c>
      <c r="R53" s="254">
        <f t="shared" si="2"/>
        <v>100</v>
      </c>
      <c r="S53" s="257" t="s">
        <v>222</v>
      </c>
      <c r="T53" s="135" t="s">
        <v>756</v>
      </c>
      <c r="U53" s="254">
        <v>14</v>
      </c>
      <c r="V53" s="251" t="s">
        <v>583</v>
      </c>
      <c r="W53" s="240" t="s">
        <v>238</v>
      </c>
      <c r="X53" s="240" t="s">
        <v>775</v>
      </c>
      <c r="Y53" s="224"/>
      <c r="Z53" s="224"/>
      <c r="AA53" s="211"/>
      <c r="AB53" s="252" t="s">
        <v>662</v>
      </c>
      <c r="AC53" s="252" t="s">
        <v>895</v>
      </c>
    </row>
    <row r="54" spans="1:29" ht="120.75" customHeight="1">
      <c r="A54" s="314"/>
      <c r="B54" s="314"/>
      <c r="C54" s="314"/>
      <c r="D54" s="315"/>
      <c r="E54" s="316"/>
      <c r="F54" s="229" t="s">
        <v>522</v>
      </c>
      <c r="G54" s="229" t="s">
        <v>520</v>
      </c>
      <c r="H54" s="229" t="s">
        <v>521</v>
      </c>
      <c r="I54" s="251" t="s">
        <v>724</v>
      </c>
      <c r="J54" s="144"/>
      <c r="K54" s="238" t="s">
        <v>635</v>
      </c>
      <c r="L54" s="238" t="s">
        <v>634</v>
      </c>
      <c r="M54" s="249">
        <v>2</v>
      </c>
      <c r="N54" s="249">
        <v>1</v>
      </c>
      <c r="O54" s="254">
        <f t="shared" si="3"/>
        <v>2</v>
      </c>
      <c r="P54" s="254" t="s">
        <v>751</v>
      </c>
      <c r="Q54" s="255">
        <v>25</v>
      </c>
      <c r="R54" s="254">
        <f t="shared" si="2"/>
        <v>50</v>
      </c>
      <c r="S54" s="257" t="s">
        <v>222</v>
      </c>
      <c r="T54" s="135" t="s">
        <v>756</v>
      </c>
      <c r="U54" s="254">
        <v>14</v>
      </c>
      <c r="V54" s="251" t="s">
        <v>763</v>
      </c>
      <c r="W54" s="240" t="s">
        <v>238</v>
      </c>
      <c r="X54" s="240" t="s">
        <v>777</v>
      </c>
      <c r="Y54" s="224"/>
      <c r="Z54" s="224"/>
      <c r="AA54" s="211"/>
      <c r="AB54" s="252" t="s">
        <v>664</v>
      </c>
      <c r="AC54" s="252"/>
    </row>
    <row r="55" spans="1:29" ht="120.75" customHeight="1">
      <c r="A55" s="314"/>
      <c r="B55" s="314"/>
      <c r="C55" s="314"/>
      <c r="D55" s="315"/>
      <c r="E55" s="316"/>
      <c r="F55" s="229" t="s">
        <v>678</v>
      </c>
      <c r="G55" s="229" t="s">
        <v>523</v>
      </c>
      <c r="H55" s="233" t="s">
        <v>590</v>
      </c>
      <c r="I55" s="233" t="s">
        <v>579</v>
      </c>
      <c r="J55" s="221"/>
      <c r="K55" s="238" t="s">
        <v>638</v>
      </c>
      <c r="L55" s="234" t="s">
        <v>591</v>
      </c>
      <c r="M55" s="249">
        <v>2</v>
      </c>
      <c r="N55" s="249">
        <v>4</v>
      </c>
      <c r="O55" s="254">
        <f t="shared" si="3"/>
        <v>8</v>
      </c>
      <c r="P55" s="258" t="s">
        <v>752</v>
      </c>
      <c r="Q55" s="255">
        <v>25</v>
      </c>
      <c r="R55" s="254">
        <f t="shared" si="2"/>
        <v>200</v>
      </c>
      <c r="S55" s="254" t="s">
        <v>219</v>
      </c>
      <c r="T55" s="135" t="s">
        <v>758</v>
      </c>
      <c r="U55" s="254">
        <v>14</v>
      </c>
      <c r="V55" s="251" t="s">
        <v>759</v>
      </c>
      <c r="W55" s="240" t="s">
        <v>238</v>
      </c>
      <c r="X55" s="240" t="s">
        <v>780</v>
      </c>
      <c r="Y55" s="224"/>
      <c r="Z55" s="224"/>
      <c r="AA55" s="252"/>
      <c r="AB55" s="252" t="s">
        <v>781</v>
      </c>
      <c r="AC55" s="252"/>
    </row>
    <row r="56" spans="1:29" ht="120.75" customHeight="1">
      <c r="A56" s="314"/>
      <c r="B56" s="314"/>
      <c r="C56" s="314"/>
      <c r="D56" s="315"/>
      <c r="E56" s="316"/>
      <c r="F56" s="229" t="s">
        <v>679</v>
      </c>
      <c r="G56" s="229" t="s">
        <v>524</v>
      </c>
      <c r="H56" s="229" t="s">
        <v>525</v>
      </c>
      <c r="I56" s="229" t="s">
        <v>549</v>
      </c>
      <c r="J56" s="234"/>
      <c r="K56" s="234" t="s">
        <v>791</v>
      </c>
      <c r="L56" s="234" t="s">
        <v>817</v>
      </c>
      <c r="M56" s="249">
        <v>2</v>
      </c>
      <c r="N56" s="249">
        <v>3</v>
      </c>
      <c r="O56" s="254">
        <f t="shared" si="3"/>
        <v>6</v>
      </c>
      <c r="P56" s="258" t="s">
        <v>752</v>
      </c>
      <c r="Q56" s="255">
        <v>100</v>
      </c>
      <c r="R56" s="254">
        <f t="shared" si="2"/>
        <v>600</v>
      </c>
      <c r="S56" s="254" t="s">
        <v>216</v>
      </c>
      <c r="T56" s="135" t="s">
        <v>755</v>
      </c>
      <c r="U56" s="254">
        <v>70</v>
      </c>
      <c r="V56" s="251" t="s">
        <v>764</v>
      </c>
      <c r="W56" s="240" t="s">
        <v>238</v>
      </c>
      <c r="X56" s="240" t="s">
        <v>774</v>
      </c>
      <c r="Y56" s="211"/>
      <c r="Z56" s="211"/>
      <c r="AA56" s="211"/>
      <c r="AB56" s="252"/>
      <c r="AC56" s="252" t="s">
        <v>818</v>
      </c>
    </row>
    <row r="57" spans="1:29" s="174" customFormat="1" ht="120.75" customHeight="1">
      <c r="A57" s="314"/>
      <c r="B57" s="314"/>
      <c r="C57" s="314"/>
      <c r="D57" s="315"/>
      <c r="E57" s="316"/>
      <c r="F57" s="233" t="s">
        <v>608</v>
      </c>
      <c r="G57" s="229" t="s">
        <v>524</v>
      </c>
      <c r="H57" s="229" t="s">
        <v>526</v>
      </c>
      <c r="I57" s="251" t="s">
        <v>728</v>
      </c>
      <c r="J57" s="154"/>
      <c r="K57" s="234" t="s">
        <v>607</v>
      </c>
      <c r="L57" s="234" t="s">
        <v>900</v>
      </c>
      <c r="M57" s="249">
        <v>6</v>
      </c>
      <c r="N57" s="249">
        <v>1</v>
      </c>
      <c r="O57" s="254">
        <f t="shared" si="3"/>
        <v>6</v>
      </c>
      <c r="P57" s="258" t="s">
        <v>752</v>
      </c>
      <c r="Q57" s="255">
        <v>60</v>
      </c>
      <c r="R57" s="254">
        <f t="shared" si="2"/>
        <v>360</v>
      </c>
      <c r="S57" s="254" t="s">
        <v>219</v>
      </c>
      <c r="T57" s="135" t="s">
        <v>758</v>
      </c>
      <c r="U57" s="254">
        <v>28</v>
      </c>
      <c r="V57" s="251" t="s">
        <v>728</v>
      </c>
      <c r="W57" s="240" t="s">
        <v>238</v>
      </c>
      <c r="X57" s="240" t="s">
        <v>774</v>
      </c>
      <c r="Y57" s="252"/>
      <c r="Z57" s="252"/>
      <c r="AA57" s="252"/>
      <c r="AB57" s="252"/>
      <c r="AC57" s="252" t="s">
        <v>896</v>
      </c>
    </row>
    <row r="58" spans="1:29" s="87" customFormat="1" ht="120.75" customHeight="1">
      <c r="A58" s="314"/>
      <c r="B58" s="314"/>
      <c r="C58" s="314"/>
      <c r="D58" s="315"/>
      <c r="E58" s="316"/>
      <c r="F58" s="229" t="s">
        <v>533</v>
      </c>
      <c r="G58" s="229" t="s">
        <v>524</v>
      </c>
      <c r="H58" s="229" t="s">
        <v>527</v>
      </c>
      <c r="I58" s="229" t="s">
        <v>531</v>
      </c>
      <c r="J58" s="144"/>
      <c r="K58" s="234" t="s">
        <v>497</v>
      </c>
      <c r="L58" s="234" t="s">
        <v>612</v>
      </c>
      <c r="M58" s="249">
        <v>2</v>
      </c>
      <c r="N58" s="249">
        <v>4</v>
      </c>
      <c r="O58" s="254">
        <f t="shared" si="3"/>
        <v>8</v>
      </c>
      <c r="P58" s="258" t="s">
        <v>752</v>
      </c>
      <c r="Q58" s="255">
        <v>25</v>
      </c>
      <c r="R58" s="254">
        <f t="shared" si="2"/>
        <v>200</v>
      </c>
      <c r="S58" s="254" t="s">
        <v>219</v>
      </c>
      <c r="T58" s="135" t="s">
        <v>758</v>
      </c>
      <c r="U58" s="254">
        <v>34</v>
      </c>
      <c r="V58" s="251" t="s">
        <v>766</v>
      </c>
      <c r="W58" s="240" t="s">
        <v>238</v>
      </c>
      <c r="X58" s="240" t="s">
        <v>774</v>
      </c>
      <c r="Y58" s="225"/>
      <c r="Z58" s="252"/>
      <c r="AA58" s="252"/>
      <c r="AB58" s="252"/>
      <c r="AC58" s="252"/>
    </row>
    <row r="59" spans="1:29" s="87" customFormat="1" ht="120.75" customHeight="1">
      <c r="A59" s="314"/>
      <c r="B59" s="314"/>
      <c r="C59" s="314"/>
      <c r="D59" s="315"/>
      <c r="E59" s="316"/>
      <c r="F59" s="229" t="s">
        <v>532</v>
      </c>
      <c r="G59" s="229" t="s">
        <v>524</v>
      </c>
      <c r="H59" s="229" t="s">
        <v>528</v>
      </c>
      <c r="I59" s="251" t="s">
        <v>728</v>
      </c>
      <c r="J59" s="221"/>
      <c r="K59" s="236" t="s">
        <v>621</v>
      </c>
      <c r="L59" s="236" t="s">
        <v>620</v>
      </c>
      <c r="M59" s="249">
        <v>2</v>
      </c>
      <c r="N59" s="249">
        <v>1</v>
      </c>
      <c r="O59" s="254">
        <f t="shared" si="3"/>
        <v>2</v>
      </c>
      <c r="P59" s="254" t="s">
        <v>751</v>
      </c>
      <c r="Q59" s="255">
        <v>60</v>
      </c>
      <c r="R59" s="254">
        <f t="shared" si="2"/>
        <v>120</v>
      </c>
      <c r="S59" s="257" t="s">
        <v>222</v>
      </c>
      <c r="T59" s="135" t="s">
        <v>756</v>
      </c>
      <c r="U59" s="254">
        <v>35</v>
      </c>
      <c r="V59" s="251" t="s">
        <v>728</v>
      </c>
      <c r="W59" s="240" t="s">
        <v>238</v>
      </c>
      <c r="X59" s="240" t="s">
        <v>774</v>
      </c>
      <c r="Y59" s="252"/>
      <c r="Z59" s="252"/>
      <c r="AA59" s="252"/>
      <c r="AB59" s="252"/>
      <c r="AC59" s="252"/>
    </row>
    <row r="60" spans="1:29" ht="120.75" customHeight="1">
      <c r="A60" s="314"/>
      <c r="B60" s="314"/>
      <c r="C60" s="314"/>
      <c r="D60" s="315"/>
      <c r="E60" s="316"/>
      <c r="F60" s="229" t="s">
        <v>535</v>
      </c>
      <c r="G60" s="229" t="s">
        <v>524</v>
      </c>
      <c r="H60" s="229" t="s">
        <v>529</v>
      </c>
      <c r="I60" s="229" t="s">
        <v>534</v>
      </c>
      <c r="J60" s="221"/>
      <c r="K60" s="234" t="s">
        <v>605</v>
      </c>
      <c r="L60" s="234" t="s">
        <v>897</v>
      </c>
      <c r="M60" s="249">
        <v>2</v>
      </c>
      <c r="N60" s="249">
        <v>3</v>
      </c>
      <c r="O60" s="254">
        <f t="shared" si="3"/>
        <v>6</v>
      </c>
      <c r="P60" s="258" t="s">
        <v>752</v>
      </c>
      <c r="Q60" s="255">
        <v>100</v>
      </c>
      <c r="R60" s="254">
        <f t="shared" si="2"/>
        <v>600</v>
      </c>
      <c r="S60" s="254" t="s">
        <v>216</v>
      </c>
      <c r="T60" s="135" t="s">
        <v>755</v>
      </c>
      <c r="U60" s="254">
        <v>35</v>
      </c>
      <c r="V60" s="251" t="s">
        <v>764</v>
      </c>
      <c r="W60" s="240" t="s">
        <v>238</v>
      </c>
      <c r="X60" s="240" t="s">
        <v>776</v>
      </c>
      <c r="Y60" s="211"/>
      <c r="Z60" s="211"/>
      <c r="AA60" s="252"/>
      <c r="AB60" s="252"/>
      <c r="AC60" s="211" t="s">
        <v>898</v>
      </c>
    </row>
    <row r="61" spans="1:29" ht="120.75" customHeight="1">
      <c r="A61" s="314"/>
      <c r="B61" s="314"/>
      <c r="C61" s="314"/>
      <c r="D61" s="315"/>
      <c r="E61" s="316"/>
      <c r="F61" s="234" t="s">
        <v>577</v>
      </c>
      <c r="G61" s="233" t="s">
        <v>524</v>
      </c>
      <c r="H61" s="233" t="s">
        <v>530</v>
      </c>
      <c r="I61" s="233" t="s">
        <v>611</v>
      </c>
      <c r="J61" s="144"/>
      <c r="K61" s="238" t="s">
        <v>637</v>
      </c>
      <c r="L61" s="238" t="s">
        <v>636</v>
      </c>
      <c r="M61" s="249">
        <v>2</v>
      </c>
      <c r="N61" s="249">
        <v>1</v>
      </c>
      <c r="O61" s="254">
        <f t="shared" si="3"/>
        <v>2</v>
      </c>
      <c r="P61" s="254" t="s">
        <v>751</v>
      </c>
      <c r="Q61" s="255">
        <v>100</v>
      </c>
      <c r="R61" s="254">
        <f t="shared" si="2"/>
        <v>200</v>
      </c>
      <c r="S61" s="254" t="s">
        <v>219</v>
      </c>
      <c r="T61" s="135" t="s">
        <v>758</v>
      </c>
      <c r="U61" s="254">
        <v>39</v>
      </c>
      <c r="V61" s="251" t="s">
        <v>764</v>
      </c>
      <c r="W61" s="240" t="s">
        <v>238</v>
      </c>
      <c r="X61" s="240" t="s">
        <v>774</v>
      </c>
      <c r="Y61" s="211"/>
      <c r="Z61" s="211"/>
      <c r="AA61" s="211"/>
      <c r="AB61" s="252"/>
      <c r="AC61" s="211"/>
    </row>
    <row r="62" spans="1:29" s="87" customFormat="1" ht="120.75" customHeight="1">
      <c r="A62" s="314"/>
      <c r="B62" s="314"/>
      <c r="C62" s="314"/>
      <c r="D62" s="315"/>
      <c r="E62" s="316"/>
      <c r="F62" s="233" t="s">
        <v>599</v>
      </c>
      <c r="G62" s="229" t="s">
        <v>536</v>
      </c>
      <c r="H62" s="229" t="s">
        <v>537</v>
      </c>
      <c r="I62" s="251" t="s">
        <v>753</v>
      </c>
      <c r="J62" s="221"/>
      <c r="K62" s="234" t="s">
        <v>597</v>
      </c>
      <c r="L62" s="234" t="s">
        <v>598</v>
      </c>
      <c r="M62" s="249">
        <v>6</v>
      </c>
      <c r="N62" s="249">
        <v>1</v>
      </c>
      <c r="O62" s="254">
        <f t="shared" si="3"/>
        <v>6</v>
      </c>
      <c r="P62" s="258" t="s">
        <v>752</v>
      </c>
      <c r="Q62" s="255">
        <v>25</v>
      </c>
      <c r="R62" s="254">
        <f t="shared" si="2"/>
        <v>150</v>
      </c>
      <c r="S62" s="254" t="s">
        <v>219</v>
      </c>
      <c r="T62" s="135" t="s">
        <v>758</v>
      </c>
      <c r="U62" s="254">
        <v>39</v>
      </c>
      <c r="V62" s="251" t="s">
        <v>760</v>
      </c>
      <c r="W62" s="240" t="s">
        <v>238</v>
      </c>
      <c r="X62" s="240" t="s">
        <v>769</v>
      </c>
      <c r="Y62" s="252"/>
      <c r="Z62" s="252"/>
      <c r="AA62" s="252"/>
      <c r="AB62" s="252"/>
      <c r="AC62" s="252"/>
    </row>
    <row r="63" spans="1:29" s="87" customFormat="1" ht="120.75" customHeight="1">
      <c r="A63" s="314" t="s">
        <v>500</v>
      </c>
      <c r="B63" s="314" t="s">
        <v>503</v>
      </c>
      <c r="C63" s="314" t="s">
        <v>501</v>
      </c>
      <c r="D63" s="315" t="s">
        <v>682</v>
      </c>
      <c r="E63" s="316" t="s">
        <v>238</v>
      </c>
      <c r="F63" s="233" t="s">
        <v>585</v>
      </c>
      <c r="G63" s="229" t="s">
        <v>512</v>
      </c>
      <c r="H63" s="233" t="s">
        <v>586</v>
      </c>
      <c r="I63" s="229" t="s">
        <v>513</v>
      </c>
      <c r="J63" s="221"/>
      <c r="K63" s="234" t="s">
        <v>613</v>
      </c>
      <c r="L63" s="234" t="s">
        <v>1025</v>
      </c>
      <c r="M63" s="249">
        <v>2</v>
      </c>
      <c r="N63" s="249">
        <v>3</v>
      </c>
      <c r="O63" s="254">
        <f t="shared" si="3"/>
        <v>6</v>
      </c>
      <c r="P63" s="258" t="s">
        <v>752</v>
      </c>
      <c r="Q63" s="255">
        <v>10</v>
      </c>
      <c r="R63" s="254">
        <f t="shared" si="2"/>
        <v>60</v>
      </c>
      <c r="S63" s="257" t="s">
        <v>222</v>
      </c>
      <c r="T63" s="135" t="s">
        <v>756</v>
      </c>
      <c r="U63" s="254">
        <v>20</v>
      </c>
      <c r="V63" s="251" t="s">
        <v>655</v>
      </c>
      <c r="W63" s="240" t="s">
        <v>238</v>
      </c>
      <c r="X63" s="240" t="s">
        <v>773</v>
      </c>
      <c r="Y63" s="224"/>
      <c r="Z63" s="224"/>
      <c r="AA63" s="211"/>
      <c r="AB63" s="252" t="s">
        <v>656</v>
      </c>
      <c r="AC63" s="270" t="s">
        <v>1026</v>
      </c>
    </row>
    <row r="64" spans="1:29" s="87" customFormat="1" ht="120.75" customHeight="1">
      <c r="A64" s="314"/>
      <c r="B64" s="314"/>
      <c r="C64" s="314"/>
      <c r="D64" s="315"/>
      <c r="E64" s="316"/>
      <c r="F64" s="251" t="s">
        <v>719</v>
      </c>
      <c r="G64" s="251" t="s">
        <v>514</v>
      </c>
      <c r="H64" s="251" t="s">
        <v>718</v>
      </c>
      <c r="I64" s="237" t="s">
        <v>631</v>
      </c>
      <c r="J64" s="221"/>
      <c r="K64" s="238" t="s">
        <v>632</v>
      </c>
      <c r="L64" s="238" t="s">
        <v>633</v>
      </c>
      <c r="M64" s="249">
        <v>2</v>
      </c>
      <c r="N64" s="249">
        <v>4</v>
      </c>
      <c r="O64" s="254">
        <f t="shared" si="3"/>
        <v>8</v>
      </c>
      <c r="P64" s="258" t="s">
        <v>752</v>
      </c>
      <c r="Q64" s="255">
        <v>25</v>
      </c>
      <c r="R64" s="254">
        <f t="shared" si="2"/>
        <v>200</v>
      </c>
      <c r="S64" s="257" t="s">
        <v>219</v>
      </c>
      <c r="T64" s="135" t="s">
        <v>758</v>
      </c>
      <c r="U64" s="254">
        <v>14</v>
      </c>
      <c r="V64" s="251" t="s">
        <v>762</v>
      </c>
      <c r="W64" s="240" t="s">
        <v>238</v>
      </c>
      <c r="X64" s="240" t="s">
        <v>771</v>
      </c>
      <c r="Y64" s="224"/>
      <c r="Z64" s="224"/>
      <c r="AA64" s="211"/>
      <c r="AB64" s="252" t="s">
        <v>660</v>
      </c>
      <c r="AC64" s="252" t="s">
        <v>661</v>
      </c>
    </row>
    <row r="65" spans="1:29" ht="120.75" customHeight="1">
      <c r="A65" s="314"/>
      <c r="B65" s="314"/>
      <c r="C65" s="314"/>
      <c r="D65" s="315"/>
      <c r="E65" s="316"/>
      <c r="F65" s="229" t="s">
        <v>522</v>
      </c>
      <c r="G65" s="229" t="s">
        <v>520</v>
      </c>
      <c r="H65" s="229" t="s">
        <v>521</v>
      </c>
      <c r="I65" s="251" t="s">
        <v>724</v>
      </c>
      <c r="J65" s="221"/>
      <c r="K65" s="238" t="s">
        <v>635</v>
      </c>
      <c r="L65" s="238" t="s">
        <v>634</v>
      </c>
      <c r="M65" s="249">
        <v>2</v>
      </c>
      <c r="N65" s="249">
        <v>1</v>
      </c>
      <c r="O65" s="254">
        <f t="shared" si="3"/>
        <v>2</v>
      </c>
      <c r="P65" s="254" t="s">
        <v>751</v>
      </c>
      <c r="Q65" s="255">
        <v>25</v>
      </c>
      <c r="R65" s="254">
        <f t="shared" si="2"/>
        <v>50</v>
      </c>
      <c r="S65" s="257" t="s">
        <v>222</v>
      </c>
      <c r="T65" s="135" t="s">
        <v>756</v>
      </c>
      <c r="U65" s="254">
        <v>14</v>
      </c>
      <c r="V65" s="251" t="s">
        <v>763</v>
      </c>
      <c r="W65" s="240" t="s">
        <v>238</v>
      </c>
      <c r="X65" s="240" t="s">
        <v>777</v>
      </c>
      <c r="Y65" s="224"/>
      <c r="Z65" s="224"/>
      <c r="AA65" s="211"/>
      <c r="AB65" s="252" t="s">
        <v>664</v>
      </c>
      <c r="AC65" s="252"/>
    </row>
    <row r="66" spans="1:29" s="87" customFormat="1" ht="120.75" customHeight="1">
      <c r="A66" s="314"/>
      <c r="B66" s="314"/>
      <c r="C66" s="314"/>
      <c r="D66" s="315"/>
      <c r="E66" s="316"/>
      <c r="F66" s="229" t="s">
        <v>680</v>
      </c>
      <c r="G66" s="229" t="s">
        <v>523</v>
      </c>
      <c r="H66" s="233" t="s">
        <v>590</v>
      </c>
      <c r="I66" s="233" t="s">
        <v>579</v>
      </c>
      <c r="J66" s="221"/>
      <c r="K66" s="238" t="s">
        <v>638</v>
      </c>
      <c r="L66" s="234" t="s">
        <v>591</v>
      </c>
      <c r="M66" s="249">
        <v>2</v>
      </c>
      <c r="N66" s="249">
        <v>4</v>
      </c>
      <c r="O66" s="254">
        <f t="shared" si="3"/>
        <v>8</v>
      </c>
      <c r="P66" s="258" t="s">
        <v>752</v>
      </c>
      <c r="Q66" s="255">
        <v>25</v>
      </c>
      <c r="R66" s="254">
        <f t="shared" si="2"/>
        <v>200</v>
      </c>
      <c r="S66" s="254" t="s">
        <v>219</v>
      </c>
      <c r="T66" s="135" t="s">
        <v>758</v>
      </c>
      <c r="U66" s="254">
        <v>14</v>
      </c>
      <c r="V66" s="251" t="s">
        <v>759</v>
      </c>
      <c r="W66" s="240" t="s">
        <v>238</v>
      </c>
      <c r="X66" s="240" t="s">
        <v>780</v>
      </c>
      <c r="Y66" s="224"/>
      <c r="Z66" s="224"/>
      <c r="AA66" s="252"/>
      <c r="AB66" s="252" t="s">
        <v>781</v>
      </c>
      <c r="AC66" s="252"/>
    </row>
    <row r="67" spans="1:29" s="87" customFormat="1" ht="120.75" customHeight="1">
      <c r="A67" s="314"/>
      <c r="B67" s="314"/>
      <c r="C67" s="314"/>
      <c r="D67" s="315"/>
      <c r="E67" s="316"/>
      <c r="F67" s="229" t="s">
        <v>677</v>
      </c>
      <c r="G67" s="229" t="s">
        <v>524</v>
      </c>
      <c r="H67" s="229" t="s">
        <v>525</v>
      </c>
      <c r="I67" s="229" t="s">
        <v>539</v>
      </c>
      <c r="J67" s="234"/>
      <c r="K67" s="234" t="s">
        <v>640</v>
      </c>
      <c r="L67" s="234" t="s">
        <v>819</v>
      </c>
      <c r="M67" s="249">
        <v>2</v>
      </c>
      <c r="N67" s="249">
        <v>3</v>
      </c>
      <c r="O67" s="254">
        <f t="shared" si="3"/>
        <v>6</v>
      </c>
      <c r="P67" s="258" t="s">
        <v>752</v>
      </c>
      <c r="Q67" s="255">
        <v>60</v>
      </c>
      <c r="R67" s="254">
        <f t="shared" si="2"/>
        <v>360</v>
      </c>
      <c r="S67" s="254" t="s">
        <v>219</v>
      </c>
      <c r="T67" s="135" t="s">
        <v>758</v>
      </c>
      <c r="U67" s="254">
        <v>70</v>
      </c>
      <c r="V67" s="251" t="s">
        <v>767</v>
      </c>
      <c r="W67" s="240" t="s">
        <v>238</v>
      </c>
      <c r="X67" s="240" t="s">
        <v>774</v>
      </c>
      <c r="Y67" s="252"/>
      <c r="Z67" s="252"/>
      <c r="AA67" s="252"/>
      <c r="AB67" s="252"/>
      <c r="AC67" s="252" t="s">
        <v>819</v>
      </c>
    </row>
    <row r="68" spans="1:29" s="87" customFormat="1" ht="120.75" customHeight="1">
      <c r="A68" s="314"/>
      <c r="B68" s="314"/>
      <c r="C68" s="314"/>
      <c r="D68" s="315"/>
      <c r="E68" s="316"/>
      <c r="F68" s="233" t="s">
        <v>608</v>
      </c>
      <c r="G68" s="229" t="s">
        <v>524</v>
      </c>
      <c r="H68" s="229" t="s">
        <v>526</v>
      </c>
      <c r="I68" s="251" t="s">
        <v>728</v>
      </c>
      <c r="J68" s="221"/>
      <c r="K68" s="234" t="s">
        <v>607</v>
      </c>
      <c r="L68" s="238" t="s">
        <v>1073</v>
      </c>
      <c r="M68" s="249">
        <v>6</v>
      </c>
      <c r="N68" s="249">
        <v>1</v>
      </c>
      <c r="O68" s="254">
        <f t="shared" si="3"/>
        <v>6</v>
      </c>
      <c r="P68" s="258" t="s">
        <v>752</v>
      </c>
      <c r="Q68" s="255">
        <v>60</v>
      </c>
      <c r="R68" s="254">
        <f t="shared" si="2"/>
        <v>360</v>
      </c>
      <c r="S68" s="254" t="s">
        <v>219</v>
      </c>
      <c r="T68" s="135" t="s">
        <v>758</v>
      </c>
      <c r="U68" s="254">
        <v>38</v>
      </c>
      <c r="V68" s="251" t="s">
        <v>728</v>
      </c>
      <c r="W68" s="240" t="s">
        <v>238</v>
      </c>
      <c r="X68" s="240" t="s">
        <v>774</v>
      </c>
      <c r="Y68" s="252"/>
      <c r="Z68" s="252"/>
      <c r="AA68" s="252"/>
      <c r="AB68" s="252"/>
      <c r="AC68" s="285" t="s">
        <v>1073</v>
      </c>
    </row>
    <row r="69" spans="1:29" ht="120.75" customHeight="1">
      <c r="A69" s="314"/>
      <c r="B69" s="314"/>
      <c r="C69" s="314"/>
      <c r="D69" s="315"/>
      <c r="E69" s="316"/>
      <c r="F69" s="229" t="s">
        <v>533</v>
      </c>
      <c r="G69" s="229" t="s">
        <v>524</v>
      </c>
      <c r="H69" s="229" t="s">
        <v>527</v>
      </c>
      <c r="I69" s="229" t="s">
        <v>531</v>
      </c>
      <c r="J69" s="221"/>
      <c r="K69" s="234" t="s">
        <v>497</v>
      </c>
      <c r="L69" s="234" t="s">
        <v>612</v>
      </c>
      <c r="M69" s="249">
        <v>2</v>
      </c>
      <c r="N69" s="249">
        <v>4</v>
      </c>
      <c r="O69" s="254">
        <f t="shared" si="3"/>
        <v>8</v>
      </c>
      <c r="P69" s="258" t="s">
        <v>752</v>
      </c>
      <c r="Q69" s="255">
        <v>25</v>
      </c>
      <c r="R69" s="254">
        <f t="shared" si="2"/>
        <v>200</v>
      </c>
      <c r="S69" s="254" t="s">
        <v>219</v>
      </c>
      <c r="T69" s="135" t="s">
        <v>758</v>
      </c>
      <c r="U69" s="254">
        <v>34</v>
      </c>
      <c r="V69" s="251" t="s">
        <v>766</v>
      </c>
      <c r="W69" s="240" t="s">
        <v>238</v>
      </c>
      <c r="X69" s="240" t="s">
        <v>774</v>
      </c>
      <c r="Y69" s="211"/>
      <c r="Z69" s="211"/>
      <c r="AA69" s="211"/>
      <c r="AB69" s="252"/>
      <c r="AC69" s="211"/>
    </row>
    <row r="70" spans="1:29" s="87" customFormat="1" ht="120.75" customHeight="1">
      <c r="A70" s="314"/>
      <c r="B70" s="314"/>
      <c r="C70" s="314"/>
      <c r="D70" s="315"/>
      <c r="E70" s="316"/>
      <c r="F70" s="229" t="s">
        <v>535</v>
      </c>
      <c r="G70" s="229" t="s">
        <v>524</v>
      </c>
      <c r="H70" s="229" t="s">
        <v>529</v>
      </c>
      <c r="I70" s="229" t="s">
        <v>534</v>
      </c>
      <c r="J70" s="221"/>
      <c r="K70" s="234" t="s">
        <v>605</v>
      </c>
      <c r="L70" s="234" t="s">
        <v>1074</v>
      </c>
      <c r="M70" s="249">
        <v>2</v>
      </c>
      <c r="N70" s="249">
        <v>3</v>
      </c>
      <c r="O70" s="254">
        <f t="shared" ref="O70:O114" si="4">+M70*N70</f>
        <v>6</v>
      </c>
      <c r="P70" s="258" t="s">
        <v>752</v>
      </c>
      <c r="Q70" s="255">
        <v>100</v>
      </c>
      <c r="R70" s="254">
        <f t="shared" si="2"/>
        <v>600</v>
      </c>
      <c r="S70" s="254" t="s">
        <v>216</v>
      </c>
      <c r="T70" s="135" t="s">
        <v>755</v>
      </c>
      <c r="U70" s="254">
        <v>39</v>
      </c>
      <c r="V70" s="251" t="s">
        <v>764</v>
      </c>
      <c r="W70" s="240" t="s">
        <v>238</v>
      </c>
      <c r="X70" s="240" t="s">
        <v>776</v>
      </c>
      <c r="Y70" s="252"/>
      <c r="Z70" s="252"/>
      <c r="AA70" s="252"/>
      <c r="AB70" s="252"/>
      <c r="AC70" s="285" t="s">
        <v>1075</v>
      </c>
    </row>
    <row r="71" spans="1:29" ht="120.75" customHeight="1">
      <c r="A71" s="314"/>
      <c r="B71" s="314"/>
      <c r="C71" s="314"/>
      <c r="D71" s="315"/>
      <c r="E71" s="316"/>
      <c r="F71" s="234" t="s">
        <v>577</v>
      </c>
      <c r="G71" s="233" t="s">
        <v>524</v>
      </c>
      <c r="H71" s="233" t="s">
        <v>530</v>
      </c>
      <c r="I71" s="233" t="s">
        <v>611</v>
      </c>
      <c r="J71" s="221"/>
      <c r="K71" s="238" t="s">
        <v>637</v>
      </c>
      <c r="L71" s="238" t="s">
        <v>636</v>
      </c>
      <c r="M71" s="249">
        <v>2</v>
      </c>
      <c r="N71" s="249">
        <v>1</v>
      </c>
      <c r="O71" s="254">
        <f t="shared" si="4"/>
        <v>2</v>
      </c>
      <c r="P71" s="254" t="s">
        <v>751</v>
      </c>
      <c r="Q71" s="255">
        <v>100</v>
      </c>
      <c r="R71" s="254">
        <f t="shared" si="2"/>
        <v>200</v>
      </c>
      <c r="S71" s="254" t="s">
        <v>219</v>
      </c>
      <c r="T71" s="135" t="s">
        <v>758</v>
      </c>
      <c r="U71" s="254">
        <v>39</v>
      </c>
      <c r="V71" s="251" t="s">
        <v>764</v>
      </c>
      <c r="W71" s="240" t="s">
        <v>238</v>
      </c>
      <c r="X71" s="240" t="s">
        <v>774</v>
      </c>
      <c r="Y71" s="211"/>
      <c r="Z71" s="211"/>
      <c r="AA71" s="252"/>
      <c r="AB71" s="252"/>
      <c r="AC71" s="211"/>
    </row>
    <row r="72" spans="1:29" ht="120.75" customHeight="1">
      <c r="A72" s="314"/>
      <c r="B72" s="314"/>
      <c r="C72" s="314"/>
      <c r="D72" s="315"/>
      <c r="E72" s="316"/>
      <c r="F72" s="233" t="s">
        <v>599</v>
      </c>
      <c r="G72" s="229" t="s">
        <v>536</v>
      </c>
      <c r="H72" s="229" t="s">
        <v>537</v>
      </c>
      <c r="I72" s="251" t="s">
        <v>753</v>
      </c>
      <c r="J72" s="153"/>
      <c r="K72" s="234" t="s">
        <v>597</v>
      </c>
      <c r="L72" s="234" t="s">
        <v>598</v>
      </c>
      <c r="M72" s="249">
        <v>6</v>
      </c>
      <c r="N72" s="249">
        <v>1</v>
      </c>
      <c r="O72" s="254">
        <f t="shared" si="4"/>
        <v>6</v>
      </c>
      <c r="P72" s="258" t="s">
        <v>752</v>
      </c>
      <c r="Q72" s="255">
        <v>25</v>
      </c>
      <c r="R72" s="254">
        <f t="shared" si="2"/>
        <v>150</v>
      </c>
      <c r="S72" s="254" t="s">
        <v>219</v>
      </c>
      <c r="T72" s="135" t="s">
        <v>758</v>
      </c>
      <c r="U72" s="254">
        <v>39</v>
      </c>
      <c r="V72" s="251" t="s">
        <v>760</v>
      </c>
      <c r="W72" s="240" t="s">
        <v>238</v>
      </c>
      <c r="X72" s="240" t="s">
        <v>769</v>
      </c>
      <c r="Y72" s="211"/>
      <c r="Z72" s="211"/>
      <c r="AA72" s="211"/>
      <c r="AB72" s="252"/>
      <c r="AC72" s="252"/>
    </row>
    <row r="73" spans="1:29" s="87" customFormat="1" ht="120.75" customHeight="1">
      <c r="A73" s="314" t="s">
        <v>500</v>
      </c>
      <c r="B73" s="314" t="s">
        <v>503</v>
      </c>
      <c r="C73" s="314" t="s">
        <v>501</v>
      </c>
      <c r="D73" s="315" t="s">
        <v>690</v>
      </c>
      <c r="E73" s="316" t="s">
        <v>238</v>
      </c>
      <c r="F73" s="233" t="s">
        <v>585</v>
      </c>
      <c r="G73" s="229" t="s">
        <v>512</v>
      </c>
      <c r="H73" s="233" t="s">
        <v>586</v>
      </c>
      <c r="I73" s="229" t="s">
        <v>513</v>
      </c>
      <c r="J73" s="221"/>
      <c r="K73" s="234" t="s">
        <v>613</v>
      </c>
      <c r="L73" s="234" t="s">
        <v>1027</v>
      </c>
      <c r="M73" s="249">
        <v>2</v>
      </c>
      <c r="N73" s="249">
        <v>3</v>
      </c>
      <c r="O73" s="254">
        <f>+M73*N73</f>
        <v>6</v>
      </c>
      <c r="P73" s="258" t="s">
        <v>752</v>
      </c>
      <c r="Q73" s="255">
        <v>10</v>
      </c>
      <c r="R73" s="254">
        <f t="shared" si="2"/>
        <v>60</v>
      </c>
      <c r="S73" s="257" t="s">
        <v>222</v>
      </c>
      <c r="T73" s="135" t="s">
        <v>756</v>
      </c>
      <c r="U73" s="254">
        <v>20</v>
      </c>
      <c r="V73" s="251" t="s">
        <v>655</v>
      </c>
      <c r="W73" s="240" t="s">
        <v>238</v>
      </c>
      <c r="X73" s="240" t="s">
        <v>773</v>
      </c>
      <c r="Y73" s="224"/>
      <c r="Z73" s="224"/>
      <c r="AA73" s="211"/>
      <c r="AB73" s="252" t="s">
        <v>656</v>
      </c>
      <c r="AC73" s="285" t="s">
        <v>1028</v>
      </c>
    </row>
    <row r="74" spans="1:29" ht="120.75" customHeight="1">
      <c r="A74" s="314"/>
      <c r="B74" s="314"/>
      <c r="C74" s="314"/>
      <c r="D74" s="315"/>
      <c r="E74" s="316"/>
      <c r="F74" s="229" t="s">
        <v>540</v>
      </c>
      <c r="G74" s="229" t="s">
        <v>514</v>
      </c>
      <c r="H74" s="229" t="s">
        <v>541</v>
      </c>
      <c r="I74" s="229" t="s">
        <v>542</v>
      </c>
      <c r="J74" s="238" t="s">
        <v>628</v>
      </c>
      <c r="K74" s="238" t="s">
        <v>592</v>
      </c>
      <c r="L74" s="238" t="s">
        <v>901</v>
      </c>
      <c r="M74" s="249">
        <v>2</v>
      </c>
      <c r="N74" s="249">
        <v>4</v>
      </c>
      <c r="O74" s="254">
        <f>+M74*N74</f>
        <v>8</v>
      </c>
      <c r="P74" s="258" t="s">
        <v>752</v>
      </c>
      <c r="Q74" s="255">
        <v>60</v>
      </c>
      <c r="R74" s="254">
        <f t="shared" si="2"/>
        <v>480</v>
      </c>
      <c r="S74" s="257" t="s">
        <v>219</v>
      </c>
      <c r="T74" s="135" t="s">
        <v>758</v>
      </c>
      <c r="U74" s="254">
        <v>14</v>
      </c>
      <c r="V74" s="251" t="s">
        <v>542</v>
      </c>
      <c r="W74" s="240" t="s">
        <v>238</v>
      </c>
      <c r="X74" s="240" t="s">
        <v>658</v>
      </c>
      <c r="Y74" s="224"/>
      <c r="Z74" s="224"/>
      <c r="AA74" s="211"/>
      <c r="AB74" s="252" t="s">
        <v>659</v>
      </c>
      <c r="AC74" s="252" t="s">
        <v>902</v>
      </c>
    </row>
    <row r="75" spans="1:29" s="87" customFormat="1" ht="120.75" customHeight="1">
      <c r="A75" s="314"/>
      <c r="B75" s="314"/>
      <c r="C75" s="314"/>
      <c r="D75" s="315"/>
      <c r="E75" s="316"/>
      <c r="F75" s="251" t="s">
        <v>719</v>
      </c>
      <c r="G75" s="251" t="s">
        <v>514</v>
      </c>
      <c r="H75" s="251" t="s">
        <v>718</v>
      </c>
      <c r="I75" s="237" t="s">
        <v>631</v>
      </c>
      <c r="J75" s="144"/>
      <c r="K75" s="238" t="s">
        <v>632</v>
      </c>
      <c r="L75" s="238" t="s">
        <v>633</v>
      </c>
      <c r="M75" s="249">
        <v>2</v>
      </c>
      <c r="N75" s="249">
        <v>4</v>
      </c>
      <c r="O75" s="254">
        <f>+M75*N75</f>
        <v>8</v>
      </c>
      <c r="P75" s="258" t="s">
        <v>752</v>
      </c>
      <c r="Q75" s="255">
        <v>25</v>
      </c>
      <c r="R75" s="254">
        <f t="shared" si="2"/>
        <v>200</v>
      </c>
      <c r="S75" s="257" t="s">
        <v>219</v>
      </c>
      <c r="T75" s="135" t="s">
        <v>758</v>
      </c>
      <c r="U75" s="254">
        <v>14</v>
      </c>
      <c r="V75" s="251" t="s">
        <v>762</v>
      </c>
      <c r="W75" s="240" t="s">
        <v>238</v>
      </c>
      <c r="X75" s="240" t="s">
        <v>771</v>
      </c>
      <c r="Y75" s="224"/>
      <c r="Z75" s="224"/>
      <c r="AA75" s="211"/>
      <c r="AB75" s="252" t="s">
        <v>660</v>
      </c>
      <c r="AC75" s="252" t="s">
        <v>661</v>
      </c>
    </row>
    <row r="76" spans="1:29" ht="120.75" customHeight="1">
      <c r="A76" s="314"/>
      <c r="B76" s="314"/>
      <c r="C76" s="314"/>
      <c r="D76" s="315"/>
      <c r="E76" s="316"/>
      <c r="F76" s="229" t="s">
        <v>543</v>
      </c>
      <c r="G76" s="229" t="s">
        <v>517</v>
      </c>
      <c r="H76" s="229" t="s">
        <v>519</v>
      </c>
      <c r="I76" s="233" t="s">
        <v>583</v>
      </c>
      <c r="J76" s="144"/>
      <c r="K76" s="236" t="s">
        <v>623</v>
      </c>
      <c r="L76" s="236" t="s">
        <v>904</v>
      </c>
      <c r="M76" s="249">
        <v>2</v>
      </c>
      <c r="N76" s="249">
        <v>2</v>
      </c>
      <c r="O76" s="254">
        <f>+M76*N76</f>
        <v>4</v>
      </c>
      <c r="P76" s="254" t="s">
        <v>751</v>
      </c>
      <c r="Q76" s="255">
        <v>25</v>
      </c>
      <c r="R76" s="254">
        <f t="shared" si="2"/>
        <v>100</v>
      </c>
      <c r="S76" s="257" t="s">
        <v>222</v>
      </c>
      <c r="T76" s="135" t="s">
        <v>756</v>
      </c>
      <c r="U76" s="254">
        <v>14</v>
      </c>
      <c r="V76" s="251" t="s">
        <v>583</v>
      </c>
      <c r="W76" s="240" t="s">
        <v>238</v>
      </c>
      <c r="X76" s="240" t="s">
        <v>775</v>
      </c>
      <c r="Y76" s="224"/>
      <c r="Z76" s="224"/>
      <c r="AA76" s="211"/>
      <c r="AB76" s="252" t="s">
        <v>662</v>
      </c>
      <c r="AC76" s="252" t="s">
        <v>903</v>
      </c>
    </row>
    <row r="77" spans="1:29" s="87" customFormat="1" ht="120.75" customHeight="1">
      <c r="A77" s="314"/>
      <c r="B77" s="314"/>
      <c r="C77" s="314"/>
      <c r="D77" s="315"/>
      <c r="E77" s="316"/>
      <c r="F77" s="229" t="s">
        <v>522</v>
      </c>
      <c r="G77" s="229" t="s">
        <v>520</v>
      </c>
      <c r="H77" s="229" t="s">
        <v>521</v>
      </c>
      <c r="I77" s="251" t="s">
        <v>724</v>
      </c>
      <c r="J77" s="221"/>
      <c r="K77" s="238" t="s">
        <v>635</v>
      </c>
      <c r="L77" s="238" t="s">
        <v>634</v>
      </c>
      <c r="M77" s="249">
        <v>2</v>
      </c>
      <c r="N77" s="249">
        <v>1</v>
      </c>
      <c r="O77" s="254">
        <f t="shared" si="4"/>
        <v>2</v>
      </c>
      <c r="P77" s="254" t="s">
        <v>751</v>
      </c>
      <c r="Q77" s="255">
        <v>25</v>
      </c>
      <c r="R77" s="254">
        <f t="shared" si="2"/>
        <v>50</v>
      </c>
      <c r="S77" s="254" t="s">
        <v>222</v>
      </c>
      <c r="T77" s="135" t="s">
        <v>756</v>
      </c>
      <c r="U77" s="254">
        <v>14</v>
      </c>
      <c r="V77" s="251" t="s">
        <v>763</v>
      </c>
      <c r="W77" s="240" t="s">
        <v>238</v>
      </c>
      <c r="X77" s="240" t="s">
        <v>777</v>
      </c>
      <c r="Y77" s="224"/>
      <c r="Z77" s="224"/>
      <c r="AA77" s="211"/>
      <c r="AB77" s="252" t="s">
        <v>664</v>
      </c>
      <c r="AC77" s="252"/>
    </row>
    <row r="78" spans="1:29" s="213" customFormat="1" ht="120.75" customHeight="1">
      <c r="A78" s="314"/>
      <c r="B78" s="314"/>
      <c r="C78" s="314"/>
      <c r="D78" s="315"/>
      <c r="E78" s="316"/>
      <c r="F78" s="229" t="s">
        <v>681</v>
      </c>
      <c r="G78" s="229" t="s">
        <v>523</v>
      </c>
      <c r="H78" s="233" t="s">
        <v>590</v>
      </c>
      <c r="I78" s="233" t="s">
        <v>579</v>
      </c>
      <c r="J78" s="154"/>
      <c r="K78" s="238" t="s">
        <v>638</v>
      </c>
      <c r="L78" s="234" t="s">
        <v>591</v>
      </c>
      <c r="M78" s="249">
        <v>2</v>
      </c>
      <c r="N78" s="249">
        <v>4</v>
      </c>
      <c r="O78" s="254">
        <f t="shared" si="4"/>
        <v>8</v>
      </c>
      <c r="P78" s="258" t="s">
        <v>752</v>
      </c>
      <c r="Q78" s="255">
        <v>25</v>
      </c>
      <c r="R78" s="254">
        <f t="shared" si="2"/>
        <v>200</v>
      </c>
      <c r="S78" s="254" t="s">
        <v>219</v>
      </c>
      <c r="T78" s="135" t="s">
        <v>758</v>
      </c>
      <c r="U78" s="254">
        <v>14</v>
      </c>
      <c r="V78" s="251" t="s">
        <v>759</v>
      </c>
      <c r="W78" s="240" t="s">
        <v>238</v>
      </c>
      <c r="X78" s="240" t="s">
        <v>780</v>
      </c>
      <c r="Y78" s="224"/>
      <c r="Z78" s="224"/>
      <c r="AA78" s="252"/>
      <c r="AB78" s="252" t="s">
        <v>781</v>
      </c>
      <c r="AC78" s="252"/>
    </row>
    <row r="79" spans="1:29" s="87" customFormat="1" ht="120.75" customHeight="1">
      <c r="A79" s="314"/>
      <c r="B79" s="314"/>
      <c r="C79" s="314"/>
      <c r="D79" s="315"/>
      <c r="E79" s="316"/>
      <c r="F79" s="229" t="s">
        <v>544</v>
      </c>
      <c r="G79" s="229" t="s">
        <v>524</v>
      </c>
      <c r="H79" s="229" t="s">
        <v>525</v>
      </c>
      <c r="I79" s="229" t="s">
        <v>549</v>
      </c>
      <c r="J79" s="234"/>
      <c r="K79" s="234" t="s">
        <v>792</v>
      </c>
      <c r="L79" s="234" t="s">
        <v>1076</v>
      </c>
      <c r="M79" s="249">
        <v>2</v>
      </c>
      <c r="N79" s="249">
        <v>3</v>
      </c>
      <c r="O79" s="254">
        <f t="shared" si="4"/>
        <v>6</v>
      </c>
      <c r="P79" s="258" t="s">
        <v>752</v>
      </c>
      <c r="Q79" s="254">
        <v>100</v>
      </c>
      <c r="R79" s="254">
        <f t="shared" si="2"/>
        <v>600</v>
      </c>
      <c r="S79" s="254" t="s">
        <v>216</v>
      </c>
      <c r="T79" s="135" t="s">
        <v>755</v>
      </c>
      <c r="U79" s="254">
        <v>39</v>
      </c>
      <c r="V79" s="251" t="s">
        <v>764</v>
      </c>
      <c r="W79" s="240" t="s">
        <v>238</v>
      </c>
      <c r="X79" s="240" t="s">
        <v>774</v>
      </c>
      <c r="Y79" s="252"/>
      <c r="Z79" s="252"/>
      <c r="AA79" s="252"/>
      <c r="AB79" s="225"/>
      <c r="AC79" s="252" t="s">
        <v>1077</v>
      </c>
    </row>
    <row r="80" spans="1:29" ht="120.75" customHeight="1">
      <c r="A80" s="314"/>
      <c r="B80" s="314"/>
      <c r="C80" s="314"/>
      <c r="D80" s="315"/>
      <c r="E80" s="316"/>
      <c r="F80" s="229" t="s">
        <v>608</v>
      </c>
      <c r="G80" s="229" t="s">
        <v>524</v>
      </c>
      <c r="H80" s="229" t="s">
        <v>526</v>
      </c>
      <c r="I80" s="251" t="s">
        <v>728</v>
      </c>
      <c r="J80" s="221"/>
      <c r="K80" s="234" t="s">
        <v>643</v>
      </c>
      <c r="L80" s="238" t="s">
        <v>905</v>
      </c>
      <c r="M80" s="249">
        <v>6</v>
      </c>
      <c r="N80" s="249">
        <v>1</v>
      </c>
      <c r="O80" s="254">
        <f t="shared" si="4"/>
        <v>6</v>
      </c>
      <c r="P80" s="258" t="s">
        <v>752</v>
      </c>
      <c r="Q80" s="255">
        <v>60</v>
      </c>
      <c r="R80" s="254">
        <f t="shared" si="2"/>
        <v>360</v>
      </c>
      <c r="S80" s="254" t="s">
        <v>219</v>
      </c>
      <c r="T80" s="135" t="s">
        <v>758</v>
      </c>
      <c r="U80" s="254">
        <v>4</v>
      </c>
      <c r="V80" s="251" t="s">
        <v>728</v>
      </c>
      <c r="W80" s="240" t="s">
        <v>238</v>
      </c>
      <c r="X80" s="240" t="s">
        <v>774</v>
      </c>
      <c r="Y80" s="211"/>
      <c r="Z80" s="211"/>
      <c r="AA80" s="211"/>
      <c r="AB80" s="252"/>
      <c r="AC80" s="274" t="s">
        <v>906</v>
      </c>
    </row>
    <row r="81" spans="1:36" s="87" customFormat="1" ht="120.75" customHeight="1">
      <c r="A81" s="314"/>
      <c r="B81" s="314"/>
      <c r="C81" s="314"/>
      <c r="D81" s="315"/>
      <c r="E81" s="316"/>
      <c r="F81" s="229" t="s">
        <v>533</v>
      </c>
      <c r="G81" s="229" t="s">
        <v>524</v>
      </c>
      <c r="H81" s="229" t="s">
        <v>527</v>
      </c>
      <c r="I81" s="229" t="s">
        <v>531</v>
      </c>
      <c r="J81" s="234"/>
      <c r="K81" s="234" t="s">
        <v>497</v>
      </c>
      <c r="L81" s="234" t="s">
        <v>612</v>
      </c>
      <c r="M81" s="249">
        <v>2</v>
      </c>
      <c r="N81" s="249">
        <v>4</v>
      </c>
      <c r="O81" s="254">
        <f t="shared" si="4"/>
        <v>8</v>
      </c>
      <c r="P81" s="258" t="s">
        <v>752</v>
      </c>
      <c r="Q81" s="255">
        <v>25</v>
      </c>
      <c r="R81" s="254">
        <f t="shared" si="2"/>
        <v>200</v>
      </c>
      <c r="S81" s="254" t="s">
        <v>219</v>
      </c>
      <c r="T81" s="135" t="s">
        <v>758</v>
      </c>
      <c r="U81" s="254">
        <v>4</v>
      </c>
      <c r="V81" s="251" t="s">
        <v>766</v>
      </c>
      <c r="W81" s="240" t="s">
        <v>238</v>
      </c>
      <c r="X81" s="240" t="s">
        <v>774</v>
      </c>
      <c r="Y81" s="252"/>
      <c r="Z81" s="252"/>
      <c r="AA81" s="252"/>
      <c r="AB81" s="252"/>
      <c r="AC81" s="252"/>
    </row>
    <row r="82" spans="1:36" s="87" customFormat="1" ht="120.75" customHeight="1">
      <c r="A82" s="314"/>
      <c r="B82" s="314"/>
      <c r="C82" s="314"/>
      <c r="D82" s="315"/>
      <c r="E82" s="316"/>
      <c r="F82" s="229" t="s">
        <v>532</v>
      </c>
      <c r="G82" s="229" t="s">
        <v>524</v>
      </c>
      <c r="H82" s="229" t="s">
        <v>528</v>
      </c>
      <c r="I82" s="251" t="s">
        <v>728</v>
      </c>
      <c r="J82" s="234"/>
      <c r="K82" s="236" t="s">
        <v>621</v>
      </c>
      <c r="L82" s="236" t="s">
        <v>620</v>
      </c>
      <c r="M82" s="249">
        <v>2</v>
      </c>
      <c r="N82" s="249">
        <v>1</v>
      </c>
      <c r="O82" s="254">
        <f t="shared" si="4"/>
        <v>2</v>
      </c>
      <c r="P82" s="254" t="s">
        <v>751</v>
      </c>
      <c r="Q82" s="255">
        <v>60</v>
      </c>
      <c r="R82" s="254">
        <f t="shared" si="2"/>
        <v>120</v>
      </c>
      <c r="S82" s="257" t="s">
        <v>222</v>
      </c>
      <c r="T82" s="135" t="s">
        <v>756</v>
      </c>
      <c r="U82" s="254">
        <v>4</v>
      </c>
      <c r="V82" s="251" t="s">
        <v>728</v>
      </c>
      <c r="W82" s="240" t="s">
        <v>238</v>
      </c>
      <c r="X82" s="240" t="s">
        <v>774</v>
      </c>
      <c r="Y82" s="252"/>
      <c r="Z82" s="252"/>
      <c r="AA82" s="252"/>
      <c r="AB82" s="252"/>
      <c r="AC82" s="252"/>
    </row>
    <row r="83" spans="1:36" s="87" customFormat="1" ht="120.75" customHeight="1">
      <c r="A83" s="314"/>
      <c r="B83" s="314"/>
      <c r="C83" s="314"/>
      <c r="D83" s="315"/>
      <c r="E83" s="316"/>
      <c r="F83" s="229" t="s">
        <v>535</v>
      </c>
      <c r="G83" s="229" t="s">
        <v>524</v>
      </c>
      <c r="H83" s="229" t="s">
        <v>529</v>
      </c>
      <c r="I83" s="229" t="s">
        <v>534</v>
      </c>
      <c r="J83" s="234"/>
      <c r="K83" s="234" t="s">
        <v>605</v>
      </c>
      <c r="L83" s="234" t="s">
        <v>908</v>
      </c>
      <c r="M83" s="249">
        <v>2</v>
      </c>
      <c r="N83" s="249">
        <v>3</v>
      </c>
      <c r="O83" s="254">
        <f t="shared" si="4"/>
        <v>6</v>
      </c>
      <c r="P83" s="258" t="s">
        <v>752</v>
      </c>
      <c r="Q83" s="255">
        <v>100</v>
      </c>
      <c r="R83" s="254">
        <f t="shared" si="2"/>
        <v>600</v>
      </c>
      <c r="S83" s="254" t="s">
        <v>216</v>
      </c>
      <c r="T83" s="135" t="s">
        <v>755</v>
      </c>
      <c r="U83" s="254">
        <v>120</v>
      </c>
      <c r="V83" s="251" t="s">
        <v>764</v>
      </c>
      <c r="W83" s="240" t="s">
        <v>238</v>
      </c>
      <c r="X83" s="240" t="s">
        <v>776</v>
      </c>
      <c r="Y83" s="252"/>
      <c r="Z83" s="252"/>
      <c r="AA83" s="252"/>
      <c r="AB83" s="252"/>
      <c r="AC83" s="252" t="s">
        <v>907</v>
      </c>
    </row>
    <row r="84" spans="1:36" ht="120.75" customHeight="1">
      <c r="A84" s="314"/>
      <c r="B84" s="314"/>
      <c r="C84" s="314"/>
      <c r="D84" s="315"/>
      <c r="E84" s="316"/>
      <c r="F84" s="234" t="s">
        <v>577</v>
      </c>
      <c r="G84" s="233" t="s">
        <v>524</v>
      </c>
      <c r="H84" s="233" t="s">
        <v>530</v>
      </c>
      <c r="I84" s="233" t="s">
        <v>611</v>
      </c>
      <c r="J84" s="234"/>
      <c r="K84" s="238" t="s">
        <v>637</v>
      </c>
      <c r="L84" s="238" t="s">
        <v>636</v>
      </c>
      <c r="M84" s="249">
        <v>2</v>
      </c>
      <c r="N84" s="249">
        <v>1</v>
      </c>
      <c r="O84" s="254">
        <f t="shared" si="4"/>
        <v>2</v>
      </c>
      <c r="P84" s="254" t="s">
        <v>751</v>
      </c>
      <c r="Q84" s="255">
        <v>100</v>
      </c>
      <c r="R84" s="254">
        <f t="shared" si="2"/>
        <v>200</v>
      </c>
      <c r="S84" s="254" t="s">
        <v>219</v>
      </c>
      <c r="T84" s="135" t="s">
        <v>758</v>
      </c>
      <c r="U84" s="254">
        <v>4</v>
      </c>
      <c r="V84" s="251" t="s">
        <v>764</v>
      </c>
      <c r="W84" s="240" t="s">
        <v>238</v>
      </c>
      <c r="X84" s="240" t="s">
        <v>774</v>
      </c>
      <c r="Y84" s="211"/>
      <c r="Z84" s="211"/>
      <c r="AA84" s="252"/>
      <c r="AB84" s="252"/>
      <c r="AC84" s="252"/>
    </row>
    <row r="85" spans="1:36" ht="120.75" customHeight="1">
      <c r="A85" s="314"/>
      <c r="B85" s="314"/>
      <c r="C85" s="314"/>
      <c r="D85" s="315"/>
      <c r="E85" s="316"/>
      <c r="F85" s="233" t="s">
        <v>599</v>
      </c>
      <c r="G85" s="229" t="s">
        <v>536</v>
      </c>
      <c r="H85" s="229" t="s">
        <v>537</v>
      </c>
      <c r="I85" s="251" t="s">
        <v>753</v>
      </c>
      <c r="J85" s="153"/>
      <c r="K85" s="234" t="s">
        <v>597</v>
      </c>
      <c r="L85" s="234" t="s">
        <v>598</v>
      </c>
      <c r="M85" s="249">
        <v>6</v>
      </c>
      <c r="N85" s="249">
        <v>1</v>
      </c>
      <c r="O85" s="254">
        <f t="shared" si="4"/>
        <v>6</v>
      </c>
      <c r="P85" s="258" t="s">
        <v>752</v>
      </c>
      <c r="Q85" s="255">
        <v>25</v>
      </c>
      <c r="R85" s="254">
        <f t="shared" si="2"/>
        <v>150</v>
      </c>
      <c r="S85" s="254" t="s">
        <v>219</v>
      </c>
      <c r="T85" s="135" t="s">
        <v>758</v>
      </c>
      <c r="U85" s="254">
        <v>4</v>
      </c>
      <c r="V85" s="251" t="s">
        <v>760</v>
      </c>
      <c r="W85" s="240" t="s">
        <v>238</v>
      </c>
      <c r="X85" s="240" t="s">
        <v>769</v>
      </c>
      <c r="Y85" s="211"/>
      <c r="Z85" s="211"/>
      <c r="AA85" s="211"/>
      <c r="AB85" s="252"/>
      <c r="AC85" s="252"/>
    </row>
    <row r="86" spans="1:36" ht="120.75" customHeight="1">
      <c r="A86" s="314" t="s">
        <v>500</v>
      </c>
      <c r="B86" s="314" t="s">
        <v>503</v>
      </c>
      <c r="C86" s="314" t="s">
        <v>501</v>
      </c>
      <c r="D86" s="315" t="s">
        <v>507</v>
      </c>
      <c r="E86" s="316" t="s">
        <v>238</v>
      </c>
      <c r="F86" s="233" t="s">
        <v>585</v>
      </c>
      <c r="G86" s="229" t="s">
        <v>512</v>
      </c>
      <c r="H86" s="233" t="s">
        <v>586</v>
      </c>
      <c r="I86" s="229" t="s">
        <v>513</v>
      </c>
      <c r="J86" s="234"/>
      <c r="K86" s="234" t="s">
        <v>613</v>
      </c>
      <c r="L86" s="234" t="s">
        <v>1029</v>
      </c>
      <c r="M86" s="249">
        <v>2</v>
      </c>
      <c r="N86" s="249">
        <v>3</v>
      </c>
      <c r="O86" s="254">
        <f>+M86*N86</f>
        <v>6</v>
      </c>
      <c r="P86" s="258" t="s">
        <v>752</v>
      </c>
      <c r="Q86" s="255">
        <v>10</v>
      </c>
      <c r="R86" s="254">
        <f t="shared" si="2"/>
        <v>60</v>
      </c>
      <c r="S86" s="257" t="s">
        <v>222</v>
      </c>
      <c r="T86" s="135" t="s">
        <v>756</v>
      </c>
      <c r="U86" s="254">
        <v>20</v>
      </c>
      <c r="V86" s="251" t="s">
        <v>655</v>
      </c>
      <c r="W86" s="240" t="s">
        <v>238</v>
      </c>
      <c r="X86" s="240" t="s">
        <v>773</v>
      </c>
      <c r="Y86" s="224"/>
      <c r="Z86" s="224"/>
      <c r="AA86" s="211"/>
      <c r="AB86" s="252" t="s">
        <v>656</v>
      </c>
      <c r="AC86" s="285" t="s">
        <v>1030</v>
      </c>
    </row>
    <row r="87" spans="1:36" ht="120.75" customHeight="1">
      <c r="A87" s="314"/>
      <c r="B87" s="314"/>
      <c r="C87" s="314"/>
      <c r="D87" s="315"/>
      <c r="E87" s="316"/>
      <c r="F87" s="251" t="s">
        <v>719</v>
      </c>
      <c r="G87" s="251" t="s">
        <v>514</v>
      </c>
      <c r="H87" s="251" t="s">
        <v>718</v>
      </c>
      <c r="I87" s="237" t="s">
        <v>631</v>
      </c>
      <c r="J87" s="234"/>
      <c r="K87" s="238" t="s">
        <v>632</v>
      </c>
      <c r="L87" s="238" t="s">
        <v>633</v>
      </c>
      <c r="M87" s="249">
        <v>2</v>
      </c>
      <c r="N87" s="249">
        <v>4</v>
      </c>
      <c r="O87" s="254">
        <f>+M87*N87</f>
        <v>8</v>
      </c>
      <c r="P87" s="258" t="s">
        <v>752</v>
      </c>
      <c r="Q87" s="255">
        <v>25</v>
      </c>
      <c r="R87" s="254">
        <f t="shared" si="2"/>
        <v>200</v>
      </c>
      <c r="S87" s="257" t="s">
        <v>219</v>
      </c>
      <c r="T87" s="135" t="s">
        <v>758</v>
      </c>
      <c r="U87" s="254">
        <v>14</v>
      </c>
      <c r="V87" s="251" t="s">
        <v>762</v>
      </c>
      <c r="W87" s="240" t="s">
        <v>238</v>
      </c>
      <c r="X87" s="240" t="s">
        <v>771</v>
      </c>
      <c r="Y87" s="224"/>
      <c r="Z87" s="224"/>
      <c r="AA87" s="211"/>
      <c r="AB87" s="252" t="s">
        <v>660</v>
      </c>
      <c r="AC87" s="252" t="s">
        <v>661</v>
      </c>
    </row>
    <row r="88" spans="1:36" ht="120.75" customHeight="1">
      <c r="A88" s="314"/>
      <c r="B88" s="314"/>
      <c r="C88" s="314"/>
      <c r="D88" s="315"/>
      <c r="E88" s="316"/>
      <c r="F88" s="229" t="s">
        <v>522</v>
      </c>
      <c r="G88" s="229" t="s">
        <v>520</v>
      </c>
      <c r="H88" s="229" t="s">
        <v>521</v>
      </c>
      <c r="I88" s="251" t="s">
        <v>724</v>
      </c>
      <c r="J88" s="153"/>
      <c r="K88" s="238" t="s">
        <v>635</v>
      </c>
      <c r="L88" s="238" t="s">
        <v>634</v>
      </c>
      <c r="M88" s="249">
        <v>2</v>
      </c>
      <c r="N88" s="249">
        <v>1</v>
      </c>
      <c r="O88" s="254">
        <f>+M88*N88</f>
        <v>2</v>
      </c>
      <c r="P88" s="254" t="s">
        <v>751</v>
      </c>
      <c r="Q88" s="255">
        <v>25</v>
      </c>
      <c r="R88" s="254">
        <f t="shared" si="2"/>
        <v>50</v>
      </c>
      <c r="S88" s="254" t="s">
        <v>222</v>
      </c>
      <c r="T88" s="135" t="s">
        <v>756</v>
      </c>
      <c r="U88" s="254">
        <v>14</v>
      </c>
      <c r="V88" s="251" t="s">
        <v>763</v>
      </c>
      <c r="W88" s="240" t="s">
        <v>238</v>
      </c>
      <c r="X88" s="240" t="s">
        <v>777</v>
      </c>
      <c r="Y88" s="224"/>
      <c r="Z88" s="224"/>
      <c r="AA88" s="211"/>
      <c r="AB88" s="252" t="s">
        <v>664</v>
      </c>
      <c r="AC88" s="252"/>
    </row>
    <row r="89" spans="1:36" ht="120.75" customHeight="1">
      <c r="A89" s="314"/>
      <c r="B89" s="314"/>
      <c r="C89" s="314"/>
      <c r="D89" s="315"/>
      <c r="E89" s="316"/>
      <c r="F89" s="229" t="s">
        <v>685</v>
      </c>
      <c r="G89" s="229" t="s">
        <v>523</v>
      </c>
      <c r="H89" s="233" t="s">
        <v>590</v>
      </c>
      <c r="I89" s="233" t="s">
        <v>579</v>
      </c>
      <c r="K89" s="234" t="s">
        <v>584</v>
      </c>
      <c r="L89" s="234" t="s">
        <v>591</v>
      </c>
      <c r="M89" s="249">
        <v>2</v>
      </c>
      <c r="N89" s="249">
        <v>3</v>
      </c>
      <c r="O89" s="254">
        <f>+M89*N89</f>
        <v>6</v>
      </c>
      <c r="P89" s="258" t="s">
        <v>752</v>
      </c>
      <c r="Q89" s="255">
        <v>25</v>
      </c>
      <c r="R89" s="254">
        <f t="shared" si="2"/>
        <v>150</v>
      </c>
      <c r="S89" s="254" t="s">
        <v>219</v>
      </c>
      <c r="T89" s="135" t="s">
        <v>758</v>
      </c>
      <c r="U89" s="254">
        <v>14</v>
      </c>
      <c r="V89" s="251" t="s">
        <v>759</v>
      </c>
      <c r="W89" s="240" t="s">
        <v>238</v>
      </c>
      <c r="X89" s="240" t="s">
        <v>780</v>
      </c>
      <c r="Y89" s="224"/>
      <c r="Z89" s="224"/>
      <c r="AA89" s="252"/>
      <c r="AB89" s="252" t="s">
        <v>781</v>
      </c>
      <c r="AC89" s="252"/>
    </row>
    <row r="90" spans="1:36" s="87" customFormat="1" ht="263.25" customHeight="1">
      <c r="A90" s="314"/>
      <c r="B90" s="314"/>
      <c r="C90" s="314"/>
      <c r="D90" s="315"/>
      <c r="E90" s="316"/>
      <c r="F90" s="229" t="s">
        <v>683</v>
      </c>
      <c r="G90" s="229" t="s">
        <v>524</v>
      </c>
      <c r="H90" s="229" t="s">
        <v>525</v>
      </c>
      <c r="I90" s="229" t="s">
        <v>549</v>
      </c>
      <c r="J90" s="234"/>
      <c r="K90" s="234" t="s">
        <v>641</v>
      </c>
      <c r="L90" s="234" t="s">
        <v>820</v>
      </c>
      <c r="M90" s="249">
        <v>6</v>
      </c>
      <c r="N90" s="249">
        <v>3</v>
      </c>
      <c r="O90" s="254">
        <f>+M90*N90</f>
        <v>18</v>
      </c>
      <c r="P90" s="263" t="s">
        <v>793</v>
      </c>
      <c r="Q90" s="254">
        <v>100</v>
      </c>
      <c r="R90" s="254">
        <f t="shared" si="2"/>
        <v>1800</v>
      </c>
      <c r="S90" s="254" t="s">
        <v>216</v>
      </c>
      <c r="T90" s="135" t="s">
        <v>794</v>
      </c>
      <c r="U90" s="254">
        <v>35</v>
      </c>
      <c r="V90" s="251" t="s">
        <v>764</v>
      </c>
      <c r="W90" s="240" t="s">
        <v>238</v>
      </c>
      <c r="X90" s="240" t="s">
        <v>774</v>
      </c>
      <c r="Y90" s="252"/>
      <c r="Z90" s="252"/>
      <c r="AA90" s="252"/>
      <c r="AB90" s="252"/>
      <c r="AC90" s="262" t="s">
        <v>821</v>
      </c>
    </row>
    <row r="91" spans="1:36" ht="120.75" customHeight="1">
      <c r="A91" s="314"/>
      <c r="B91" s="314"/>
      <c r="C91" s="314"/>
      <c r="D91" s="315"/>
      <c r="E91" s="316"/>
      <c r="F91" s="233" t="s">
        <v>608</v>
      </c>
      <c r="G91" s="229" t="s">
        <v>524</v>
      </c>
      <c r="H91" s="229" t="s">
        <v>526</v>
      </c>
      <c r="I91" s="251" t="s">
        <v>728</v>
      </c>
      <c r="J91" s="1"/>
      <c r="K91" s="234" t="s">
        <v>607</v>
      </c>
      <c r="L91" s="238" t="s">
        <v>1078</v>
      </c>
      <c r="M91" s="249">
        <v>6</v>
      </c>
      <c r="N91" s="249">
        <v>1</v>
      </c>
      <c r="O91" s="254">
        <f t="shared" si="4"/>
        <v>6</v>
      </c>
      <c r="P91" s="258" t="s">
        <v>752</v>
      </c>
      <c r="Q91" s="255">
        <v>60</v>
      </c>
      <c r="R91" s="254">
        <f t="shared" si="2"/>
        <v>360</v>
      </c>
      <c r="S91" s="254" t="s">
        <v>219</v>
      </c>
      <c r="T91" s="135" t="s">
        <v>758</v>
      </c>
      <c r="U91" s="254">
        <v>33</v>
      </c>
      <c r="V91" s="251" t="s">
        <v>728</v>
      </c>
      <c r="W91" s="240" t="s">
        <v>238</v>
      </c>
      <c r="X91" s="240" t="s">
        <v>774</v>
      </c>
      <c r="Y91" s="211"/>
      <c r="Z91" s="211"/>
      <c r="AA91" s="252"/>
      <c r="AB91" s="252"/>
      <c r="AC91" s="285" t="s">
        <v>1078</v>
      </c>
    </row>
    <row r="92" spans="1:36" s="215" customFormat="1" ht="120.75" customHeight="1">
      <c r="A92" s="314"/>
      <c r="B92" s="314"/>
      <c r="C92" s="314"/>
      <c r="D92" s="315"/>
      <c r="E92" s="316"/>
      <c r="F92" s="229" t="s">
        <v>533</v>
      </c>
      <c r="G92" s="229" t="s">
        <v>524</v>
      </c>
      <c r="H92" s="229" t="s">
        <v>527</v>
      </c>
      <c r="I92" s="229" t="s">
        <v>531</v>
      </c>
      <c r="J92" s="144"/>
      <c r="K92" s="234" t="s">
        <v>497</v>
      </c>
      <c r="L92" s="234" t="s">
        <v>612</v>
      </c>
      <c r="M92" s="249">
        <v>2</v>
      </c>
      <c r="N92" s="249">
        <v>4</v>
      </c>
      <c r="O92" s="254">
        <f t="shared" si="4"/>
        <v>8</v>
      </c>
      <c r="P92" s="258" t="s">
        <v>752</v>
      </c>
      <c r="Q92" s="255">
        <v>25</v>
      </c>
      <c r="R92" s="254">
        <f t="shared" si="2"/>
        <v>200</v>
      </c>
      <c r="S92" s="254" t="s">
        <v>219</v>
      </c>
      <c r="T92" s="135" t="s">
        <v>758</v>
      </c>
      <c r="U92" s="254">
        <v>34</v>
      </c>
      <c r="V92" s="251" t="s">
        <v>766</v>
      </c>
      <c r="W92" s="240" t="s">
        <v>238</v>
      </c>
      <c r="X92" s="240" t="s">
        <v>774</v>
      </c>
      <c r="Y92" s="211"/>
      <c r="Z92" s="211"/>
      <c r="AA92" s="252"/>
      <c r="AB92" s="252"/>
      <c r="AC92" s="211"/>
    </row>
    <row r="93" spans="1:36" ht="120.75" customHeight="1">
      <c r="A93" s="314"/>
      <c r="B93" s="314"/>
      <c r="C93" s="314"/>
      <c r="D93" s="315"/>
      <c r="E93" s="316"/>
      <c r="F93" s="229" t="s">
        <v>684</v>
      </c>
      <c r="G93" s="229" t="s">
        <v>524</v>
      </c>
      <c r="H93" s="229" t="s">
        <v>529</v>
      </c>
      <c r="I93" s="229" t="s">
        <v>534</v>
      </c>
      <c r="J93" s="234"/>
      <c r="K93" s="234" t="s">
        <v>605</v>
      </c>
      <c r="L93" s="234" t="s">
        <v>910</v>
      </c>
      <c r="M93" s="249">
        <v>2</v>
      </c>
      <c r="N93" s="249">
        <v>3</v>
      </c>
      <c r="O93" s="254">
        <f t="shared" si="4"/>
        <v>6</v>
      </c>
      <c r="P93" s="258" t="s">
        <v>752</v>
      </c>
      <c r="Q93" s="255">
        <v>100</v>
      </c>
      <c r="R93" s="254">
        <f t="shared" si="2"/>
        <v>600</v>
      </c>
      <c r="S93" s="254" t="s">
        <v>216</v>
      </c>
      <c r="T93" s="135" t="s">
        <v>755</v>
      </c>
      <c r="U93" s="254">
        <v>35</v>
      </c>
      <c r="V93" s="251" t="s">
        <v>764</v>
      </c>
      <c r="W93" s="240" t="s">
        <v>238</v>
      </c>
      <c r="X93" s="240" t="s">
        <v>776</v>
      </c>
      <c r="Y93" s="252"/>
      <c r="Z93" s="252"/>
      <c r="AA93" s="252"/>
      <c r="AB93" s="252"/>
      <c r="AC93" s="252" t="s">
        <v>909</v>
      </c>
      <c r="AD93" s="140"/>
      <c r="AE93" s="140"/>
      <c r="AF93" s="140"/>
      <c r="AG93" s="140"/>
      <c r="AH93" s="140"/>
      <c r="AI93" s="140"/>
      <c r="AJ93" s="140"/>
    </row>
    <row r="94" spans="1:36" ht="120.75" customHeight="1">
      <c r="A94" s="314"/>
      <c r="B94" s="314"/>
      <c r="C94" s="314"/>
      <c r="D94" s="315"/>
      <c r="E94" s="316"/>
      <c r="F94" s="234" t="s">
        <v>577</v>
      </c>
      <c r="G94" s="233" t="s">
        <v>524</v>
      </c>
      <c r="H94" s="233" t="s">
        <v>530</v>
      </c>
      <c r="I94" s="233" t="s">
        <v>611</v>
      </c>
      <c r="J94" s="136"/>
      <c r="K94" s="238" t="s">
        <v>637</v>
      </c>
      <c r="L94" s="238" t="s">
        <v>636</v>
      </c>
      <c r="M94" s="249">
        <v>2</v>
      </c>
      <c r="N94" s="249">
        <v>1</v>
      </c>
      <c r="O94" s="254">
        <f t="shared" si="4"/>
        <v>2</v>
      </c>
      <c r="P94" s="254" t="s">
        <v>751</v>
      </c>
      <c r="Q94" s="255">
        <v>100</v>
      </c>
      <c r="R94" s="254">
        <f t="shared" ref="R94:R157" si="5">Q94*O94</f>
        <v>200</v>
      </c>
      <c r="S94" s="254" t="s">
        <v>219</v>
      </c>
      <c r="T94" s="135" t="s">
        <v>758</v>
      </c>
      <c r="U94" s="254">
        <v>35</v>
      </c>
      <c r="V94" s="251" t="s">
        <v>764</v>
      </c>
      <c r="W94" s="240" t="s">
        <v>238</v>
      </c>
      <c r="X94" s="240" t="s">
        <v>774</v>
      </c>
      <c r="Y94" s="224"/>
      <c r="Z94" s="224"/>
      <c r="AA94" s="252"/>
      <c r="AB94" s="252"/>
      <c r="AC94" s="252"/>
      <c r="AD94" s="140"/>
      <c r="AE94" s="140"/>
      <c r="AF94" s="140"/>
      <c r="AG94" s="140"/>
      <c r="AH94" s="140"/>
      <c r="AI94" s="140"/>
      <c r="AJ94" s="140"/>
    </row>
    <row r="95" spans="1:36" ht="120.75" customHeight="1">
      <c r="A95" s="314"/>
      <c r="B95" s="314"/>
      <c r="C95" s="314"/>
      <c r="D95" s="315"/>
      <c r="E95" s="316"/>
      <c r="F95" s="233" t="s">
        <v>599</v>
      </c>
      <c r="G95" s="229" t="s">
        <v>536</v>
      </c>
      <c r="H95" s="229" t="s">
        <v>537</v>
      </c>
      <c r="I95" s="251" t="s">
        <v>753</v>
      </c>
      <c r="J95" s="136"/>
      <c r="K95" s="234" t="s">
        <v>597</v>
      </c>
      <c r="L95" s="234" t="s">
        <v>598</v>
      </c>
      <c r="M95" s="249">
        <v>6</v>
      </c>
      <c r="N95" s="249">
        <v>1</v>
      </c>
      <c r="O95" s="254">
        <f t="shared" si="4"/>
        <v>6</v>
      </c>
      <c r="P95" s="258" t="s">
        <v>752</v>
      </c>
      <c r="Q95" s="255">
        <v>25</v>
      </c>
      <c r="R95" s="254">
        <f t="shared" si="5"/>
        <v>150</v>
      </c>
      <c r="S95" s="254" t="s">
        <v>219</v>
      </c>
      <c r="T95" s="135" t="s">
        <v>758</v>
      </c>
      <c r="U95" s="254">
        <v>35</v>
      </c>
      <c r="V95" s="251" t="s">
        <v>760</v>
      </c>
      <c r="W95" s="240" t="s">
        <v>238</v>
      </c>
      <c r="X95" s="240" t="s">
        <v>769</v>
      </c>
      <c r="Y95" s="252"/>
      <c r="Z95" s="252"/>
      <c r="AA95" s="252"/>
      <c r="AB95" s="252"/>
      <c r="AC95" s="252"/>
      <c r="AD95" s="140"/>
      <c r="AE95" s="140"/>
      <c r="AF95" s="140"/>
      <c r="AG95" s="140"/>
      <c r="AH95" s="140"/>
      <c r="AI95" s="140"/>
      <c r="AJ95" s="140"/>
    </row>
    <row r="96" spans="1:36" ht="120.75" customHeight="1">
      <c r="A96" s="314" t="s">
        <v>500</v>
      </c>
      <c r="B96" s="314" t="s">
        <v>503</v>
      </c>
      <c r="C96" s="314" t="s">
        <v>501</v>
      </c>
      <c r="D96" s="315" t="s">
        <v>505</v>
      </c>
      <c r="E96" s="316" t="s">
        <v>238</v>
      </c>
      <c r="F96" s="233" t="s">
        <v>585</v>
      </c>
      <c r="G96" s="229" t="s">
        <v>512</v>
      </c>
      <c r="H96" s="233" t="s">
        <v>586</v>
      </c>
      <c r="I96" s="229" t="s">
        <v>513</v>
      </c>
      <c r="J96" s="136"/>
      <c r="K96" s="234" t="s">
        <v>613</v>
      </c>
      <c r="L96" s="234" t="s">
        <v>1031</v>
      </c>
      <c r="M96" s="249">
        <v>2</v>
      </c>
      <c r="N96" s="249">
        <v>3</v>
      </c>
      <c r="O96" s="254">
        <f>+M96*N96</f>
        <v>6</v>
      </c>
      <c r="P96" s="258" t="s">
        <v>752</v>
      </c>
      <c r="Q96" s="255">
        <v>10</v>
      </c>
      <c r="R96" s="254">
        <f t="shared" si="5"/>
        <v>60</v>
      </c>
      <c r="S96" s="257" t="s">
        <v>222</v>
      </c>
      <c r="T96" s="135" t="s">
        <v>756</v>
      </c>
      <c r="U96" s="254">
        <v>20</v>
      </c>
      <c r="V96" s="251" t="s">
        <v>655</v>
      </c>
      <c r="W96" s="240" t="s">
        <v>238</v>
      </c>
      <c r="X96" s="240" t="s">
        <v>773</v>
      </c>
      <c r="Y96" s="224"/>
      <c r="Z96" s="224"/>
      <c r="AA96" s="211"/>
      <c r="AB96" s="252" t="s">
        <v>656</v>
      </c>
      <c r="AC96" s="285" t="s">
        <v>1032</v>
      </c>
      <c r="AD96" s="140"/>
      <c r="AE96" s="140"/>
      <c r="AF96" s="140"/>
      <c r="AG96" s="140"/>
      <c r="AH96" s="140"/>
      <c r="AI96" s="140"/>
      <c r="AJ96" s="140"/>
    </row>
    <row r="97" spans="1:36" ht="120.75" customHeight="1">
      <c r="A97" s="314"/>
      <c r="B97" s="314"/>
      <c r="C97" s="314"/>
      <c r="D97" s="315"/>
      <c r="E97" s="316"/>
      <c r="F97" s="251" t="s">
        <v>719</v>
      </c>
      <c r="G97" s="251" t="s">
        <v>514</v>
      </c>
      <c r="H97" s="251" t="s">
        <v>718</v>
      </c>
      <c r="I97" s="237" t="s">
        <v>631</v>
      </c>
      <c r="J97" s="136"/>
      <c r="K97" s="238" t="s">
        <v>632</v>
      </c>
      <c r="L97" s="238" t="s">
        <v>633</v>
      </c>
      <c r="M97" s="249">
        <v>2</v>
      </c>
      <c r="N97" s="249">
        <v>4</v>
      </c>
      <c r="O97" s="254">
        <f>+M97*N97</f>
        <v>8</v>
      </c>
      <c r="P97" s="258" t="s">
        <v>752</v>
      </c>
      <c r="Q97" s="255">
        <v>25</v>
      </c>
      <c r="R97" s="254">
        <f t="shared" si="5"/>
        <v>200</v>
      </c>
      <c r="S97" s="257" t="s">
        <v>219</v>
      </c>
      <c r="T97" s="135" t="s">
        <v>758</v>
      </c>
      <c r="U97" s="254">
        <v>14</v>
      </c>
      <c r="V97" s="251" t="s">
        <v>762</v>
      </c>
      <c r="W97" s="240" t="s">
        <v>238</v>
      </c>
      <c r="X97" s="240" t="s">
        <v>771</v>
      </c>
      <c r="Y97" s="224"/>
      <c r="Z97" s="224"/>
      <c r="AA97" s="211"/>
      <c r="AB97" s="252" t="s">
        <v>660</v>
      </c>
      <c r="AC97" s="252" t="s">
        <v>661</v>
      </c>
      <c r="AD97" s="140"/>
      <c r="AE97" s="140"/>
      <c r="AF97" s="140"/>
      <c r="AG97" s="140"/>
      <c r="AH97" s="140"/>
      <c r="AI97" s="140"/>
      <c r="AJ97" s="140"/>
    </row>
    <row r="98" spans="1:36" ht="120.75" customHeight="1">
      <c r="A98" s="314"/>
      <c r="B98" s="314"/>
      <c r="C98" s="314"/>
      <c r="D98" s="315"/>
      <c r="E98" s="316"/>
      <c r="F98" s="229" t="s">
        <v>522</v>
      </c>
      <c r="G98" s="229" t="s">
        <v>520</v>
      </c>
      <c r="H98" s="229" t="s">
        <v>521</v>
      </c>
      <c r="I98" s="251" t="s">
        <v>724</v>
      </c>
      <c r="J98" s="234"/>
      <c r="K98" s="238" t="s">
        <v>635</v>
      </c>
      <c r="L98" s="238" t="s">
        <v>634</v>
      </c>
      <c r="M98" s="249">
        <v>2</v>
      </c>
      <c r="N98" s="249">
        <v>1</v>
      </c>
      <c r="O98" s="254">
        <f>+M98*N98</f>
        <v>2</v>
      </c>
      <c r="P98" s="254" t="s">
        <v>751</v>
      </c>
      <c r="Q98" s="255">
        <v>25</v>
      </c>
      <c r="R98" s="254">
        <f t="shared" si="5"/>
        <v>50</v>
      </c>
      <c r="S98" s="257" t="s">
        <v>222</v>
      </c>
      <c r="T98" s="135" t="s">
        <v>756</v>
      </c>
      <c r="U98" s="254">
        <v>14</v>
      </c>
      <c r="V98" s="251" t="s">
        <v>763</v>
      </c>
      <c r="W98" s="240" t="s">
        <v>238</v>
      </c>
      <c r="X98" s="240" t="s">
        <v>777</v>
      </c>
      <c r="Y98" s="224"/>
      <c r="Z98" s="224"/>
      <c r="AA98" s="211"/>
      <c r="AB98" s="252" t="s">
        <v>664</v>
      </c>
      <c r="AC98" s="252"/>
    </row>
    <row r="99" spans="1:36" s="87" customFormat="1" ht="120.75" customHeight="1">
      <c r="A99" s="314"/>
      <c r="B99" s="314"/>
      <c r="C99" s="314"/>
      <c r="D99" s="315"/>
      <c r="E99" s="316"/>
      <c r="F99" s="229" t="s">
        <v>686</v>
      </c>
      <c r="G99" s="229" t="s">
        <v>523</v>
      </c>
      <c r="H99" s="233" t="s">
        <v>590</v>
      </c>
      <c r="I99" s="233" t="s">
        <v>579</v>
      </c>
      <c r="J99" s="234"/>
      <c r="K99" s="238" t="s">
        <v>638</v>
      </c>
      <c r="L99" s="234" t="s">
        <v>591</v>
      </c>
      <c r="M99" s="249">
        <v>6</v>
      </c>
      <c r="N99" s="249">
        <v>1</v>
      </c>
      <c r="O99" s="254">
        <f>+M99*N99</f>
        <v>6</v>
      </c>
      <c r="P99" s="258" t="s">
        <v>752</v>
      </c>
      <c r="Q99" s="255">
        <v>25</v>
      </c>
      <c r="R99" s="254">
        <f t="shared" si="5"/>
        <v>150</v>
      </c>
      <c r="S99" s="254" t="s">
        <v>219</v>
      </c>
      <c r="T99" s="135" t="s">
        <v>758</v>
      </c>
      <c r="U99" s="254">
        <v>28</v>
      </c>
      <c r="V99" s="251" t="s">
        <v>759</v>
      </c>
      <c r="W99" s="240" t="s">
        <v>238</v>
      </c>
      <c r="X99" s="240" t="s">
        <v>780</v>
      </c>
      <c r="Y99" s="224"/>
      <c r="Z99" s="224"/>
      <c r="AA99" s="252"/>
      <c r="AB99" s="252" t="s">
        <v>781</v>
      </c>
      <c r="AC99" s="252"/>
    </row>
    <row r="100" spans="1:36" ht="120.75" customHeight="1">
      <c r="A100" s="314"/>
      <c r="B100" s="314"/>
      <c r="C100" s="314"/>
      <c r="D100" s="315"/>
      <c r="E100" s="316"/>
      <c r="F100" s="229" t="s">
        <v>545</v>
      </c>
      <c r="G100" s="229" t="s">
        <v>524</v>
      </c>
      <c r="H100" s="229" t="s">
        <v>525</v>
      </c>
      <c r="I100" s="229" t="s">
        <v>539</v>
      </c>
      <c r="J100" s="234"/>
      <c r="K100" s="234" t="s">
        <v>813</v>
      </c>
      <c r="L100" s="234" t="s">
        <v>822</v>
      </c>
      <c r="M100" s="249">
        <v>2</v>
      </c>
      <c r="N100" s="249">
        <v>3</v>
      </c>
      <c r="O100" s="254">
        <f>+M100*N100</f>
        <v>6</v>
      </c>
      <c r="P100" s="258" t="s">
        <v>752</v>
      </c>
      <c r="Q100" s="254">
        <v>60</v>
      </c>
      <c r="R100" s="254">
        <f t="shared" si="5"/>
        <v>360</v>
      </c>
      <c r="S100" s="254" t="s">
        <v>219</v>
      </c>
      <c r="T100" s="135" t="s">
        <v>758</v>
      </c>
      <c r="U100" s="254">
        <v>35</v>
      </c>
      <c r="V100" s="251" t="s">
        <v>767</v>
      </c>
      <c r="W100" s="240" t="s">
        <v>238</v>
      </c>
      <c r="X100" s="240" t="s">
        <v>774</v>
      </c>
      <c r="Y100" s="252"/>
      <c r="Z100" s="252"/>
      <c r="AA100" s="252"/>
      <c r="AB100" s="252"/>
      <c r="AC100" s="262" t="s">
        <v>823</v>
      </c>
      <c r="AD100" s="140"/>
      <c r="AE100" s="140"/>
      <c r="AF100" s="140"/>
      <c r="AG100" s="140"/>
      <c r="AH100" s="140"/>
      <c r="AI100" s="140"/>
      <c r="AJ100" s="140"/>
    </row>
    <row r="101" spans="1:36" ht="120.75" customHeight="1">
      <c r="A101" s="314"/>
      <c r="B101" s="314"/>
      <c r="C101" s="314"/>
      <c r="D101" s="315"/>
      <c r="E101" s="316"/>
      <c r="F101" s="233" t="s">
        <v>608</v>
      </c>
      <c r="G101" s="229" t="s">
        <v>524</v>
      </c>
      <c r="H101" s="229" t="s">
        <v>526</v>
      </c>
      <c r="I101" s="251" t="s">
        <v>728</v>
      </c>
      <c r="J101" s="136"/>
      <c r="K101" s="234" t="s">
        <v>643</v>
      </c>
      <c r="L101" s="238" t="s">
        <v>1079</v>
      </c>
      <c r="M101" s="249">
        <v>6</v>
      </c>
      <c r="N101" s="249">
        <v>1</v>
      </c>
      <c r="O101" s="254">
        <f t="shared" si="4"/>
        <v>6</v>
      </c>
      <c r="P101" s="258" t="s">
        <v>752</v>
      </c>
      <c r="Q101" s="255">
        <v>60</v>
      </c>
      <c r="R101" s="254">
        <f t="shared" si="5"/>
        <v>360</v>
      </c>
      <c r="S101" s="254" t="s">
        <v>219</v>
      </c>
      <c r="T101" s="135" t="s">
        <v>758</v>
      </c>
      <c r="U101" s="254">
        <v>38</v>
      </c>
      <c r="V101" s="251" t="s">
        <v>728</v>
      </c>
      <c r="W101" s="240" t="s">
        <v>238</v>
      </c>
      <c r="X101" s="240" t="s">
        <v>774</v>
      </c>
      <c r="Y101" s="252"/>
      <c r="Z101" s="252"/>
      <c r="AA101" s="252"/>
      <c r="AB101" s="252"/>
      <c r="AC101" s="285" t="s">
        <v>1079</v>
      </c>
      <c r="AD101" s="140"/>
      <c r="AE101" s="140"/>
      <c r="AF101" s="140"/>
      <c r="AG101" s="140"/>
      <c r="AH101" s="140"/>
      <c r="AI101" s="140"/>
      <c r="AJ101" s="140"/>
    </row>
    <row r="102" spans="1:36" ht="120.75" customHeight="1">
      <c r="A102" s="314"/>
      <c r="B102" s="314"/>
      <c r="C102" s="314"/>
      <c r="D102" s="315"/>
      <c r="E102" s="316"/>
      <c r="F102" s="229" t="s">
        <v>609</v>
      </c>
      <c r="G102" s="229" t="s">
        <v>524</v>
      </c>
      <c r="H102" s="229" t="s">
        <v>527</v>
      </c>
      <c r="I102" s="229" t="s">
        <v>610</v>
      </c>
      <c r="J102" s="136"/>
      <c r="K102" s="234" t="s">
        <v>497</v>
      </c>
      <c r="L102" s="234" t="s">
        <v>612</v>
      </c>
      <c r="M102" s="249">
        <v>2</v>
      </c>
      <c r="N102" s="249">
        <v>4</v>
      </c>
      <c r="O102" s="254">
        <f t="shared" si="4"/>
        <v>8</v>
      </c>
      <c r="P102" s="258" t="s">
        <v>752</v>
      </c>
      <c r="Q102" s="255">
        <v>25</v>
      </c>
      <c r="R102" s="254">
        <f t="shared" si="5"/>
        <v>200</v>
      </c>
      <c r="S102" s="254" t="s">
        <v>219</v>
      </c>
      <c r="T102" s="135" t="s">
        <v>758</v>
      </c>
      <c r="U102" s="254">
        <v>34</v>
      </c>
      <c r="V102" s="251" t="s">
        <v>766</v>
      </c>
      <c r="W102" s="240" t="s">
        <v>238</v>
      </c>
      <c r="X102" s="240" t="s">
        <v>774</v>
      </c>
      <c r="Y102" s="252"/>
      <c r="Z102" s="252"/>
      <c r="AA102" s="252"/>
      <c r="AB102" s="252"/>
      <c r="AC102" s="252"/>
      <c r="AD102" s="140"/>
      <c r="AE102" s="140"/>
      <c r="AF102" s="140"/>
      <c r="AG102" s="140"/>
      <c r="AH102" s="140"/>
      <c r="AI102" s="140"/>
      <c r="AJ102" s="140"/>
    </row>
    <row r="103" spans="1:36" ht="103.5" customHeight="1">
      <c r="A103" s="314"/>
      <c r="B103" s="314"/>
      <c r="C103" s="314"/>
      <c r="D103" s="315"/>
      <c r="E103" s="316"/>
      <c r="F103" s="243" t="s">
        <v>684</v>
      </c>
      <c r="G103" s="229" t="s">
        <v>524</v>
      </c>
      <c r="H103" s="229" t="s">
        <v>529</v>
      </c>
      <c r="I103" s="229" t="s">
        <v>534</v>
      </c>
      <c r="J103" s="136"/>
      <c r="K103" s="234" t="s">
        <v>605</v>
      </c>
      <c r="L103" s="234" t="s">
        <v>911</v>
      </c>
      <c r="M103" s="249">
        <v>2</v>
      </c>
      <c r="N103" s="249">
        <v>3</v>
      </c>
      <c r="O103" s="254">
        <f t="shared" si="4"/>
        <v>6</v>
      </c>
      <c r="P103" s="258" t="s">
        <v>752</v>
      </c>
      <c r="Q103" s="255">
        <v>100</v>
      </c>
      <c r="R103" s="254">
        <f t="shared" si="5"/>
        <v>600</v>
      </c>
      <c r="S103" s="254" t="s">
        <v>216</v>
      </c>
      <c r="T103" s="135" t="s">
        <v>755</v>
      </c>
      <c r="U103" s="254">
        <v>35</v>
      </c>
      <c r="V103" s="251" t="s">
        <v>764</v>
      </c>
      <c r="W103" s="240" t="s">
        <v>238</v>
      </c>
      <c r="X103" s="240" t="s">
        <v>776</v>
      </c>
      <c r="Y103" s="252"/>
      <c r="Z103" s="252"/>
      <c r="AA103" s="252"/>
      <c r="AB103" s="252"/>
      <c r="AC103" s="274" t="s">
        <v>912</v>
      </c>
      <c r="AD103" s="140"/>
      <c r="AE103" s="140"/>
      <c r="AF103" s="140"/>
      <c r="AG103" s="140"/>
      <c r="AH103" s="140"/>
      <c r="AI103" s="140"/>
      <c r="AJ103" s="140"/>
    </row>
    <row r="104" spans="1:36" ht="120.75" customHeight="1">
      <c r="A104" s="314"/>
      <c r="B104" s="314"/>
      <c r="C104" s="314"/>
      <c r="D104" s="315"/>
      <c r="E104" s="316"/>
      <c r="F104" s="234" t="s">
        <v>577</v>
      </c>
      <c r="G104" s="233" t="s">
        <v>524</v>
      </c>
      <c r="H104" s="233" t="s">
        <v>530</v>
      </c>
      <c r="I104" s="233" t="s">
        <v>611</v>
      </c>
      <c r="J104" s="234"/>
      <c r="K104" s="238" t="s">
        <v>637</v>
      </c>
      <c r="L104" s="238" t="s">
        <v>636</v>
      </c>
      <c r="M104" s="249">
        <v>2</v>
      </c>
      <c r="N104" s="249">
        <v>1</v>
      </c>
      <c r="O104" s="254">
        <f t="shared" si="4"/>
        <v>2</v>
      </c>
      <c r="P104" s="254" t="s">
        <v>751</v>
      </c>
      <c r="Q104" s="255">
        <v>100</v>
      </c>
      <c r="R104" s="254">
        <f t="shared" si="5"/>
        <v>200</v>
      </c>
      <c r="S104" s="254" t="s">
        <v>219</v>
      </c>
      <c r="T104" s="135" t="s">
        <v>758</v>
      </c>
      <c r="U104" s="254">
        <v>35</v>
      </c>
      <c r="V104" s="251" t="s">
        <v>764</v>
      </c>
      <c r="W104" s="240" t="s">
        <v>238</v>
      </c>
      <c r="X104" s="240" t="s">
        <v>774</v>
      </c>
      <c r="Y104" s="252"/>
      <c r="Z104" s="252"/>
      <c r="AA104" s="252"/>
      <c r="AB104" s="252"/>
      <c r="AC104" s="252"/>
      <c r="AD104" s="140"/>
      <c r="AE104" s="140"/>
      <c r="AF104" s="140"/>
      <c r="AG104" s="140"/>
      <c r="AH104" s="140"/>
      <c r="AI104" s="140"/>
      <c r="AJ104" s="140"/>
    </row>
    <row r="105" spans="1:36" ht="120.75" customHeight="1">
      <c r="A105" s="314"/>
      <c r="B105" s="314"/>
      <c r="C105" s="314"/>
      <c r="D105" s="315"/>
      <c r="E105" s="316"/>
      <c r="F105" s="233" t="s">
        <v>599</v>
      </c>
      <c r="G105" s="229" t="s">
        <v>536</v>
      </c>
      <c r="H105" s="229" t="s">
        <v>537</v>
      </c>
      <c r="I105" s="251" t="s">
        <v>753</v>
      </c>
      <c r="J105" s="136"/>
      <c r="K105" s="234" t="s">
        <v>597</v>
      </c>
      <c r="L105" s="234" t="s">
        <v>598</v>
      </c>
      <c r="M105" s="249">
        <v>6</v>
      </c>
      <c r="N105" s="249">
        <v>1</v>
      </c>
      <c r="O105" s="254">
        <f t="shared" si="4"/>
        <v>6</v>
      </c>
      <c r="P105" s="258" t="s">
        <v>752</v>
      </c>
      <c r="Q105" s="255">
        <v>25</v>
      </c>
      <c r="R105" s="254">
        <f t="shared" si="5"/>
        <v>150</v>
      </c>
      <c r="S105" s="254" t="s">
        <v>219</v>
      </c>
      <c r="T105" s="135" t="s">
        <v>758</v>
      </c>
      <c r="U105" s="254">
        <v>35</v>
      </c>
      <c r="V105" s="251" t="s">
        <v>760</v>
      </c>
      <c r="W105" s="240" t="s">
        <v>238</v>
      </c>
      <c r="X105" s="240" t="s">
        <v>769</v>
      </c>
      <c r="Y105" s="224"/>
      <c r="Z105" s="224"/>
      <c r="AA105" s="252"/>
      <c r="AB105" s="252"/>
      <c r="AC105" s="252"/>
      <c r="AD105" s="140"/>
      <c r="AE105" s="140"/>
      <c r="AF105" s="140"/>
      <c r="AG105" s="140"/>
      <c r="AH105" s="140"/>
      <c r="AI105" s="140"/>
      <c r="AJ105" s="140"/>
    </row>
    <row r="106" spans="1:36" ht="120.75" customHeight="1">
      <c r="A106" s="314" t="s">
        <v>500</v>
      </c>
      <c r="B106" s="314" t="s">
        <v>503</v>
      </c>
      <c r="C106" s="314" t="s">
        <v>501</v>
      </c>
      <c r="D106" s="300" t="s">
        <v>506</v>
      </c>
      <c r="E106" s="316" t="s">
        <v>238</v>
      </c>
      <c r="F106" s="233" t="s">
        <v>585</v>
      </c>
      <c r="G106" s="229" t="s">
        <v>512</v>
      </c>
      <c r="H106" s="233" t="s">
        <v>586</v>
      </c>
      <c r="I106" s="229" t="s">
        <v>513</v>
      </c>
      <c r="J106" s="234"/>
      <c r="K106" s="234" t="s">
        <v>613</v>
      </c>
      <c r="L106" s="234" t="s">
        <v>1033</v>
      </c>
      <c r="M106" s="249">
        <v>2</v>
      </c>
      <c r="N106" s="249">
        <v>3</v>
      </c>
      <c r="O106" s="254">
        <f>+M106*N106</f>
        <v>6</v>
      </c>
      <c r="P106" s="258" t="s">
        <v>752</v>
      </c>
      <c r="Q106" s="255">
        <v>10</v>
      </c>
      <c r="R106" s="254">
        <f t="shared" si="5"/>
        <v>60</v>
      </c>
      <c r="S106" s="257" t="s">
        <v>222</v>
      </c>
      <c r="T106" s="135" t="s">
        <v>756</v>
      </c>
      <c r="U106" s="254">
        <v>20</v>
      </c>
      <c r="V106" s="251" t="s">
        <v>655</v>
      </c>
      <c r="W106" s="240" t="s">
        <v>238</v>
      </c>
      <c r="X106" s="240" t="s">
        <v>773</v>
      </c>
      <c r="Y106" s="224"/>
      <c r="Z106" s="224"/>
      <c r="AA106" s="211"/>
      <c r="AB106" s="252" t="s">
        <v>656</v>
      </c>
      <c r="AC106" s="285" t="s">
        <v>1034</v>
      </c>
    </row>
    <row r="107" spans="1:36" ht="120.75" customHeight="1">
      <c r="A107" s="314"/>
      <c r="B107" s="314"/>
      <c r="C107" s="314"/>
      <c r="D107" s="300"/>
      <c r="E107" s="316"/>
      <c r="F107" s="251" t="s">
        <v>719</v>
      </c>
      <c r="G107" s="251" t="s">
        <v>514</v>
      </c>
      <c r="H107" s="251" t="s">
        <v>718</v>
      </c>
      <c r="I107" s="237" t="s">
        <v>631</v>
      </c>
      <c r="J107" s="136"/>
      <c r="K107" s="238" t="s">
        <v>632</v>
      </c>
      <c r="L107" s="238" t="s">
        <v>633</v>
      </c>
      <c r="M107" s="249">
        <v>2</v>
      </c>
      <c r="N107" s="249">
        <v>4</v>
      </c>
      <c r="O107" s="254">
        <f>+M107*N107</f>
        <v>8</v>
      </c>
      <c r="P107" s="258" t="s">
        <v>752</v>
      </c>
      <c r="Q107" s="255">
        <v>25</v>
      </c>
      <c r="R107" s="254">
        <f t="shared" si="5"/>
        <v>200</v>
      </c>
      <c r="S107" s="257" t="s">
        <v>219</v>
      </c>
      <c r="T107" s="135" t="s">
        <v>758</v>
      </c>
      <c r="U107" s="254">
        <v>14</v>
      </c>
      <c r="V107" s="251" t="s">
        <v>762</v>
      </c>
      <c r="W107" s="240" t="s">
        <v>238</v>
      </c>
      <c r="X107" s="240" t="s">
        <v>771</v>
      </c>
      <c r="Y107" s="224"/>
      <c r="Z107" s="224"/>
      <c r="AA107" s="211"/>
      <c r="AB107" s="252" t="s">
        <v>660</v>
      </c>
      <c r="AC107" s="252" t="s">
        <v>661</v>
      </c>
      <c r="AD107" s="140"/>
      <c r="AE107" s="140"/>
      <c r="AF107" s="140"/>
      <c r="AG107" s="140"/>
      <c r="AH107" s="140"/>
      <c r="AI107" s="140"/>
      <c r="AJ107" s="140"/>
    </row>
    <row r="108" spans="1:36" ht="120.75" customHeight="1">
      <c r="A108" s="314"/>
      <c r="B108" s="314"/>
      <c r="C108" s="314"/>
      <c r="D108" s="300"/>
      <c r="E108" s="316"/>
      <c r="F108" s="229" t="s">
        <v>522</v>
      </c>
      <c r="G108" s="229" t="s">
        <v>520</v>
      </c>
      <c r="H108" s="229" t="s">
        <v>521</v>
      </c>
      <c r="I108" s="251" t="s">
        <v>724</v>
      </c>
      <c r="J108" s="136"/>
      <c r="K108" s="238" t="s">
        <v>635</v>
      </c>
      <c r="L108" s="238" t="s">
        <v>634</v>
      </c>
      <c r="M108" s="249">
        <v>2</v>
      </c>
      <c r="N108" s="249">
        <v>1</v>
      </c>
      <c r="O108" s="254">
        <f>+M108*N108</f>
        <v>2</v>
      </c>
      <c r="P108" s="254" t="s">
        <v>751</v>
      </c>
      <c r="Q108" s="255">
        <v>25</v>
      </c>
      <c r="R108" s="254">
        <f t="shared" si="5"/>
        <v>50</v>
      </c>
      <c r="S108" s="254" t="s">
        <v>222</v>
      </c>
      <c r="T108" s="135" t="s">
        <v>756</v>
      </c>
      <c r="U108" s="254">
        <v>14</v>
      </c>
      <c r="V108" s="251" t="s">
        <v>763</v>
      </c>
      <c r="W108" s="240" t="s">
        <v>238</v>
      </c>
      <c r="X108" s="240" t="s">
        <v>777</v>
      </c>
      <c r="Y108" s="224"/>
      <c r="Z108" s="224"/>
      <c r="AA108" s="211"/>
      <c r="AB108" s="252" t="s">
        <v>664</v>
      </c>
      <c r="AC108" s="252"/>
      <c r="AD108" s="140"/>
      <c r="AE108" s="140"/>
      <c r="AF108" s="140"/>
      <c r="AG108" s="140"/>
      <c r="AH108" s="140"/>
      <c r="AI108" s="140"/>
      <c r="AJ108" s="140"/>
    </row>
    <row r="109" spans="1:36" s="87" customFormat="1" ht="120.75" customHeight="1">
      <c r="A109" s="314"/>
      <c r="B109" s="314"/>
      <c r="C109" s="314"/>
      <c r="D109" s="300"/>
      <c r="E109" s="316"/>
      <c r="F109" s="229" t="s">
        <v>687</v>
      </c>
      <c r="G109" s="229" t="s">
        <v>523</v>
      </c>
      <c r="H109" s="233" t="s">
        <v>590</v>
      </c>
      <c r="I109" s="233" t="s">
        <v>579</v>
      </c>
      <c r="J109" s="234"/>
      <c r="K109" s="238" t="s">
        <v>638</v>
      </c>
      <c r="L109" s="234" t="s">
        <v>591</v>
      </c>
      <c r="M109" s="249">
        <v>6</v>
      </c>
      <c r="N109" s="249">
        <v>1</v>
      </c>
      <c r="O109" s="254">
        <f>+M109*N109</f>
        <v>6</v>
      </c>
      <c r="P109" s="258" t="s">
        <v>752</v>
      </c>
      <c r="Q109" s="255">
        <v>25</v>
      </c>
      <c r="R109" s="254">
        <f t="shared" si="5"/>
        <v>150</v>
      </c>
      <c r="S109" s="254" t="s">
        <v>219</v>
      </c>
      <c r="T109" s="135" t="s">
        <v>758</v>
      </c>
      <c r="U109" s="254">
        <v>28</v>
      </c>
      <c r="V109" s="251" t="s">
        <v>759</v>
      </c>
      <c r="W109" s="240" t="s">
        <v>238</v>
      </c>
      <c r="X109" s="240" t="s">
        <v>780</v>
      </c>
      <c r="Y109" s="224"/>
      <c r="Z109" s="224"/>
      <c r="AA109" s="252"/>
      <c r="AB109" s="252" t="s">
        <v>781</v>
      </c>
      <c r="AC109" s="252"/>
    </row>
    <row r="110" spans="1:36" ht="120.75" customHeight="1">
      <c r="A110" s="314"/>
      <c r="B110" s="314"/>
      <c r="C110" s="314"/>
      <c r="D110" s="300"/>
      <c r="E110" s="316"/>
      <c r="F110" s="229" t="s">
        <v>688</v>
      </c>
      <c r="G110" s="229" t="s">
        <v>524</v>
      </c>
      <c r="H110" s="229" t="s">
        <v>525</v>
      </c>
      <c r="I110" s="229" t="s">
        <v>539</v>
      </c>
      <c r="J110" s="234"/>
      <c r="K110" s="260" t="s">
        <v>814</v>
      </c>
      <c r="L110" s="234" t="s">
        <v>826</v>
      </c>
      <c r="M110" s="249">
        <v>2</v>
      </c>
      <c r="N110" s="249">
        <v>3</v>
      </c>
      <c r="O110" s="254">
        <f>+M110*N110</f>
        <v>6</v>
      </c>
      <c r="P110" s="258" t="s">
        <v>752</v>
      </c>
      <c r="Q110" s="254">
        <v>60</v>
      </c>
      <c r="R110" s="254">
        <f t="shared" si="5"/>
        <v>360</v>
      </c>
      <c r="S110" s="254" t="s">
        <v>219</v>
      </c>
      <c r="T110" s="135" t="s">
        <v>758</v>
      </c>
      <c r="U110" s="254">
        <v>35</v>
      </c>
      <c r="V110" s="251" t="s">
        <v>767</v>
      </c>
      <c r="W110" s="240" t="s">
        <v>238</v>
      </c>
      <c r="X110" s="240" t="s">
        <v>774</v>
      </c>
      <c r="Y110" s="252"/>
      <c r="Z110" s="252"/>
      <c r="AA110" s="252"/>
      <c r="AB110" s="252"/>
      <c r="AC110" s="262" t="s">
        <v>824</v>
      </c>
      <c r="AD110" s="140"/>
      <c r="AE110" s="140"/>
      <c r="AF110" s="140"/>
      <c r="AG110" s="140"/>
      <c r="AH110" s="140"/>
      <c r="AI110" s="140"/>
      <c r="AJ110" s="140"/>
    </row>
    <row r="111" spans="1:36" ht="120.75" customHeight="1">
      <c r="A111" s="314"/>
      <c r="B111" s="314"/>
      <c r="C111" s="314"/>
      <c r="D111" s="300"/>
      <c r="E111" s="316"/>
      <c r="F111" s="233" t="s">
        <v>608</v>
      </c>
      <c r="G111" s="229" t="s">
        <v>524</v>
      </c>
      <c r="H111" s="229" t="s">
        <v>526</v>
      </c>
      <c r="I111" s="251" t="s">
        <v>728</v>
      </c>
      <c r="J111" s="136"/>
      <c r="K111" s="234" t="s">
        <v>607</v>
      </c>
      <c r="L111" s="238" t="s">
        <v>913</v>
      </c>
      <c r="M111" s="249">
        <v>6</v>
      </c>
      <c r="N111" s="249">
        <v>1</v>
      </c>
      <c r="O111" s="254">
        <f t="shared" si="4"/>
        <v>6</v>
      </c>
      <c r="P111" s="258" t="s">
        <v>752</v>
      </c>
      <c r="Q111" s="255">
        <v>60</v>
      </c>
      <c r="R111" s="254">
        <f t="shared" si="5"/>
        <v>360</v>
      </c>
      <c r="S111" s="254" t="s">
        <v>219</v>
      </c>
      <c r="T111" s="135" t="s">
        <v>758</v>
      </c>
      <c r="U111" s="254">
        <v>33</v>
      </c>
      <c r="V111" s="251" t="s">
        <v>728</v>
      </c>
      <c r="W111" s="240" t="s">
        <v>238</v>
      </c>
      <c r="X111" s="240" t="s">
        <v>774</v>
      </c>
      <c r="Y111" s="252"/>
      <c r="Z111" s="252"/>
      <c r="AA111" s="252"/>
      <c r="AB111" s="252"/>
      <c r="AC111" s="274" t="s">
        <v>913</v>
      </c>
      <c r="AD111" s="140"/>
      <c r="AE111" s="140"/>
      <c r="AF111" s="140"/>
      <c r="AG111" s="140"/>
      <c r="AH111" s="140"/>
      <c r="AI111" s="140"/>
      <c r="AJ111" s="140"/>
    </row>
    <row r="112" spans="1:36" ht="120.75" customHeight="1">
      <c r="A112" s="314"/>
      <c r="B112" s="314"/>
      <c r="C112" s="314"/>
      <c r="D112" s="300"/>
      <c r="E112" s="316"/>
      <c r="F112" s="229" t="s">
        <v>533</v>
      </c>
      <c r="G112" s="229" t="s">
        <v>524</v>
      </c>
      <c r="H112" s="229" t="s">
        <v>527</v>
      </c>
      <c r="I112" s="229" t="s">
        <v>531</v>
      </c>
      <c r="J112" s="234"/>
      <c r="K112" s="234" t="s">
        <v>497</v>
      </c>
      <c r="L112" s="234" t="s">
        <v>612</v>
      </c>
      <c r="M112" s="249">
        <v>2</v>
      </c>
      <c r="N112" s="249">
        <v>4</v>
      </c>
      <c r="O112" s="254">
        <f t="shared" si="4"/>
        <v>8</v>
      </c>
      <c r="P112" s="258" t="s">
        <v>752</v>
      </c>
      <c r="Q112" s="255">
        <v>25</v>
      </c>
      <c r="R112" s="254">
        <f t="shared" si="5"/>
        <v>200</v>
      </c>
      <c r="S112" s="254" t="s">
        <v>219</v>
      </c>
      <c r="T112" s="135" t="s">
        <v>758</v>
      </c>
      <c r="U112" s="254">
        <v>34</v>
      </c>
      <c r="V112" s="251" t="s">
        <v>766</v>
      </c>
      <c r="W112" s="240" t="s">
        <v>238</v>
      </c>
      <c r="X112" s="240" t="s">
        <v>774</v>
      </c>
      <c r="Y112" s="211"/>
      <c r="Z112" s="211"/>
      <c r="AA112" s="211"/>
      <c r="AB112" s="252"/>
      <c r="AC112" s="211"/>
    </row>
    <row r="113" spans="1:36" ht="120.75" customHeight="1">
      <c r="A113" s="314"/>
      <c r="B113" s="314"/>
      <c r="C113" s="314"/>
      <c r="D113" s="300"/>
      <c r="E113" s="316"/>
      <c r="F113" s="234" t="s">
        <v>577</v>
      </c>
      <c r="G113" s="233" t="s">
        <v>524</v>
      </c>
      <c r="H113" s="233" t="s">
        <v>530</v>
      </c>
      <c r="I113" s="233" t="s">
        <v>611</v>
      </c>
      <c r="J113" s="136"/>
      <c r="K113" s="238" t="s">
        <v>637</v>
      </c>
      <c r="L113" s="238" t="s">
        <v>636</v>
      </c>
      <c r="M113" s="249">
        <v>2</v>
      </c>
      <c r="N113" s="249">
        <v>1</v>
      </c>
      <c r="O113" s="254">
        <f t="shared" si="4"/>
        <v>2</v>
      </c>
      <c r="P113" s="254" t="s">
        <v>751</v>
      </c>
      <c r="Q113" s="255">
        <v>100</v>
      </c>
      <c r="R113" s="254">
        <f t="shared" si="5"/>
        <v>200</v>
      </c>
      <c r="S113" s="254" t="s">
        <v>219</v>
      </c>
      <c r="T113" s="135" t="s">
        <v>758</v>
      </c>
      <c r="U113" s="254">
        <v>35</v>
      </c>
      <c r="V113" s="251" t="s">
        <v>764</v>
      </c>
      <c r="W113" s="240" t="s">
        <v>238</v>
      </c>
      <c r="X113" s="240" t="s">
        <v>774</v>
      </c>
      <c r="Y113" s="224"/>
      <c r="Z113" s="224"/>
      <c r="AA113" s="252"/>
      <c r="AB113" s="252"/>
      <c r="AC113" s="252"/>
      <c r="AD113" s="140"/>
      <c r="AE113" s="140"/>
      <c r="AF113" s="140"/>
      <c r="AG113" s="140"/>
      <c r="AH113" s="140"/>
      <c r="AI113" s="140"/>
      <c r="AJ113" s="140"/>
    </row>
    <row r="114" spans="1:36" ht="120.75" customHeight="1">
      <c r="A114" s="314"/>
      <c r="B114" s="314"/>
      <c r="C114" s="314"/>
      <c r="D114" s="300"/>
      <c r="E114" s="316"/>
      <c r="F114" s="233" t="s">
        <v>599</v>
      </c>
      <c r="G114" s="229" t="s">
        <v>536</v>
      </c>
      <c r="H114" s="229" t="s">
        <v>537</v>
      </c>
      <c r="I114" s="251" t="s">
        <v>753</v>
      </c>
      <c r="J114" s="136"/>
      <c r="K114" s="234" t="s">
        <v>597</v>
      </c>
      <c r="L114" s="234" t="s">
        <v>598</v>
      </c>
      <c r="M114" s="249">
        <v>6</v>
      </c>
      <c r="N114" s="249">
        <v>1</v>
      </c>
      <c r="O114" s="254">
        <f t="shared" si="4"/>
        <v>6</v>
      </c>
      <c r="P114" s="258" t="s">
        <v>752</v>
      </c>
      <c r="Q114" s="255">
        <v>25</v>
      </c>
      <c r="R114" s="254">
        <f t="shared" si="5"/>
        <v>150</v>
      </c>
      <c r="S114" s="254" t="s">
        <v>219</v>
      </c>
      <c r="T114" s="135" t="s">
        <v>758</v>
      </c>
      <c r="U114" s="254">
        <v>35</v>
      </c>
      <c r="V114" s="251" t="s">
        <v>760</v>
      </c>
      <c r="W114" s="240" t="s">
        <v>238</v>
      </c>
      <c r="X114" s="240" t="s">
        <v>769</v>
      </c>
      <c r="Y114" s="252"/>
      <c r="Z114" s="252"/>
      <c r="AA114" s="252"/>
      <c r="AB114" s="252"/>
      <c r="AC114" s="252"/>
      <c r="AD114" s="140"/>
      <c r="AE114" s="140"/>
      <c r="AF114" s="140"/>
      <c r="AG114" s="140"/>
      <c r="AH114" s="140"/>
      <c r="AI114" s="140"/>
      <c r="AJ114" s="140"/>
    </row>
    <row r="115" spans="1:36" ht="120.75" customHeight="1">
      <c r="A115" s="314" t="s">
        <v>500</v>
      </c>
      <c r="B115" s="314" t="s">
        <v>503</v>
      </c>
      <c r="C115" s="314" t="s">
        <v>501</v>
      </c>
      <c r="D115" s="300" t="s">
        <v>689</v>
      </c>
      <c r="E115" s="316" t="s">
        <v>238</v>
      </c>
      <c r="F115" s="233" t="s">
        <v>585</v>
      </c>
      <c r="G115" s="229" t="s">
        <v>512</v>
      </c>
      <c r="H115" s="233" t="s">
        <v>586</v>
      </c>
      <c r="I115" s="229" t="s">
        <v>513</v>
      </c>
      <c r="J115" s="136"/>
      <c r="K115" s="234" t="s">
        <v>613</v>
      </c>
      <c r="L115" s="234" t="s">
        <v>1035</v>
      </c>
      <c r="M115" s="249">
        <v>2</v>
      </c>
      <c r="N115" s="249">
        <v>3</v>
      </c>
      <c r="O115" s="254">
        <f t="shared" ref="O115:O121" si="6">+M115*N115</f>
        <v>6</v>
      </c>
      <c r="P115" s="258" t="s">
        <v>752</v>
      </c>
      <c r="Q115" s="255">
        <v>10</v>
      </c>
      <c r="R115" s="254">
        <f t="shared" si="5"/>
        <v>60</v>
      </c>
      <c r="S115" s="257" t="s">
        <v>222</v>
      </c>
      <c r="T115" s="135" t="s">
        <v>756</v>
      </c>
      <c r="U115" s="254">
        <v>20</v>
      </c>
      <c r="V115" s="251" t="s">
        <v>655</v>
      </c>
      <c r="W115" s="240" t="s">
        <v>238</v>
      </c>
      <c r="X115" s="240" t="s">
        <v>773</v>
      </c>
      <c r="Y115" s="224"/>
      <c r="Z115" s="224"/>
      <c r="AA115" s="211"/>
      <c r="AB115" s="252" t="s">
        <v>656</v>
      </c>
      <c r="AC115" s="285" t="s">
        <v>1036</v>
      </c>
      <c r="AD115" s="140"/>
      <c r="AE115" s="140"/>
      <c r="AF115" s="140"/>
      <c r="AG115" s="140"/>
      <c r="AH115" s="140"/>
      <c r="AI115" s="140"/>
      <c r="AJ115" s="140"/>
    </row>
    <row r="116" spans="1:36" ht="120.75" customHeight="1">
      <c r="A116" s="314"/>
      <c r="B116" s="314"/>
      <c r="C116" s="314"/>
      <c r="D116" s="300"/>
      <c r="E116" s="316"/>
      <c r="F116" s="229" t="s">
        <v>540</v>
      </c>
      <c r="G116" s="229" t="s">
        <v>514</v>
      </c>
      <c r="H116" s="229" t="s">
        <v>541</v>
      </c>
      <c r="I116" s="229" t="s">
        <v>542</v>
      </c>
      <c r="J116" s="238" t="s">
        <v>628</v>
      </c>
      <c r="K116" s="238" t="s">
        <v>592</v>
      </c>
      <c r="L116" s="238" t="s">
        <v>914</v>
      </c>
      <c r="M116" s="249">
        <v>2</v>
      </c>
      <c r="N116" s="249">
        <v>4</v>
      </c>
      <c r="O116" s="254">
        <f t="shared" si="6"/>
        <v>8</v>
      </c>
      <c r="P116" s="258" t="s">
        <v>752</v>
      </c>
      <c r="Q116" s="255">
        <v>60</v>
      </c>
      <c r="R116" s="254">
        <f t="shared" si="5"/>
        <v>480</v>
      </c>
      <c r="S116" s="257" t="s">
        <v>219</v>
      </c>
      <c r="T116" s="135" t="s">
        <v>758</v>
      </c>
      <c r="U116" s="254">
        <v>14</v>
      </c>
      <c r="V116" s="251" t="s">
        <v>542</v>
      </c>
      <c r="W116" s="240" t="s">
        <v>238</v>
      </c>
      <c r="X116" s="240" t="s">
        <v>658</v>
      </c>
      <c r="Y116" s="224"/>
      <c r="Z116" s="224"/>
      <c r="AA116" s="211"/>
      <c r="AB116" s="252" t="s">
        <v>659</v>
      </c>
      <c r="AC116" s="252" t="s">
        <v>915</v>
      </c>
      <c r="AD116" s="140"/>
      <c r="AE116" s="140"/>
      <c r="AF116" s="140"/>
      <c r="AG116" s="140"/>
      <c r="AH116" s="140"/>
      <c r="AI116" s="140"/>
      <c r="AJ116" s="140"/>
    </row>
    <row r="117" spans="1:36" ht="120.75" customHeight="1">
      <c r="A117" s="314"/>
      <c r="B117" s="314"/>
      <c r="C117" s="314"/>
      <c r="D117" s="300"/>
      <c r="E117" s="316"/>
      <c r="F117" s="251" t="s">
        <v>719</v>
      </c>
      <c r="G117" s="251" t="s">
        <v>514</v>
      </c>
      <c r="H117" s="251" t="s">
        <v>718</v>
      </c>
      <c r="I117" s="237" t="s">
        <v>631</v>
      </c>
      <c r="J117" s="136"/>
      <c r="K117" s="238" t="s">
        <v>632</v>
      </c>
      <c r="L117" s="238" t="s">
        <v>633</v>
      </c>
      <c r="M117" s="249">
        <v>2</v>
      </c>
      <c r="N117" s="249">
        <v>4</v>
      </c>
      <c r="O117" s="254">
        <f t="shared" si="6"/>
        <v>8</v>
      </c>
      <c r="P117" s="258" t="s">
        <v>752</v>
      </c>
      <c r="Q117" s="255">
        <v>25</v>
      </c>
      <c r="R117" s="254">
        <f t="shared" si="5"/>
        <v>200</v>
      </c>
      <c r="S117" s="257" t="s">
        <v>219</v>
      </c>
      <c r="T117" s="135" t="s">
        <v>758</v>
      </c>
      <c r="U117" s="254">
        <v>14</v>
      </c>
      <c r="V117" s="251" t="s">
        <v>762</v>
      </c>
      <c r="W117" s="240" t="s">
        <v>238</v>
      </c>
      <c r="X117" s="240" t="s">
        <v>771</v>
      </c>
      <c r="Y117" s="224"/>
      <c r="Z117" s="224"/>
      <c r="AA117" s="211"/>
      <c r="AB117" s="252" t="s">
        <v>660</v>
      </c>
      <c r="AC117" s="252" t="s">
        <v>661</v>
      </c>
      <c r="AD117" s="140"/>
      <c r="AE117" s="140"/>
      <c r="AF117" s="140"/>
      <c r="AG117" s="140"/>
      <c r="AH117" s="140"/>
      <c r="AI117" s="140"/>
      <c r="AJ117" s="140"/>
    </row>
    <row r="118" spans="1:36" ht="120.75" customHeight="1">
      <c r="A118" s="314"/>
      <c r="B118" s="314"/>
      <c r="C118" s="314"/>
      <c r="D118" s="300"/>
      <c r="E118" s="316"/>
      <c r="F118" s="229" t="s">
        <v>543</v>
      </c>
      <c r="G118" s="229" t="s">
        <v>517</v>
      </c>
      <c r="H118" s="229" t="s">
        <v>519</v>
      </c>
      <c r="I118" s="233" t="s">
        <v>583</v>
      </c>
      <c r="J118" s="136"/>
      <c r="K118" s="236" t="s">
        <v>623</v>
      </c>
      <c r="L118" s="236" t="s">
        <v>916</v>
      </c>
      <c r="M118" s="249">
        <v>2</v>
      </c>
      <c r="N118" s="249">
        <v>2</v>
      </c>
      <c r="O118" s="254">
        <f t="shared" si="6"/>
        <v>4</v>
      </c>
      <c r="P118" s="254" t="s">
        <v>751</v>
      </c>
      <c r="Q118" s="255">
        <v>25</v>
      </c>
      <c r="R118" s="254">
        <f t="shared" si="5"/>
        <v>100</v>
      </c>
      <c r="S118" s="254" t="s">
        <v>222</v>
      </c>
      <c r="T118" s="135" t="s">
        <v>756</v>
      </c>
      <c r="U118" s="254">
        <v>14</v>
      </c>
      <c r="V118" s="251" t="s">
        <v>583</v>
      </c>
      <c r="W118" s="240" t="s">
        <v>238</v>
      </c>
      <c r="X118" s="240" t="s">
        <v>775</v>
      </c>
      <c r="Y118" s="224"/>
      <c r="Z118" s="224"/>
      <c r="AA118" s="211"/>
      <c r="AB118" s="252" t="s">
        <v>662</v>
      </c>
      <c r="AC118" s="252" t="s">
        <v>917</v>
      </c>
      <c r="AD118" s="140"/>
      <c r="AE118" s="140"/>
      <c r="AF118" s="140"/>
      <c r="AG118" s="140"/>
      <c r="AH118" s="140"/>
      <c r="AI118" s="140"/>
      <c r="AJ118" s="140"/>
    </row>
    <row r="119" spans="1:36" ht="120.75" customHeight="1">
      <c r="A119" s="314"/>
      <c r="B119" s="314"/>
      <c r="C119" s="314"/>
      <c r="D119" s="300"/>
      <c r="E119" s="316"/>
      <c r="F119" s="229" t="s">
        <v>522</v>
      </c>
      <c r="G119" s="229" t="s">
        <v>520</v>
      </c>
      <c r="H119" s="229" t="s">
        <v>521</v>
      </c>
      <c r="I119" s="251" t="s">
        <v>724</v>
      </c>
      <c r="J119" s="136"/>
      <c r="K119" s="238" t="s">
        <v>635</v>
      </c>
      <c r="L119" s="238" t="s">
        <v>634</v>
      </c>
      <c r="M119" s="249">
        <v>2</v>
      </c>
      <c r="N119" s="249">
        <v>1</v>
      </c>
      <c r="O119" s="254">
        <f t="shared" si="6"/>
        <v>2</v>
      </c>
      <c r="P119" s="254" t="s">
        <v>751</v>
      </c>
      <c r="Q119" s="255">
        <v>25</v>
      </c>
      <c r="R119" s="254">
        <f t="shared" si="5"/>
        <v>50</v>
      </c>
      <c r="S119" s="254" t="s">
        <v>222</v>
      </c>
      <c r="T119" s="135" t="s">
        <v>756</v>
      </c>
      <c r="U119" s="254">
        <v>14</v>
      </c>
      <c r="V119" s="251" t="s">
        <v>763</v>
      </c>
      <c r="W119" s="240" t="s">
        <v>238</v>
      </c>
      <c r="X119" s="240" t="s">
        <v>777</v>
      </c>
      <c r="Y119" s="224"/>
      <c r="Z119" s="224"/>
      <c r="AA119" s="211"/>
      <c r="AB119" s="252" t="s">
        <v>664</v>
      </c>
      <c r="AC119" s="252"/>
      <c r="AD119" s="140"/>
      <c r="AE119" s="140"/>
      <c r="AF119" s="140"/>
      <c r="AG119" s="140"/>
      <c r="AH119" s="140"/>
      <c r="AI119" s="140"/>
      <c r="AJ119" s="140"/>
    </row>
    <row r="120" spans="1:36" ht="120.75" customHeight="1">
      <c r="A120" s="314"/>
      <c r="B120" s="314"/>
      <c r="C120" s="314"/>
      <c r="D120" s="300"/>
      <c r="E120" s="316"/>
      <c r="F120" s="229" t="s">
        <v>691</v>
      </c>
      <c r="G120" s="229" t="s">
        <v>523</v>
      </c>
      <c r="H120" s="233" t="s">
        <v>590</v>
      </c>
      <c r="I120" s="233" t="s">
        <v>579</v>
      </c>
      <c r="J120" s="234"/>
      <c r="K120" s="238" t="s">
        <v>638</v>
      </c>
      <c r="L120" s="234" t="s">
        <v>591</v>
      </c>
      <c r="M120" s="249">
        <v>2</v>
      </c>
      <c r="N120" s="249">
        <v>4</v>
      </c>
      <c r="O120" s="254">
        <f t="shared" si="6"/>
        <v>8</v>
      </c>
      <c r="P120" s="258" t="s">
        <v>752</v>
      </c>
      <c r="Q120" s="255">
        <v>25</v>
      </c>
      <c r="R120" s="254">
        <f t="shared" si="5"/>
        <v>200</v>
      </c>
      <c r="S120" s="254" t="s">
        <v>219</v>
      </c>
      <c r="T120" s="135" t="s">
        <v>758</v>
      </c>
      <c r="U120" s="254">
        <v>28</v>
      </c>
      <c r="V120" s="251" t="s">
        <v>759</v>
      </c>
      <c r="W120" s="240" t="s">
        <v>238</v>
      </c>
      <c r="X120" s="240" t="s">
        <v>780</v>
      </c>
      <c r="Y120" s="224"/>
      <c r="Z120" s="224"/>
      <c r="AA120" s="252"/>
      <c r="AB120" s="252" t="s">
        <v>781</v>
      </c>
      <c r="AC120" s="252"/>
    </row>
    <row r="121" spans="1:36" s="87" customFormat="1" ht="173.25" customHeight="1">
      <c r="A121" s="314"/>
      <c r="B121" s="314"/>
      <c r="C121" s="314"/>
      <c r="D121" s="300"/>
      <c r="E121" s="316"/>
      <c r="F121" s="229" t="s">
        <v>544</v>
      </c>
      <c r="G121" s="229" t="s">
        <v>524</v>
      </c>
      <c r="H121" s="229" t="s">
        <v>525</v>
      </c>
      <c r="I121" s="229" t="s">
        <v>539</v>
      </c>
      <c r="J121" s="234"/>
      <c r="K121" s="234" t="s">
        <v>815</v>
      </c>
      <c r="L121" s="234" t="s">
        <v>918</v>
      </c>
      <c r="M121" s="249">
        <v>2</v>
      </c>
      <c r="N121" s="249">
        <v>3</v>
      </c>
      <c r="O121" s="254">
        <f t="shared" si="6"/>
        <v>6</v>
      </c>
      <c r="P121" s="258" t="s">
        <v>752</v>
      </c>
      <c r="Q121" s="254">
        <v>60</v>
      </c>
      <c r="R121" s="254">
        <f t="shared" si="5"/>
        <v>360</v>
      </c>
      <c r="S121" s="254" t="s">
        <v>219</v>
      </c>
      <c r="T121" s="135" t="s">
        <v>758</v>
      </c>
      <c r="U121" s="254">
        <v>35</v>
      </c>
      <c r="V121" s="251" t="s">
        <v>767</v>
      </c>
      <c r="W121" s="240" t="s">
        <v>238</v>
      </c>
      <c r="X121" s="240" t="s">
        <v>774</v>
      </c>
      <c r="Y121" s="252"/>
      <c r="Z121" s="252"/>
      <c r="AA121" s="252"/>
      <c r="AB121" s="252"/>
      <c r="AC121" s="262" t="s">
        <v>825</v>
      </c>
    </row>
    <row r="122" spans="1:36" s="87" customFormat="1" ht="120.75" customHeight="1">
      <c r="A122" s="314"/>
      <c r="B122" s="314"/>
      <c r="C122" s="314"/>
      <c r="D122" s="300"/>
      <c r="E122" s="316"/>
      <c r="F122" s="233" t="s">
        <v>608</v>
      </c>
      <c r="G122" s="229" t="s">
        <v>524</v>
      </c>
      <c r="H122" s="229" t="s">
        <v>526</v>
      </c>
      <c r="I122" s="251" t="s">
        <v>728</v>
      </c>
      <c r="J122" s="234"/>
      <c r="K122" s="234" t="s">
        <v>607</v>
      </c>
      <c r="L122" s="238" t="s">
        <v>899</v>
      </c>
      <c r="M122" s="249">
        <v>6</v>
      </c>
      <c r="N122" s="249">
        <v>1</v>
      </c>
      <c r="O122" s="254">
        <f t="shared" ref="O122:O164" si="7">+M122*N122</f>
        <v>6</v>
      </c>
      <c r="P122" s="258" t="s">
        <v>752</v>
      </c>
      <c r="Q122" s="255">
        <v>60</v>
      </c>
      <c r="R122" s="254">
        <f t="shared" si="5"/>
        <v>360</v>
      </c>
      <c r="S122" s="254" t="s">
        <v>219</v>
      </c>
      <c r="T122" s="135" t="s">
        <v>758</v>
      </c>
      <c r="U122" s="254">
        <v>38</v>
      </c>
      <c r="V122" s="251" t="s">
        <v>728</v>
      </c>
      <c r="W122" s="240" t="s">
        <v>238</v>
      </c>
      <c r="X122" s="240" t="s">
        <v>774</v>
      </c>
      <c r="Y122" s="252"/>
      <c r="Z122" s="252"/>
      <c r="AA122" s="252"/>
      <c r="AB122" s="252"/>
      <c r="AC122" s="274" t="s">
        <v>899</v>
      </c>
      <c r="AD122" s="143"/>
      <c r="AE122" s="143"/>
      <c r="AF122" s="143"/>
      <c r="AG122" s="143"/>
      <c r="AH122" s="143"/>
      <c r="AI122" s="143"/>
      <c r="AJ122" s="143"/>
    </row>
    <row r="123" spans="1:36" ht="120.75" customHeight="1">
      <c r="A123" s="314"/>
      <c r="B123" s="314"/>
      <c r="C123" s="314"/>
      <c r="D123" s="300"/>
      <c r="E123" s="316"/>
      <c r="F123" s="229" t="s">
        <v>533</v>
      </c>
      <c r="G123" s="229" t="s">
        <v>524</v>
      </c>
      <c r="H123" s="229" t="s">
        <v>527</v>
      </c>
      <c r="I123" s="229" t="s">
        <v>531</v>
      </c>
      <c r="J123" s="136"/>
      <c r="K123" s="234" t="s">
        <v>497</v>
      </c>
      <c r="L123" s="234" t="s">
        <v>612</v>
      </c>
      <c r="M123" s="249">
        <v>2</v>
      </c>
      <c r="N123" s="249">
        <v>4</v>
      </c>
      <c r="O123" s="254">
        <f t="shared" si="7"/>
        <v>8</v>
      </c>
      <c r="P123" s="258" t="s">
        <v>752</v>
      </c>
      <c r="Q123" s="255">
        <v>25</v>
      </c>
      <c r="R123" s="254">
        <f t="shared" si="5"/>
        <v>200</v>
      </c>
      <c r="S123" s="254" t="s">
        <v>219</v>
      </c>
      <c r="T123" s="135" t="s">
        <v>758</v>
      </c>
      <c r="U123" s="254">
        <v>34</v>
      </c>
      <c r="V123" s="251" t="s">
        <v>766</v>
      </c>
      <c r="W123" s="240" t="s">
        <v>238</v>
      </c>
      <c r="X123" s="240" t="s">
        <v>774</v>
      </c>
      <c r="Y123" s="252"/>
      <c r="Z123" s="252"/>
      <c r="AA123" s="252"/>
      <c r="AB123" s="252"/>
      <c r="AC123" s="252"/>
      <c r="AD123" s="140"/>
      <c r="AE123" s="140"/>
      <c r="AF123" s="140"/>
      <c r="AG123" s="140"/>
      <c r="AH123" s="140"/>
      <c r="AI123" s="140"/>
      <c r="AJ123" s="140"/>
    </row>
    <row r="124" spans="1:36" ht="120.75" customHeight="1">
      <c r="A124" s="314"/>
      <c r="B124" s="314"/>
      <c r="C124" s="314"/>
      <c r="D124" s="300"/>
      <c r="E124" s="316"/>
      <c r="F124" s="229" t="s">
        <v>532</v>
      </c>
      <c r="G124" s="229" t="s">
        <v>524</v>
      </c>
      <c r="H124" s="229" t="s">
        <v>528</v>
      </c>
      <c r="I124" s="251" t="s">
        <v>728</v>
      </c>
      <c r="J124" s="136"/>
      <c r="K124" s="236" t="s">
        <v>621</v>
      </c>
      <c r="L124" s="236" t="s">
        <v>620</v>
      </c>
      <c r="M124" s="249">
        <v>2</v>
      </c>
      <c r="N124" s="249">
        <v>1</v>
      </c>
      <c r="O124" s="254">
        <f t="shared" si="7"/>
        <v>2</v>
      </c>
      <c r="P124" s="254" t="s">
        <v>751</v>
      </c>
      <c r="Q124" s="255">
        <v>60</v>
      </c>
      <c r="R124" s="254">
        <f t="shared" si="5"/>
        <v>120</v>
      </c>
      <c r="S124" s="257" t="s">
        <v>222</v>
      </c>
      <c r="T124" s="135" t="s">
        <v>756</v>
      </c>
      <c r="U124" s="254">
        <v>35</v>
      </c>
      <c r="V124" s="251" t="s">
        <v>728</v>
      </c>
      <c r="W124" s="240" t="s">
        <v>238</v>
      </c>
      <c r="X124" s="240" t="s">
        <v>774</v>
      </c>
      <c r="Y124" s="252"/>
      <c r="Z124" s="252"/>
      <c r="AA124" s="252"/>
      <c r="AB124" s="252"/>
      <c r="AC124" s="252"/>
      <c r="AD124" s="140"/>
      <c r="AE124" s="140"/>
      <c r="AF124" s="140"/>
      <c r="AG124" s="140"/>
      <c r="AH124" s="140"/>
      <c r="AI124" s="140"/>
      <c r="AJ124" s="140"/>
    </row>
    <row r="125" spans="1:36" ht="120.75" customHeight="1">
      <c r="A125" s="314"/>
      <c r="B125" s="314"/>
      <c r="C125" s="314"/>
      <c r="D125" s="300"/>
      <c r="E125" s="316"/>
      <c r="F125" s="234" t="s">
        <v>577</v>
      </c>
      <c r="G125" s="233" t="s">
        <v>524</v>
      </c>
      <c r="H125" s="233" t="s">
        <v>530</v>
      </c>
      <c r="I125" s="233" t="s">
        <v>611</v>
      </c>
      <c r="J125" s="136"/>
      <c r="K125" s="238" t="s">
        <v>637</v>
      </c>
      <c r="L125" s="238" t="s">
        <v>636</v>
      </c>
      <c r="M125" s="249">
        <v>2</v>
      </c>
      <c r="N125" s="249">
        <v>1</v>
      </c>
      <c r="O125" s="254">
        <f t="shared" si="7"/>
        <v>2</v>
      </c>
      <c r="P125" s="254" t="s">
        <v>751</v>
      </c>
      <c r="Q125" s="255">
        <v>100</v>
      </c>
      <c r="R125" s="254">
        <f t="shared" si="5"/>
        <v>200</v>
      </c>
      <c r="S125" s="254" t="s">
        <v>219</v>
      </c>
      <c r="T125" s="135" t="s">
        <v>758</v>
      </c>
      <c r="U125" s="254">
        <v>35</v>
      </c>
      <c r="V125" s="251" t="s">
        <v>764</v>
      </c>
      <c r="W125" s="240" t="s">
        <v>238</v>
      </c>
      <c r="X125" s="240" t="s">
        <v>774</v>
      </c>
      <c r="Y125" s="224"/>
      <c r="Z125" s="224"/>
      <c r="AA125" s="252"/>
      <c r="AB125" s="252"/>
      <c r="AC125" s="252"/>
      <c r="AD125" s="140"/>
      <c r="AE125" s="140"/>
      <c r="AF125" s="140"/>
      <c r="AG125" s="140"/>
      <c r="AH125" s="140"/>
      <c r="AI125" s="140"/>
      <c r="AJ125" s="140"/>
    </row>
    <row r="126" spans="1:36" ht="120.75" customHeight="1">
      <c r="A126" s="314"/>
      <c r="B126" s="314"/>
      <c r="C126" s="314"/>
      <c r="D126" s="300"/>
      <c r="E126" s="316"/>
      <c r="F126" s="233" t="s">
        <v>599</v>
      </c>
      <c r="G126" s="229" t="s">
        <v>536</v>
      </c>
      <c r="H126" s="229" t="s">
        <v>537</v>
      </c>
      <c r="I126" s="251" t="s">
        <v>753</v>
      </c>
      <c r="J126" s="136"/>
      <c r="K126" s="234" t="s">
        <v>597</v>
      </c>
      <c r="L126" s="234" t="s">
        <v>598</v>
      </c>
      <c r="M126" s="249">
        <v>6</v>
      </c>
      <c r="N126" s="249">
        <v>1</v>
      </c>
      <c r="O126" s="254">
        <f t="shared" si="7"/>
        <v>6</v>
      </c>
      <c r="P126" s="258" t="s">
        <v>752</v>
      </c>
      <c r="Q126" s="255">
        <v>25</v>
      </c>
      <c r="R126" s="254">
        <f t="shared" si="5"/>
        <v>150</v>
      </c>
      <c r="S126" s="254" t="s">
        <v>219</v>
      </c>
      <c r="T126" s="135" t="s">
        <v>758</v>
      </c>
      <c r="U126" s="254">
        <v>35</v>
      </c>
      <c r="V126" s="251" t="s">
        <v>760</v>
      </c>
      <c r="W126" s="240" t="s">
        <v>238</v>
      </c>
      <c r="X126" s="240" t="s">
        <v>769</v>
      </c>
      <c r="Y126" s="252"/>
      <c r="Z126" s="252"/>
      <c r="AA126" s="252"/>
      <c r="AB126" s="252"/>
      <c r="AC126" s="252"/>
      <c r="AD126" s="140"/>
      <c r="AE126" s="140"/>
      <c r="AF126" s="140"/>
      <c r="AG126" s="140"/>
      <c r="AH126" s="140"/>
      <c r="AI126" s="140"/>
      <c r="AJ126" s="140"/>
    </row>
    <row r="127" spans="1:36" ht="120.75" customHeight="1">
      <c r="A127" s="314" t="s">
        <v>500</v>
      </c>
      <c r="B127" s="314" t="s">
        <v>503</v>
      </c>
      <c r="C127" s="314" t="s">
        <v>501</v>
      </c>
      <c r="D127" s="315" t="s">
        <v>508</v>
      </c>
      <c r="E127" s="316" t="s">
        <v>238</v>
      </c>
      <c r="F127" s="233" t="s">
        <v>585</v>
      </c>
      <c r="G127" s="229" t="s">
        <v>512</v>
      </c>
      <c r="H127" s="233" t="s">
        <v>586</v>
      </c>
      <c r="I127" s="229" t="s">
        <v>513</v>
      </c>
      <c r="J127" s="136"/>
      <c r="K127" s="234" t="s">
        <v>613</v>
      </c>
      <c r="L127" s="234" t="s">
        <v>1037</v>
      </c>
      <c r="M127" s="249">
        <v>2</v>
      </c>
      <c r="N127" s="249">
        <v>2</v>
      </c>
      <c r="O127" s="254">
        <f>+M127*N127</f>
        <v>4</v>
      </c>
      <c r="P127" s="254" t="s">
        <v>751</v>
      </c>
      <c r="Q127" s="255">
        <v>10</v>
      </c>
      <c r="R127" s="254">
        <f t="shared" si="5"/>
        <v>40</v>
      </c>
      <c r="S127" s="257" t="s">
        <v>222</v>
      </c>
      <c r="T127" s="135" t="s">
        <v>756</v>
      </c>
      <c r="U127" s="254">
        <v>10</v>
      </c>
      <c r="V127" s="251" t="s">
        <v>655</v>
      </c>
      <c r="W127" s="240" t="s">
        <v>238</v>
      </c>
      <c r="X127" s="240" t="s">
        <v>773</v>
      </c>
      <c r="Y127" s="224"/>
      <c r="Z127" s="224"/>
      <c r="AA127" s="211"/>
      <c r="AB127" s="252" t="s">
        <v>656</v>
      </c>
      <c r="AC127" s="285" t="s">
        <v>1038</v>
      </c>
      <c r="AD127" s="140"/>
      <c r="AE127" s="140"/>
      <c r="AF127" s="140"/>
      <c r="AG127" s="140"/>
      <c r="AH127" s="140"/>
      <c r="AI127" s="140"/>
      <c r="AJ127" s="140"/>
    </row>
    <row r="128" spans="1:36" s="87" customFormat="1" ht="120.75" customHeight="1">
      <c r="A128" s="314"/>
      <c r="B128" s="314"/>
      <c r="C128" s="314"/>
      <c r="D128" s="315"/>
      <c r="E128" s="316"/>
      <c r="F128" s="229" t="s">
        <v>540</v>
      </c>
      <c r="G128" s="229" t="s">
        <v>514</v>
      </c>
      <c r="H128" s="229" t="s">
        <v>541</v>
      </c>
      <c r="I128" s="229" t="s">
        <v>542</v>
      </c>
      <c r="J128" s="238" t="s">
        <v>629</v>
      </c>
      <c r="K128" s="238" t="s">
        <v>592</v>
      </c>
      <c r="L128" s="238" t="s">
        <v>919</v>
      </c>
      <c r="M128" s="249">
        <v>2</v>
      </c>
      <c r="N128" s="249">
        <v>4</v>
      </c>
      <c r="O128" s="254">
        <f>+M128*N128</f>
        <v>8</v>
      </c>
      <c r="P128" s="258" t="s">
        <v>752</v>
      </c>
      <c r="Q128" s="255">
        <v>60</v>
      </c>
      <c r="R128" s="254">
        <f t="shared" si="5"/>
        <v>480</v>
      </c>
      <c r="S128" s="257" t="s">
        <v>219</v>
      </c>
      <c r="T128" s="135" t="s">
        <v>758</v>
      </c>
      <c r="U128" s="254">
        <v>14</v>
      </c>
      <c r="V128" s="251" t="s">
        <v>542</v>
      </c>
      <c r="W128" s="240" t="s">
        <v>238</v>
      </c>
      <c r="X128" s="240" t="s">
        <v>658</v>
      </c>
      <c r="Y128" s="224"/>
      <c r="Z128" s="224"/>
      <c r="AA128" s="211"/>
      <c r="AB128" s="252" t="s">
        <v>659</v>
      </c>
      <c r="AC128" s="252" t="s">
        <v>902</v>
      </c>
      <c r="AD128" s="143"/>
      <c r="AE128" s="143"/>
      <c r="AF128" s="143"/>
      <c r="AG128" s="143"/>
      <c r="AH128" s="143"/>
      <c r="AI128" s="143"/>
      <c r="AJ128" s="143"/>
    </row>
    <row r="129" spans="1:372" ht="120.75" customHeight="1">
      <c r="A129" s="314"/>
      <c r="B129" s="314"/>
      <c r="C129" s="314"/>
      <c r="D129" s="315"/>
      <c r="E129" s="316"/>
      <c r="F129" s="251" t="s">
        <v>719</v>
      </c>
      <c r="G129" s="251" t="s">
        <v>514</v>
      </c>
      <c r="H129" s="251" t="s">
        <v>718</v>
      </c>
      <c r="I129" s="237" t="s">
        <v>631</v>
      </c>
      <c r="J129" s="234"/>
      <c r="K129" s="238" t="s">
        <v>632</v>
      </c>
      <c r="L129" s="238" t="s">
        <v>633</v>
      </c>
      <c r="M129" s="249">
        <v>2</v>
      </c>
      <c r="N129" s="249">
        <v>4</v>
      </c>
      <c r="O129" s="254">
        <f>+M129*N129</f>
        <v>8</v>
      </c>
      <c r="P129" s="258" t="s">
        <v>752</v>
      </c>
      <c r="Q129" s="255">
        <v>25</v>
      </c>
      <c r="R129" s="254">
        <f t="shared" si="5"/>
        <v>200</v>
      </c>
      <c r="S129" s="257" t="s">
        <v>219</v>
      </c>
      <c r="T129" s="135" t="s">
        <v>758</v>
      </c>
      <c r="U129" s="254">
        <v>14</v>
      </c>
      <c r="V129" s="251" t="s">
        <v>762</v>
      </c>
      <c r="W129" s="240" t="s">
        <v>238</v>
      </c>
      <c r="X129" s="240" t="s">
        <v>771</v>
      </c>
      <c r="Y129" s="224"/>
      <c r="Z129" s="224"/>
      <c r="AA129" s="211"/>
      <c r="AB129" s="252" t="s">
        <v>660</v>
      </c>
      <c r="AC129" s="252" t="s">
        <v>661</v>
      </c>
    </row>
    <row r="130" spans="1:372" s="87" customFormat="1" ht="120.75" customHeight="1">
      <c r="A130" s="314"/>
      <c r="B130" s="314"/>
      <c r="C130" s="314"/>
      <c r="D130" s="315"/>
      <c r="E130" s="316"/>
      <c r="F130" s="229" t="s">
        <v>543</v>
      </c>
      <c r="G130" s="229" t="s">
        <v>517</v>
      </c>
      <c r="H130" s="229" t="s">
        <v>519</v>
      </c>
      <c r="I130" s="233" t="s">
        <v>583</v>
      </c>
      <c r="J130" s="234"/>
      <c r="K130" s="236" t="s">
        <v>623</v>
      </c>
      <c r="L130" s="236" t="s">
        <v>920</v>
      </c>
      <c r="M130" s="249">
        <v>2</v>
      </c>
      <c r="N130" s="249">
        <v>2</v>
      </c>
      <c r="O130" s="254">
        <f>+M130*N130</f>
        <v>4</v>
      </c>
      <c r="P130" s="254" t="s">
        <v>751</v>
      </c>
      <c r="Q130" s="255">
        <v>25</v>
      </c>
      <c r="R130" s="254">
        <f t="shared" si="5"/>
        <v>100</v>
      </c>
      <c r="S130" s="254" t="s">
        <v>222</v>
      </c>
      <c r="T130" s="135" t="s">
        <v>756</v>
      </c>
      <c r="U130" s="254">
        <v>14</v>
      </c>
      <c r="V130" s="251" t="s">
        <v>583</v>
      </c>
      <c r="W130" s="240" t="s">
        <v>238</v>
      </c>
      <c r="X130" s="240" t="s">
        <v>775</v>
      </c>
      <c r="Y130" s="224"/>
      <c r="Z130" s="224"/>
      <c r="AA130" s="211"/>
      <c r="AB130" s="252" t="s">
        <v>662</v>
      </c>
      <c r="AC130" s="252" t="s">
        <v>921</v>
      </c>
    </row>
    <row r="131" spans="1:372" s="1" customFormat="1" ht="120.75" customHeight="1">
      <c r="A131" s="314"/>
      <c r="B131" s="314"/>
      <c r="C131" s="314"/>
      <c r="D131" s="315"/>
      <c r="E131" s="316"/>
      <c r="F131" s="229" t="s">
        <v>522</v>
      </c>
      <c r="G131" s="229" t="s">
        <v>520</v>
      </c>
      <c r="H131" s="229" t="s">
        <v>521</v>
      </c>
      <c r="I131" s="251" t="s">
        <v>724</v>
      </c>
      <c r="J131" s="234"/>
      <c r="K131" s="238" t="s">
        <v>635</v>
      </c>
      <c r="L131" s="238" t="s">
        <v>634</v>
      </c>
      <c r="M131" s="249">
        <v>2</v>
      </c>
      <c r="N131" s="249">
        <v>1</v>
      </c>
      <c r="O131" s="254">
        <f t="shared" si="7"/>
        <v>2</v>
      </c>
      <c r="P131" s="254" t="s">
        <v>751</v>
      </c>
      <c r="Q131" s="255">
        <v>25</v>
      </c>
      <c r="R131" s="254">
        <f t="shared" si="5"/>
        <v>50</v>
      </c>
      <c r="S131" s="254" t="s">
        <v>222</v>
      </c>
      <c r="T131" s="135" t="s">
        <v>756</v>
      </c>
      <c r="U131" s="254">
        <v>14</v>
      </c>
      <c r="V131" s="251" t="s">
        <v>763</v>
      </c>
      <c r="W131" s="240" t="s">
        <v>238</v>
      </c>
      <c r="X131" s="240" t="s">
        <v>777</v>
      </c>
      <c r="Y131" s="224"/>
      <c r="Z131" s="224"/>
      <c r="AA131" s="211"/>
      <c r="AB131" s="252" t="s">
        <v>664</v>
      </c>
      <c r="AC131" s="252"/>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row>
    <row r="132" spans="1:372" s="1" customFormat="1" ht="120.75" customHeight="1">
      <c r="A132" s="314"/>
      <c r="B132" s="314"/>
      <c r="C132" s="314"/>
      <c r="D132" s="315"/>
      <c r="E132" s="316"/>
      <c r="F132" s="229" t="s">
        <v>546</v>
      </c>
      <c r="G132" s="229" t="s">
        <v>523</v>
      </c>
      <c r="H132" s="233" t="s">
        <v>590</v>
      </c>
      <c r="I132" s="233" t="s">
        <v>579</v>
      </c>
      <c r="J132" s="136"/>
      <c r="K132" s="238" t="s">
        <v>638</v>
      </c>
      <c r="L132" s="234" t="s">
        <v>591</v>
      </c>
      <c r="M132" s="249">
        <v>2</v>
      </c>
      <c r="N132" s="249">
        <v>4</v>
      </c>
      <c r="O132" s="254">
        <f t="shared" si="7"/>
        <v>8</v>
      </c>
      <c r="P132" s="258" t="s">
        <v>752</v>
      </c>
      <c r="Q132" s="255">
        <v>25</v>
      </c>
      <c r="R132" s="254">
        <f t="shared" si="5"/>
        <v>200</v>
      </c>
      <c r="S132" s="254" t="s">
        <v>219</v>
      </c>
      <c r="T132" s="135" t="s">
        <v>758</v>
      </c>
      <c r="U132" s="254">
        <v>6</v>
      </c>
      <c r="V132" s="251" t="s">
        <v>759</v>
      </c>
      <c r="W132" s="240" t="s">
        <v>238</v>
      </c>
      <c r="X132" s="240" t="s">
        <v>780</v>
      </c>
      <c r="Y132" s="224"/>
      <c r="Z132" s="224"/>
      <c r="AA132" s="252"/>
      <c r="AB132" s="252" t="s">
        <v>781</v>
      </c>
      <c r="AC132" s="252"/>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row>
    <row r="133" spans="1:372" s="1" customFormat="1" ht="120.75" customHeight="1">
      <c r="A133" s="314"/>
      <c r="B133" s="314"/>
      <c r="C133" s="314"/>
      <c r="D133" s="315"/>
      <c r="E133" s="316"/>
      <c r="F133" s="229" t="s">
        <v>544</v>
      </c>
      <c r="G133" s="229" t="s">
        <v>524</v>
      </c>
      <c r="H133" s="229" t="s">
        <v>525</v>
      </c>
      <c r="I133" s="229" t="s">
        <v>539</v>
      </c>
      <c r="J133" s="234"/>
      <c r="K133" s="234" t="s">
        <v>640</v>
      </c>
      <c r="L133" s="234" t="s">
        <v>827</v>
      </c>
      <c r="M133" s="249">
        <v>2</v>
      </c>
      <c r="N133" s="249">
        <v>3</v>
      </c>
      <c r="O133" s="254">
        <f t="shared" si="7"/>
        <v>6</v>
      </c>
      <c r="P133" s="258" t="s">
        <v>752</v>
      </c>
      <c r="Q133" s="254">
        <v>60</v>
      </c>
      <c r="R133" s="254">
        <f t="shared" si="5"/>
        <v>360</v>
      </c>
      <c r="S133" s="254" t="s">
        <v>219</v>
      </c>
      <c r="T133" s="135" t="s">
        <v>758</v>
      </c>
      <c r="U133" s="254">
        <v>35</v>
      </c>
      <c r="V133" s="251" t="s">
        <v>767</v>
      </c>
      <c r="W133" s="240" t="s">
        <v>238</v>
      </c>
      <c r="X133" s="240" t="s">
        <v>774</v>
      </c>
      <c r="Y133" s="211"/>
      <c r="Z133" s="211"/>
      <c r="AA133" s="252"/>
      <c r="AB133" s="252"/>
      <c r="AC133" s="262" t="s">
        <v>828</v>
      </c>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3"/>
      <c r="JL133" s="3"/>
      <c r="JM133" s="3"/>
      <c r="JN133" s="3"/>
      <c r="JO133" s="3"/>
      <c r="JP133" s="3"/>
      <c r="JQ133" s="3"/>
      <c r="JR133" s="3"/>
      <c r="JS133" s="3"/>
      <c r="JT133" s="3"/>
      <c r="JU133" s="3"/>
      <c r="JV133" s="3"/>
      <c r="JW133" s="3"/>
      <c r="JX133" s="3"/>
      <c r="JY133" s="3"/>
      <c r="JZ133" s="3"/>
      <c r="KA133" s="3"/>
      <c r="KB133" s="3"/>
      <c r="KC133" s="3"/>
      <c r="KD133" s="3"/>
      <c r="KE133" s="3"/>
      <c r="KF133" s="3"/>
      <c r="KG133" s="3"/>
      <c r="KH133" s="3"/>
      <c r="KI133" s="3"/>
      <c r="KJ133" s="3"/>
      <c r="KK133" s="3"/>
      <c r="KL133" s="3"/>
      <c r="KM133" s="3"/>
      <c r="KN133" s="3"/>
      <c r="KO133" s="3"/>
      <c r="KP133" s="3"/>
      <c r="KQ133" s="3"/>
      <c r="KR133" s="3"/>
      <c r="KS133" s="3"/>
      <c r="KT133" s="3"/>
      <c r="KU133" s="3"/>
      <c r="KV133" s="3"/>
      <c r="KW133" s="3"/>
      <c r="KX133" s="3"/>
      <c r="KY133" s="3"/>
      <c r="KZ133" s="3"/>
      <c r="LA133" s="3"/>
      <c r="LB133" s="3"/>
      <c r="LC133" s="3"/>
      <c r="LD133" s="3"/>
      <c r="LE133" s="3"/>
      <c r="LF133" s="3"/>
      <c r="LG133" s="3"/>
      <c r="LH133" s="3"/>
      <c r="LI133" s="3"/>
      <c r="LJ133" s="3"/>
      <c r="LK133" s="3"/>
      <c r="LL133" s="3"/>
      <c r="LM133" s="3"/>
      <c r="LN133" s="3"/>
      <c r="LO133" s="3"/>
      <c r="LP133" s="3"/>
      <c r="LQ133" s="3"/>
      <c r="LR133" s="3"/>
      <c r="LS133" s="3"/>
      <c r="LT133" s="3"/>
      <c r="LU133" s="3"/>
      <c r="LV133" s="3"/>
      <c r="LW133" s="3"/>
      <c r="LX133" s="3"/>
      <c r="LY133" s="3"/>
      <c r="LZ133" s="3"/>
      <c r="MA133" s="3"/>
      <c r="MB133" s="3"/>
      <c r="MC133" s="3"/>
      <c r="MD133" s="3"/>
      <c r="ME133" s="3"/>
      <c r="MF133" s="3"/>
      <c r="MG133" s="3"/>
      <c r="MH133" s="3"/>
      <c r="MI133" s="3"/>
      <c r="MJ133" s="3"/>
      <c r="MK133" s="3"/>
      <c r="ML133" s="3"/>
      <c r="MM133" s="3"/>
      <c r="MN133" s="3"/>
      <c r="MO133" s="3"/>
      <c r="MP133" s="3"/>
      <c r="MQ133" s="3"/>
      <c r="MR133" s="3"/>
      <c r="MS133" s="3"/>
      <c r="MT133" s="3"/>
      <c r="MU133" s="3"/>
      <c r="MV133" s="3"/>
      <c r="MW133" s="3"/>
      <c r="MX133" s="3"/>
      <c r="MY133" s="3"/>
      <c r="MZ133" s="3"/>
      <c r="NA133" s="3"/>
      <c r="NB133" s="3"/>
      <c r="NC133" s="3"/>
      <c r="ND133" s="3"/>
      <c r="NE133" s="3"/>
      <c r="NF133" s="3"/>
      <c r="NG133" s="3"/>
      <c r="NH133" s="3"/>
    </row>
    <row r="134" spans="1:372" ht="120.75" customHeight="1">
      <c r="A134" s="314"/>
      <c r="B134" s="314"/>
      <c r="C134" s="314"/>
      <c r="D134" s="315"/>
      <c r="E134" s="316"/>
      <c r="F134" s="229" t="s">
        <v>533</v>
      </c>
      <c r="G134" s="229" t="s">
        <v>524</v>
      </c>
      <c r="H134" s="229" t="s">
        <v>527</v>
      </c>
      <c r="I134" s="229" t="s">
        <v>531</v>
      </c>
      <c r="J134" s="136"/>
      <c r="K134" s="234" t="s">
        <v>497</v>
      </c>
      <c r="L134" s="234" t="s">
        <v>612</v>
      </c>
      <c r="M134" s="249">
        <v>2</v>
      </c>
      <c r="N134" s="249">
        <v>2</v>
      </c>
      <c r="O134" s="254">
        <f t="shared" si="7"/>
        <v>4</v>
      </c>
      <c r="P134" s="254" t="s">
        <v>751</v>
      </c>
      <c r="Q134" s="255">
        <v>25</v>
      </c>
      <c r="R134" s="254">
        <f t="shared" si="5"/>
        <v>100</v>
      </c>
      <c r="S134" s="257" t="s">
        <v>222</v>
      </c>
      <c r="T134" s="135" t="s">
        <v>756</v>
      </c>
      <c r="U134" s="254">
        <v>34</v>
      </c>
      <c r="V134" s="251" t="s">
        <v>766</v>
      </c>
      <c r="W134" s="240" t="s">
        <v>238</v>
      </c>
      <c r="X134" s="240" t="s">
        <v>774</v>
      </c>
      <c r="Y134" s="252"/>
      <c r="Z134" s="252"/>
      <c r="AA134" s="252"/>
      <c r="AB134" s="252"/>
      <c r="AC134" s="252"/>
      <c r="AD134" s="140"/>
      <c r="AE134" s="140"/>
      <c r="AF134" s="140"/>
      <c r="AG134" s="140"/>
      <c r="AH134" s="140"/>
      <c r="AI134" s="140"/>
      <c r="AJ134" s="140"/>
    </row>
    <row r="135" spans="1:372" s="1" customFormat="1" ht="120.75" customHeight="1">
      <c r="A135" s="314"/>
      <c r="B135" s="314"/>
      <c r="C135" s="314"/>
      <c r="D135" s="315"/>
      <c r="E135" s="316"/>
      <c r="F135" s="229" t="s">
        <v>532</v>
      </c>
      <c r="G135" s="229" t="s">
        <v>524</v>
      </c>
      <c r="H135" s="229" t="s">
        <v>528</v>
      </c>
      <c r="I135" s="251" t="s">
        <v>728</v>
      </c>
      <c r="J135" s="234"/>
      <c r="K135" s="236" t="s">
        <v>621</v>
      </c>
      <c r="L135" s="236" t="s">
        <v>620</v>
      </c>
      <c r="M135" s="249">
        <v>2</v>
      </c>
      <c r="N135" s="249">
        <v>1</v>
      </c>
      <c r="O135" s="254">
        <f t="shared" si="7"/>
        <v>2</v>
      </c>
      <c r="P135" s="254" t="s">
        <v>751</v>
      </c>
      <c r="Q135" s="255">
        <v>60</v>
      </c>
      <c r="R135" s="254">
        <f t="shared" si="5"/>
        <v>120</v>
      </c>
      <c r="S135" s="257" t="s">
        <v>222</v>
      </c>
      <c r="T135" s="135" t="s">
        <v>756</v>
      </c>
      <c r="U135" s="254">
        <v>35</v>
      </c>
      <c r="V135" s="251" t="s">
        <v>728</v>
      </c>
      <c r="W135" s="240" t="s">
        <v>238</v>
      </c>
      <c r="X135" s="240" t="s">
        <v>774</v>
      </c>
      <c r="Y135" s="252"/>
      <c r="Z135" s="252"/>
      <c r="AA135" s="211"/>
      <c r="AB135" s="252"/>
      <c r="AC135" s="252"/>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3"/>
      <c r="JL135" s="3"/>
      <c r="JM135" s="3"/>
      <c r="JN135" s="3"/>
      <c r="JO135" s="3"/>
      <c r="JP135" s="3"/>
      <c r="JQ135" s="3"/>
      <c r="JR135" s="3"/>
      <c r="JS135" s="3"/>
      <c r="JT135" s="3"/>
      <c r="JU135" s="3"/>
      <c r="JV135" s="3"/>
      <c r="JW135" s="3"/>
      <c r="JX135" s="3"/>
      <c r="JY135" s="3"/>
      <c r="JZ135" s="3"/>
      <c r="KA135" s="3"/>
      <c r="KB135" s="3"/>
      <c r="KC135" s="3"/>
      <c r="KD135" s="3"/>
      <c r="KE135" s="3"/>
      <c r="KF135" s="3"/>
      <c r="KG135" s="3"/>
      <c r="KH135" s="3"/>
      <c r="KI135" s="3"/>
      <c r="KJ135" s="3"/>
      <c r="KK135" s="3"/>
      <c r="KL135" s="3"/>
      <c r="KM135" s="3"/>
      <c r="KN135" s="3"/>
      <c r="KO135" s="3"/>
      <c r="KP135" s="3"/>
      <c r="KQ135" s="3"/>
      <c r="KR135" s="3"/>
      <c r="KS135" s="3"/>
      <c r="KT135" s="3"/>
      <c r="KU135" s="3"/>
      <c r="KV135" s="3"/>
      <c r="KW135" s="3"/>
      <c r="KX135" s="3"/>
      <c r="KY135" s="3"/>
      <c r="KZ135" s="3"/>
      <c r="LA135" s="3"/>
      <c r="LB135" s="3"/>
      <c r="LC135" s="3"/>
      <c r="LD135" s="3"/>
      <c r="LE135" s="3"/>
      <c r="LF135" s="3"/>
      <c r="LG135" s="3"/>
      <c r="LH135" s="3"/>
      <c r="LI135" s="3"/>
      <c r="LJ135" s="3"/>
      <c r="LK135" s="3"/>
      <c r="LL135" s="3"/>
      <c r="LM135" s="3"/>
      <c r="LN135" s="3"/>
      <c r="LO135" s="3"/>
      <c r="LP135" s="3"/>
      <c r="LQ135" s="3"/>
      <c r="LR135" s="3"/>
      <c r="LS135" s="3"/>
      <c r="LT135" s="3"/>
      <c r="LU135" s="3"/>
      <c r="LV135" s="3"/>
      <c r="LW135" s="3"/>
      <c r="LX135" s="3"/>
      <c r="LY135" s="3"/>
      <c r="LZ135" s="3"/>
      <c r="MA135" s="3"/>
      <c r="MB135" s="3"/>
      <c r="MC135" s="3"/>
      <c r="MD135" s="3"/>
      <c r="ME135" s="3"/>
      <c r="MF135" s="3"/>
      <c r="MG135" s="3"/>
      <c r="MH135" s="3"/>
      <c r="MI135" s="3"/>
      <c r="MJ135" s="3"/>
      <c r="MK135" s="3"/>
      <c r="ML135" s="3"/>
      <c r="MM135" s="3"/>
      <c r="MN135" s="3"/>
      <c r="MO135" s="3"/>
      <c r="MP135" s="3"/>
      <c r="MQ135" s="3"/>
      <c r="MR135" s="3"/>
      <c r="MS135" s="3"/>
      <c r="MT135" s="3"/>
      <c r="MU135" s="3"/>
      <c r="MV135" s="3"/>
      <c r="MW135" s="3"/>
      <c r="MX135" s="3"/>
      <c r="MY135" s="3"/>
      <c r="MZ135" s="3"/>
      <c r="NA135" s="3"/>
      <c r="NB135" s="3"/>
      <c r="NC135" s="3"/>
      <c r="ND135" s="3"/>
      <c r="NE135" s="3"/>
      <c r="NF135" s="3"/>
      <c r="NG135" s="3"/>
      <c r="NH135" s="3"/>
    </row>
    <row r="136" spans="1:372" s="87" customFormat="1" ht="120.75" customHeight="1">
      <c r="A136" s="314"/>
      <c r="B136" s="314"/>
      <c r="C136" s="314"/>
      <c r="D136" s="315"/>
      <c r="E136" s="316"/>
      <c r="F136" s="229" t="s">
        <v>692</v>
      </c>
      <c r="G136" s="229" t="s">
        <v>524</v>
      </c>
      <c r="H136" s="229" t="s">
        <v>529</v>
      </c>
      <c r="I136" s="229" t="s">
        <v>534</v>
      </c>
      <c r="J136" s="234"/>
      <c r="K136" s="234" t="s">
        <v>605</v>
      </c>
      <c r="L136" s="234" t="s">
        <v>922</v>
      </c>
      <c r="M136" s="249">
        <v>2</v>
      </c>
      <c r="N136" s="249">
        <v>3</v>
      </c>
      <c r="O136" s="254">
        <f t="shared" si="7"/>
        <v>6</v>
      </c>
      <c r="P136" s="258" t="s">
        <v>752</v>
      </c>
      <c r="Q136" s="255">
        <v>100</v>
      </c>
      <c r="R136" s="254">
        <f t="shared" si="5"/>
        <v>600</v>
      </c>
      <c r="S136" s="254" t="s">
        <v>216</v>
      </c>
      <c r="T136" s="135" t="s">
        <v>755</v>
      </c>
      <c r="U136" s="254">
        <v>6</v>
      </c>
      <c r="V136" s="251" t="s">
        <v>764</v>
      </c>
      <c r="W136" s="240" t="s">
        <v>238</v>
      </c>
      <c r="X136" s="240" t="s">
        <v>776</v>
      </c>
      <c r="Y136" s="252"/>
      <c r="Z136" s="252"/>
      <c r="AA136" s="252"/>
      <c r="AB136" s="252"/>
      <c r="AC136" s="274" t="s">
        <v>924</v>
      </c>
    </row>
    <row r="137" spans="1:372" ht="120.75" customHeight="1">
      <c r="A137" s="314"/>
      <c r="B137" s="314"/>
      <c r="C137" s="314"/>
      <c r="D137" s="315"/>
      <c r="E137" s="316"/>
      <c r="F137" s="234" t="s">
        <v>577</v>
      </c>
      <c r="G137" s="233" t="s">
        <v>524</v>
      </c>
      <c r="H137" s="233" t="s">
        <v>530</v>
      </c>
      <c r="I137" s="233" t="s">
        <v>611</v>
      </c>
      <c r="J137" s="234"/>
      <c r="K137" s="238" t="s">
        <v>637</v>
      </c>
      <c r="L137" s="238" t="s">
        <v>636</v>
      </c>
      <c r="M137" s="249">
        <v>2</v>
      </c>
      <c r="N137" s="249">
        <v>1</v>
      </c>
      <c r="O137" s="254">
        <f t="shared" si="7"/>
        <v>2</v>
      </c>
      <c r="P137" s="254" t="s">
        <v>751</v>
      </c>
      <c r="Q137" s="255">
        <v>100</v>
      </c>
      <c r="R137" s="254">
        <f t="shared" si="5"/>
        <v>200</v>
      </c>
      <c r="S137" s="254" t="s">
        <v>219</v>
      </c>
      <c r="T137" s="135" t="s">
        <v>758</v>
      </c>
      <c r="U137" s="254">
        <v>35</v>
      </c>
      <c r="V137" s="251" t="s">
        <v>764</v>
      </c>
      <c r="W137" s="240" t="s">
        <v>238</v>
      </c>
      <c r="X137" s="240" t="s">
        <v>774</v>
      </c>
      <c r="Y137" s="211"/>
      <c r="Z137" s="211"/>
      <c r="AA137" s="211"/>
      <c r="AB137" s="252"/>
      <c r="AC137" s="211"/>
    </row>
    <row r="138" spans="1:372" s="87" customFormat="1" ht="120.75" customHeight="1">
      <c r="A138" s="314"/>
      <c r="B138" s="314"/>
      <c r="C138" s="314"/>
      <c r="D138" s="315"/>
      <c r="E138" s="316"/>
      <c r="F138" s="233" t="s">
        <v>599</v>
      </c>
      <c r="G138" s="229" t="s">
        <v>536</v>
      </c>
      <c r="H138" s="229" t="s">
        <v>537</v>
      </c>
      <c r="I138" s="251" t="s">
        <v>753</v>
      </c>
      <c r="J138" s="234"/>
      <c r="K138" s="234" t="s">
        <v>597</v>
      </c>
      <c r="L138" s="234" t="s">
        <v>598</v>
      </c>
      <c r="M138" s="249">
        <v>6</v>
      </c>
      <c r="N138" s="249">
        <v>1</v>
      </c>
      <c r="O138" s="254">
        <f t="shared" si="7"/>
        <v>6</v>
      </c>
      <c r="P138" s="258" t="s">
        <v>752</v>
      </c>
      <c r="Q138" s="255">
        <v>25</v>
      </c>
      <c r="R138" s="254">
        <f t="shared" si="5"/>
        <v>150</v>
      </c>
      <c r="S138" s="254" t="s">
        <v>219</v>
      </c>
      <c r="T138" s="135" t="s">
        <v>758</v>
      </c>
      <c r="U138" s="254">
        <v>4</v>
      </c>
      <c r="V138" s="251" t="s">
        <v>760</v>
      </c>
      <c r="W138" s="240" t="s">
        <v>238</v>
      </c>
      <c r="X138" s="240" t="s">
        <v>769</v>
      </c>
      <c r="Y138" s="252"/>
      <c r="Z138" s="252"/>
      <c r="AA138" s="252"/>
      <c r="AB138" s="252"/>
      <c r="AC138" s="252"/>
    </row>
    <row r="139" spans="1:372" s="1" customFormat="1" ht="120.75" customHeight="1">
      <c r="A139" s="314" t="s">
        <v>500</v>
      </c>
      <c r="B139" s="314" t="s">
        <v>503</v>
      </c>
      <c r="C139" s="314" t="s">
        <v>501</v>
      </c>
      <c r="D139" s="315" t="s">
        <v>509</v>
      </c>
      <c r="E139" s="316" t="s">
        <v>238</v>
      </c>
      <c r="F139" s="233" t="s">
        <v>585</v>
      </c>
      <c r="G139" s="229" t="s">
        <v>512</v>
      </c>
      <c r="H139" s="233" t="s">
        <v>586</v>
      </c>
      <c r="I139" s="229" t="s">
        <v>513</v>
      </c>
      <c r="J139" s="234"/>
      <c r="K139" s="234" t="s">
        <v>613</v>
      </c>
      <c r="L139" s="234" t="s">
        <v>1039</v>
      </c>
      <c r="M139" s="249">
        <v>2</v>
      </c>
      <c r="N139" s="249">
        <v>3</v>
      </c>
      <c r="O139" s="254">
        <f>+M139*N139</f>
        <v>6</v>
      </c>
      <c r="P139" s="258" t="s">
        <v>752</v>
      </c>
      <c r="Q139" s="255">
        <v>10</v>
      </c>
      <c r="R139" s="254">
        <f t="shared" si="5"/>
        <v>60</v>
      </c>
      <c r="S139" s="257" t="s">
        <v>222</v>
      </c>
      <c r="T139" s="135" t="s">
        <v>756</v>
      </c>
      <c r="U139" s="254">
        <v>8</v>
      </c>
      <c r="V139" s="251" t="s">
        <v>655</v>
      </c>
      <c r="W139" s="240" t="s">
        <v>238</v>
      </c>
      <c r="X139" s="240" t="s">
        <v>773</v>
      </c>
      <c r="Y139" s="224"/>
      <c r="Z139" s="224"/>
      <c r="AA139" s="211"/>
      <c r="AB139" s="252" t="s">
        <v>656</v>
      </c>
      <c r="AC139" s="285" t="s">
        <v>1040</v>
      </c>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3"/>
      <c r="JL139" s="3"/>
      <c r="JM139" s="3"/>
      <c r="JN139" s="3"/>
      <c r="JO139" s="3"/>
      <c r="JP139" s="3"/>
      <c r="JQ139" s="3"/>
      <c r="JR139" s="3"/>
      <c r="JS139" s="3"/>
      <c r="JT139" s="3"/>
      <c r="JU139" s="3"/>
      <c r="JV139" s="3"/>
      <c r="JW139" s="3"/>
      <c r="JX139" s="3"/>
      <c r="JY139" s="3"/>
      <c r="JZ139" s="3"/>
      <c r="KA139" s="3"/>
      <c r="KB139" s="3"/>
      <c r="KC139" s="3"/>
      <c r="KD139" s="3"/>
      <c r="KE139" s="3"/>
      <c r="KF139" s="3"/>
      <c r="KG139" s="3"/>
      <c r="KH139" s="3"/>
      <c r="KI139" s="3"/>
      <c r="KJ139" s="3"/>
      <c r="KK139" s="3"/>
      <c r="KL139" s="3"/>
      <c r="KM139" s="3"/>
      <c r="KN139" s="3"/>
      <c r="KO139" s="3"/>
      <c r="KP139" s="3"/>
      <c r="KQ139" s="3"/>
      <c r="KR139" s="3"/>
      <c r="KS139" s="3"/>
      <c r="KT139" s="3"/>
      <c r="KU139" s="3"/>
      <c r="KV139" s="3"/>
      <c r="KW139" s="3"/>
      <c r="KX139" s="3"/>
      <c r="KY139" s="3"/>
      <c r="KZ139" s="3"/>
      <c r="LA139" s="3"/>
      <c r="LB139" s="3"/>
      <c r="LC139" s="3"/>
      <c r="LD139" s="3"/>
      <c r="LE139" s="3"/>
      <c r="LF139" s="3"/>
      <c r="LG139" s="3"/>
      <c r="LH139" s="3"/>
      <c r="LI139" s="3"/>
      <c r="LJ139" s="3"/>
      <c r="LK139" s="3"/>
      <c r="LL139" s="3"/>
      <c r="LM139" s="3"/>
      <c r="LN139" s="3"/>
      <c r="LO139" s="3"/>
      <c r="LP139" s="3"/>
      <c r="LQ139" s="3"/>
      <c r="LR139" s="3"/>
      <c r="LS139" s="3"/>
      <c r="LT139" s="3"/>
      <c r="LU139" s="3"/>
      <c r="LV139" s="3"/>
      <c r="LW139" s="3"/>
      <c r="LX139" s="3"/>
      <c r="LY139" s="3"/>
      <c r="LZ139" s="3"/>
      <c r="MA139" s="3"/>
      <c r="MB139" s="3"/>
      <c r="MC139" s="3"/>
      <c r="MD139" s="3"/>
      <c r="ME139" s="3"/>
      <c r="MF139" s="3"/>
      <c r="MG139" s="3"/>
      <c r="MH139" s="3"/>
      <c r="MI139" s="3"/>
      <c r="MJ139" s="3"/>
      <c r="MK139" s="3"/>
      <c r="ML139" s="3"/>
      <c r="MM139" s="3"/>
      <c r="MN139" s="3"/>
      <c r="MO139" s="3"/>
      <c r="MP139" s="3"/>
      <c r="MQ139" s="3"/>
      <c r="MR139" s="3"/>
      <c r="MS139" s="3"/>
      <c r="MT139" s="3"/>
      <c r="MU139" s="3"/>
      <c r="MV139" s="3"/>
      <c r="MW139" s="3"/>
      <c r="MX139" s="3"/>
      <c r="MY139" s="3"/>
      <c r="MZ139" s="3"/>
      <c r="NA139" s="3"/>
      <c r="NB139" s="3"/>
      <c r="NC139" s="3"/>
      <c r="ND139" s="3"/>
      <c r="NE139" s="3"/>
      <c r="NF139" s="3"/>
      <c r="NG139" s="3"/>
      <c r="NH139" s="3"/>
    </row>
    <row r="140" spans="1:372" s="1" customFormat="1" ht="120.75" customHeight="1">
      <c r="A140" s="314"/>
      <c r="B140" s="314"/>
      <c r="C140" s="314"/>
      <c r="D140" s="315"/>
      <c r="E140" s="316"/>
      <c r="F140" s="251" t="s">
        <v>719</v>
      </c>
      <c r="G140" s="251" t="s">
        <v>514</v>
      </c>
      <c r="H140" s="251" t="s">
        <v>718</v>
      </c>
      <c r="I140" s="237" t="s">
        <v>631</v>
      </c>
      <c r="J140" s="234"/>
      <c r="K140" s="238" t="s">
        <v>632</v>
      </c>
      <c r="L140" s="238" t="s">
        <v>633</v>
      </c>
      <c r="M140" s="249">
        <v>2</v>
      </c>
      <c r="N140" s="249">
        <v>4</v>
      </c>
      <c r="O140" s="254">
        <f>+M140*N140</f>
        <v>8</v>
      </c>
      <c r="P140" s="258" t="s">
        <v>752</v>
      </c>
      <c r="Q140" s="255">
        <v>25</v>
      </c>
      <c r="R140" s="254">
        <f t="shared" si="5"/>
        <v>200</v>
      </c>
      <c r="S140" s="257" t="s">
        <v>219</v>
      </c>
      <c r="T140" s="135" t="s">
        <v>758</v>
      </c>
      <c r="U140" s="254">
        <v>14</v>
      </c>
      <c r="V140" s="251" t="s">
        <v>762</v>
      </c>
      <c r="W140" s="240" t="s">
        <v>238</v>
      </c>
      <c r="X140" s="240" t="s">
        <v>771</v>
      </c>
      <c r="Y140" s="224"/>
      <c r="Z140" s="224"/>
      <c r="AA140" s="211"/>
      <c r="AB140" s="252" t="s">
        <v>660</v>
      </c>
      <c r="AC140" s="252" t="s">
        <v>661</v>
      </c>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3"/>
      <c r="JL140" s="3"/>
      <c r="JM140" s="3"/>
      <c r="JN140" s="3"/>
      <c r="JO140" s="3"/>
      <c r="JP140" s="3"/>
      <c r="JQ140" s="3"/>
      <c r="JR140" s="3"/>
      <c r="JS140" s="3"/>
      <c r="JT140" s="3"/>
      <c r="JU140" s="3"/>
      <c r="JV140" s="3"/>
      <c r="JW140" s="3"/>
      <c r="JX140" s="3"/>
      <c r="JY140" s="3"/>
      <c r="JZ140" s="3"/>
      <c r="KA140" s="3"/>
      <c r="KB140" s="3"/>
      <c r="KC140" s="3"/>
      <c r="KD140" s="3"/>
      <c r="KE140" s="3"/>
      <c r="KF140" s="3"/>
      <c r="KG140" s="3"/>
      <c r="KH140" s="3"/>
      <c r="KI140" s="3"/>
      <c r="KJ140" s="3"/>
      <c r="KK140" s="3"/>
      <c r="KL140" s="3"/>
      <c r="KM140" s="3"/>
      <c r="KN140" s="3"/>
      <c r="KO140" s="3"/>
      <c r="KP140" s="3"/>
      <c r="KQ140" s="3"/>
      <c r="KR140" s="3"/>
      <c r="KS140" s="3"/>
      <c r="KT140" s="3"/>
      <c r="KU140" s="3"/>
      <c r="KV140" s="3"/>
      <c r="KW140" s="3"/>
      <c r="KX140" s="3"/>
      <c r="KY140" s="3"/>
      <c r="KZ140" s="3"/>
      <c r="LA140" s="3"/>
      <c r="LB140" s="3"/>
      <c r="LC140" s="3"/>
      <c r="LD140" s="3"/>
      <c r="LE140" s="3"/>
      <c r="LF140" s="3"/>
      <c r="LG140" s="3"/>
      <c r="LH140" s="3"/>
      <c r="LI140" s="3"/>
      <c r="LJ140" s="3"/>
      <c r="LK140" s="3"/>
      <c r="LL140" s="3"/>
      <c r="LM140" s="3"/>
      <c r="LN140" s="3"/>
      <c r="LO140" s="3"/>
      <c r="LP140" s="3"/>
      <c r="LQ140" s="3"/>
      <c r="LR140" s="3"/>
      <c r="LS140" s="3"/>
      <c r="LT140" s="3"/>
      <c r="LU140" s="3"/>
      <c r="LV140" s="3"/>
      <c r="LW140" s="3"/>
      <c r="LX140" s="3"/>
      <c r="LY140" s="3"/>
      <c r="LZ140" s="3"/>
      <c r="MA140" s="3"/>
      <c r="MB140" s="3"/>
      <c r="MC140" s="3"/>
      <c r="MD140" s="3"/>
      <c r="ME140" s="3"/>
      <c r="MF140" s="3"/>
      <c r="MG140" s="3"/>
      <c r="MH140" s="3"/>
      <c r="MI140" s="3"/>
      <c r="MJ140" s="3"/>
      <c r="MK140" s="3"/>
      <c r="ML140" s="3"/>
      <c r="MM140" s="3"/>
      <c r="MN140" s="3"/>
      <c r="MO140" s="3"/>
      <c r="MP140" s="3"/>
      <c r="MQ140" s="3"/>
      <c r="MR140" s="3"/>
      <c r="MS140" s="3"/>
      <c r="MT140" s="3"/>
      <c r="MU140" s="3"/>
      <c r="MV140" s="3"/>
      <c r="MW140" s="3"/>
      <c r="MX140" s="3"/>
      <c r="MY140" s="3"/>
      <c r="MZ140" s="3"/>
      <c r="NA140" s="3"/>
      <c r="NB140" s="3"/>
      <c r="NC140" s="3"/>
      <c r="ND140" s="3"/>
      <c r="NE140" s="3"/>
      <c r="NF140" s="3"/>
      <c r="NG140" s="3"/>
      <c r="NH140" s="3"/>
    </row>
    <row r="141" spans="1:372" ht="120.75" customHeight="1">
      <c r="A141" s="314"/>
      <c r="B141" s="314"/>
      <c r="C141" s="314"/>
      <c r="D141" s="315"/>
      <c r="E141" s="316"/>
      <c r="F141" s="229" t="s">
        <v>522</v>
      </c>
      <c r="G141" s="229" t="s">
        <v>520</v>
      </c>
      <c r="H141" s="229" t="s">
        <v>521</v>
      </c>
      <c r="I141" s="251" t="s">
        <v>724</v>
      </c>
      <c r="J141" s="136"/>
      <c r="K141" s="238" t="s">
        <v>635</v>
      </c>
      <c r="L141" s="238" t="s">
        <v>634</v>
      </c>
      <c r="M141" s="249">
        <v>2</v>
      </c>
      <c r="N141" s="249">
        <v>1</v>
      </c>
      <c r="O141" s="254">
        <f>+M141*N141</f>
        <v>2</v>
      </c>
      <c r="P141" s="254" t="s">
        <v>751</v>
      </c>
      <c r="Q141" s="255">
        <v>25</v>
      </c>
      <c r="R141" s="254">
        <f t="shared" si="5"/>
        <v>50</v>
      </c>
      <c r="S141" s="254" t="s">
        <v>222</v>
      </c>
      <c r="T141" s="135" t="s">
        <v>756</v>
      </c>
      <c r="U141" s="254">
        <v>14</v>
      </c>
      <c r="V141" s="251" t="s">
        <v>763</v>
      </c>
      <c r="W141" s="240" t="s">
        <v>238</v>
      </c>
      <c r="X141" s="240" t="s">
        <v>777</v>
      </c>
      <c r="Y141" s="224"/>
      <c r="Z141" s="224"/>
      <c r="AA141" s="211"/>
      <c r="AB141" s="252" t="s">
        <v>664</v>
      </c>
      <c r="AC141" s="252"/>
      <c r="AD141" s="140"/>
      <c r="AE141" s="140"/>
      <c r="AF141" s="140"/>
      <c r="AG141" s="140"/>
      <c r="AH141" s="140"/>
      <c r="AI141" s="140"/>
      <c r="AJ141" s="140"/>
    </row>
    <row r="142" spans="1:372" ht="120.75" customHeight="1">
      <c r="A142" s="314"/>
      <c r="B142" s="314"/>
      <c r="C142" s="314"/>
      <c r="D142" s="315"/>
      <c r="E142" s="316"/>
      <c r="F142" s="229" t="s">
        <v>547</v>
      </c>
      <c r="G142" s="229" t="s">
        <v>523</v>
      </c>
      <c r="H142" s="233" t="s">
        <v>739</v>
      </c>
      <c r="I142" s="233" t="s">
        <v>579</v>
      </c>
      <c r="J142" s="234"/>
      <c r="K142" s="238" t="s">
        <v>638</v>
      </c>
      <c r="L142" s="234" t="s">
        <v>591</v>
      </c>
      <c r="M142" s="249">
        <v>2</v>
      </c>
      <c r="N142" s="249">
        <v>3</v>
      </c>
      <c r="O142" s="254">
        <f>+M142*N142</f>
        <v>6</v>
      </c>
      <c r="P142" s="258" t="s">
        <v>752</v>
      </c>
      <c r="Q142" s="255">
        <v>25</v>
      </c>
      <c r="R142" s="254">
        <f t="shared" si="5"/>
        <v>150</v>
      </c>
      <c r="S142" s="254" t="s">
        <v>219</v>
      </c>
      <c r="T142" s="135" t="s">
        <v>758</v>
      </c>
      <c r="U142" s="254">
        <v>7</v>
      </c>
      <c r="V142" s="251" t="s">
        <v>759</v>
      </c>
      <c r="W142" s="240" t="s">
        <v>238</v>
      </c>
      <c r="X142" s="240" t="s">
        <v>780</v>
      </c>
      <c r="Y142" s="224"/>
      <c r="Z142" s="224"/>
      <c r="AA142" s="252"/>
      <c r="AB142" s="252" t="s">
        <v>781</v>
      </c>
      <c r="AC142" s="252"/>
    </row>
    <row r="143" spans="1:372" s="87" customFormat="1" ht="120.75" customHeight="1">
      <c r="A143" s="314"/>
      <c r="B143" s="314"/>
      <c r="C143" s="314"/>
      <c r="D143" s="315"/>
      <c r="E143" s="316"/>
      <c r="F143" s="229" t="s">
        <v>548</v>
      </c>
      <c r="G143" s="229" t="s">
        <v>524</v>
      </c>
      <c r="H143" s="229" t="s">
        <v>525</v>
      </c>
      <c r="I143" s="229" t="s">
        <v>539</v>
      </c>
      <c r="J143" s="234"/>
      <c r="K143" s="234" t="s">
        <v>640</v>
      </c>
      <c r="L143" s="234" t="s">
        <v>829</v>
      </c>
      <c r="M143" s="249">
        <v>2</v>
      </c>
      <c r="N143" s="249">
        <v>2</v>
      </c>
      <c r="O143" s="254">
        <f>+M143*N143</f>
        <v>4</v>
      </c>
      <c r="P143" s="254" t="s">
        <v>751</v>
      </c>
      <c r="Q143" s="254">
        <v>60</v>
      </c>
      <c r="R143" s="254">
        <f t="shared" si="5"/>
        <v>240</v>
      </c>
      <c r="S143" s="254" t="s">
        <v>219</v>
      </c>
      <c r="T143" s="135" t="s">
        <v>758</v>
      </c>
      <c r="U143" s="254">
        <v>39</v>
      </c>
      <c r="V143" s="251" t="s">
        <v>767</v>
      </c>
      <c r="W143" s="240" t="s">
        <v>238</v>
      </c>
      <c r="X143" s="240" t="s">
        <v>774</v>
      </c>
      <c r="Y143" s="252"/>
      <c r="Z143" s="252"/>
      <c r="AA143" s="252"/>
      <c r="AB143" s="252"/>
      <c r="AC143" s="252" t="s">
        <v>829</v>
      </c>
    </row>
    <row r="144" spans="1:372" s="1" customFormat="1" ht="120.75" customHeight="1">
      <c r="A144" s="314"/>
      <c r="B144" s="314"/>
      <c r="C144" s="314"/>
      <c r="D144" s="315"/>
      <c r="E144" s="316"/>
      <c r="F144" s="229" t="s">
        <v>533</v>
      </c>
      <c r="G144" s="229" t="s">
        <v>524</v>
      </c>
      <c r="H144" s="229" t="s">
        <v>527</v>
      </c>
      <c r="I144" s="229" t="s">
        <v>531</v>
      </c>
      <c r="J144" s="136"/>
      <c r="K144" s="234" t="s">
        <v>497</v>
      </c>
      <c r="L144" s="234" t="s">
        <v>612</v>
      </c>
      <c r="M144" s="249">
        <v>2</v>
      </c>
      <c r="N144" s="249">
        <v>3</v>
      </c>
      <c r="O144" s="254">
        <f t="shared" si="7"/>
        <v>6</v>
      </c>
      <c r="P144" s="258" t="s">
        <v>752</v>
      </c>
      <c r="Q144" s="255">
        <v>25</v>
      </c>
      <c r="R144" s="254">
        <f t="shared" si="5"/>
        <v>150</v>
      </c>
      <c r="S144" s="254" t="s">
        <v>219</v>
      </c>
      <c r="T144" s="135" t="s">
        <v>758</v>
      </c>
      <c r="U144" s="254">
        <v>8</v>
      </c>
      <c r="V144" s="251" t="s">
        <v>766</v>
      </c>
      <c r="W144" s="240" t="s">
        <v>238</v>
      </c>
      <c r="X144" s="240" t="s">
        <v>774</v>
      </c>
      <c r="Y144" s="211"/>
      <c r="Z144" s="211"/>
      <c r="AA144" s="252"/>
      <c r="AB144" s="252"/>
      <c r="AC144" s="252"/>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3"/>
      <c r="JL144" s="3"/>
      <c r="JM144" s="3"/>
      <c r="JN144" s="3"/>
      <c r="JO144" s="3"/>
      <c r="JP144" s="3"/>
      <c r="JQ144" s="3"/>
      <c r="JR144" s="3"/>
      <c r="JS144" s="3"/>
      <c r="JT144" s="3"/>
      <c r="JU144" s="3"/>
      <c r="JV144" s="3"/>
      <c r="JW144" s="3"/>
      <c r="JX144" s="3"/>
      <c r="JY144" s="3"/>
      <c r="JZ144" s="3"/>
      <c r="KA144" s="3"/>
      <c r="KB144" s="3"/>
      <c r="KC144" s="3"/>
      <c r="KD144" s="3"/>
      <c r="KE144" s="3"/>
      <c r="KF144" s="3"/>
      <c r="KG144" s="3"/>
      <c r="KH144" s="3"/>
      <c r="KI144" s="3"/>
      <c r="KJ144" s="3"/>
      <c r="KK144" s="3"/>
      <c r="KL144" s="3"/>
      <c r="KM144" s="3"/>
      <c r="KN144" s="3"/>
      <c r="KO144" s="3"/>
      <c r="KP144" s="3"/>
      <c r="KQ144" s="3"/>
      <c r="KR144" s="3"/>
      <c r="KS144" s="3"/>
      <c r="KT144" s="3"/>
      <c r="KU144" s="3"/>
      <c r="KV144" s="3"/>
      <c r="KW144" s="3"/>
      <c r="KX144" s="3"/>
      <c r="KY144" s="3"/>
      <c r="KZ144" s="3"/>
      <c r="LA144" s="3"/>
      <c r="LB144" s="3"/>
      <c r="LC144" s="3"/>
      <c r="LD144" s="3"/>
      <c r="LE144" s="3"/>
      <c r="LF144" s="3"/>
      <c r="LG144" s="3"/>
      <c r="LH144" s="3"/>
      <c r="LI144" s="3"/>
      <c r="LJ144" s="3"/>
      <c r="LK144" s="3"/>
      <c r="LL144" s="3"/>
      <c r="LM144" s="3"/>
      <c r="LN144" s="3"/>
      <c r="LO144" s="3"/>
      <c r="LP144" s="3"/>
      <c r="LQ144" s="3"/>
      <c r="LR144" s="3"/>
      <c r="LS144" s="3"/>
      <c r="LT144" s="3"/>
      <c r="LU144" s="3"/>
      <c r="LV144" s="3"/>
      <c r="LW144" s="3"/>
      <c r="LX144" s="3"/>
      <c r="LY144" s="3"/>
      <c r="LZ144" s="3"/>
      <c r="MA144" s="3"/>
      <c r="MB144" s="3"/>
      <c r="MC144" s="3"/>
      <c r="MD144" s="3"/>
      <c r="ME144" s="3"/>
      <c r="MF144" s="3"/>
      <c r="MG144" s="3"/>
      <c r="MH144" s="3"/>
      <c r="MI144" s="3"/>
      <c r="MJ144" s="3"/>
      <c r="MK144" s="3"/>
      <c r="ML144" s="3"/>
      <c r="MM144" s="3"/>
      <c r="MN144" s="3"/>
      <c r="MO144" s="3"/>
      <c r="MP144" s="3"/>
      <c r="MQ144" s="3"/>
      <c r="MR144" s="3"/>
      <c r="MS144" s="3"/>
      <c r="MT144" s="3"/>
      <c r="MU144" s="3"/>
      <c r="MV144" s="3"/>
      <c r="MW144" s="3"/>
      <c r="MX144" s="3"/>
      <c r="MY144" s="3"/>
      <c r="MZ144" s="3"/>
      <c r="NA144" s="3"/>
      <c r="NB144" s="3"/>
      <c r="NC144" s="3"/>
      <c r="ND144" s="3"/>
      <c r="NE144" s="3"/>
      <c r="NF144" s="3"/>
      <c r="NG144" s="3"/>
      <c r="NH144" s="3"/>
    </row>
    <row r="145" spans="1:372" ht="120.75" customHeight="1">
      <c r="A145" s="314"/>
      <c r="B145" s="314"/>
      <c r="C145" s="314"/>
      <c r="D145" s="315"/>
      <c r="E145" s="316"/>
      <c r="F145" s="229" t="s">
        <v>693</v>
      </c>
      <c r="G145" s="229" t="s">
        <v>524</v>
      </c>
      <c r="H145" s="229" t="s">
        <v>529</v>
      </c>
      <c r="I145" s="229" t="s">
        <v>534</v>
      </c>
      <c r="J145" s="136"/>
      <c r="K145" s="234" t="s">
        <v>605</v>
      </c>
      <c r="L145" s="234" t="s">
        <v>925</v>
      </c>
      <c r="M145" s="249">
        <v>2</v>
      </c>
      <c r="N145" s="249">
        <v>3</v>
      </c>
      <c r="O145" s="254">
        <f t="shared" si="7"/>
        <v>6</v>
      </c>
      <c r="P145" s="258" t="s">
        <v>752</v>
      </c>
      <c r="Q145" s="255">
        <v>100</v>
      </c>
      <c r="R145" s="254">
        <f t="shared" si="5"/>
        <v>600</v>
      </c>
      <c r="S145" s="254" t="s">
        <v>216</v>
      </c>
      <c r="T145" s="135" t="s">
        <v>755</v>
      </c>
      <c r="U145" s="254">
        <v>7</v>
      </c>
      <c r="V145" s="251" t="s">
        <v>764</v>
      </c>
      <c r="W145" s="240" t="s">
        <v>238</v>
      </c>
      <c r="X145" s="240" t="s">
        <v>776</v>
      </c>
      <c r="Y145" s="252"/>
      <c r="Z145" s="252"/>
      <c r="AA145" s="252"/>
      <c r="AB145" s="252"/>
      <c r="AC145" s="274" t="s">
        <v>923</v>
      </c>
      <c r="AD145" s="140"/>
      <c r="AE145" s="140"/>
      <c r="AF145" s="140"/>
      <c r="AG145" s="140"/>
      <c r="AH145" s="140"/>
      <c r="AI145" s="140"/>
      <c r="AJ145" s="140"/>
    </row>
    <row r="146" spans="1:372" ht="120.75" customHeight="1">
      <c r="A146" s="314"/>
      <c r="B146" s="314"/>
      <c r="C146" s="314"/>
      <c r="D146" s="315"/>
      <c r="E146" s="316"/>
      <c r="F146" s="234" t="s">
        <v>577</v>
      </c>
      <c r="G146" s="233" t="s">
        <v>524</v>
      </c>
      <c r="H146" s="233" t="s">
        <v>530</v>
      </c>
      <c r="I146" s="233" t="s">
        <v>611</v>
      </c>
      <c r="J146" s="234"/>
      <c r="K146" s="238" t="s">
        <v>637</v>
      </c>
      <c r="L146" s="238" t="s">
        <v>636</v>
      </c>
      <c r="M146" s="249">
        <v>2</v>
      </c>
      <c r="N146" s="249">
        <v>1</v>
      </c>
      <c r="O146" s="254">
        <f t="shared" si="7"/>
        <v>2</v>
      </c>
      <c r="P146" s="254" t="s">
        <v>751</v>
      </c>
      <c r="Q146" s="255">
        <v>100</v>
      </c>
      <c r="R146" s="254">
        <f t="shared" si="5"/>
        <v>200</v>
      </c>
      <c r="S146" s="254" t="s">
        <v>219</v>
      </c>
      <c r="T146" s="135" t="s">
        <v>758</v>
      </c>
      <c r="U146" s="254">
        <v>4</v>
      </c>
      <c r="V146" s="251" t="s">
        <v>764</v>
      </c>
      <c r="W146" s="240" t="s">
        <v>238</v>
      </c>
      <c r="X146" s="240" t="s">
        <v>774</v>
      </c>
      <c r="Y146" s="211"/>
      <c r="Z146" s="211"/>
      <c r="AA146" s="211"/>
      <c r="AB146" s="252"/>
      <c r="AC146" s="211"/>
    </row>
    <row r="147" spans="1:372" s="87" customFormat="1" ht="120.75" customHeight="1">
      <c r="A147" s="314"/>
      <c r="B147" s="314"/>
      <c r="C147" s="314"/>
      <c r="D147" s="315"/>
      <c r="E147" s="316"/>
      <c r="F147" s="233" t="s">
        <v>599</v>
      </c>
      <c r="G147" s="229" t="s">
        <v>536</v>
      </c>
      <c r="H147" s="229" t="s">
        <v>537</v>
      </c>
      <c r="I147" s="251" t="s">
        <v>753</v>
      </c>
      <c r="J147" s="234"/>
      <c r="K147" s="234" t="s">
        <v>597</v>
      </c>
      <c r="L147" s="234" t="s">
        <v>598</v>
      </c>
      <c r="M147" s="249">
        <v>6</v>
      </c>
      <c r="N147" s="249">
        <v>1</v>
      </c>
      <c r="O147" s="254">
        <f t="shared" si="7"/>
        <v>6</v>
      </c>
      <c r="P147" s="258" t="s">
        <v>752</v>
      </c>
      <c r="Q147" s="255">
        <v>25</v>
      </c>
      <c r="R147" s="254">
        <f t="shared" si="5"/>
        <v>150</v>
      </c>
      <c r="S147" s="254" t="s">
        <v>219</v>
      </c>
      <c r="T147" s="135" t="s">
        <v>758</v>
      </c>
      <c r="U147" s="254">
        <v>7</v>
      </c>
      <c r="V147" s="251" t="s">
        <v>760</v>
      </c>
      <c r="W147" s="240" t="s">
        <v>238</v>
      </c>
      <c r="X147" s="240" t="s">
        <v>769</v>
      </c>
      <c r="Y147" s="252"/>
      <c r="Z147" s="252"/>
      <c r="AA147" s="252"/>
      <c r="AB147" s="252"/>
      <c r="AC147" s="252"/>
    </row>
    <row r="148" spans="1:372" s="146" customFormat="1" ht="120.75" customHeight="1">
      <c r="A148" s="314" t="s">
        <v>500</v>
      </c>
      <c r="B148" s="314" t="s">
        <v>503</v>
      </c>
      <c r="C148" s="314" t="s">
        <v>501</v>
      </c>
      <c r="D148" s="315" t="s">
        <v>510</v>
      </c>
      <c r="E148" s="316" t="s">
        <v>238</v>
      </c>
      <c r="F148" s="233" t="s">
        <v>585</v>
      </c>
      <c r="G148" s="229" t="s">
        <v>512</v>
      </c>
      <c r="H148" s="233" t="s">
        <v>586</v>
      </c>
      <c r="I148" s="229" t="s">
        <v>513</v>
      </c>
      <c r="J148" s="234"/>
      <c r="K148" s="234" t="s">
        <v>613</v>
      </c>
      <c r="L148" s="234" t="s">
        <v>1041</v>
      </c>
      <c r="M148" s="249">
        <v>2</v>
      </c>
      <c r="N148" s="249">
        <v>3</v>
      </c>
      <c r="O148" s="254">
        <f>+M148*N148</f>
        <v>6</v>
      </c>
      <c r="P148" s="258" t="s">
        <v>752</v>
      </c>
      <c r="Q148" s="255">
        <v>10</v>
      </c>
      <c r="R148" s="254">
        <f t="shared" si="5"/>
        <v>60</v>
      </c>
      <c r="S148" s="257" t="s">
        <v>222</v>
      </c>
      <c r="T148" s="135" t="s">
        <v>756</v>
      </c>
      <c r="U148" s="254">
        <v>4</v>
      </c>
      <c r="V148" s="251" t="s">
        <v>655</v>
      </c>
      <c r="W148" s="240" t="s">
        <v>238</v>
      </c>
      <c r="X148" s="240" t="s">
        <v>773</v>
      </c>
      <c r="Y148" s="224"/>
      <c r="Z148" s="224"/>
      <c r="AA148" s="211"/>
      <c r="AB148" s="252" t="s">
        <v>656</v>
      </c>
      <c r="AC148" s="270" t="s">
        <v>1042</v>
      </c>
    </row>
    <row r="149" spans="1:372" s="146" customFormat="1" ht="120.75" customHeight="1">
      <c r="A149" s="314"/>
      <c r="B149" s="314"/>
      <c r="C149" s="314"/>
      <c r="D149" s="315"/>
      <c r="E149" s="316"/>
      <c r="F149" s="251" t="s">
        <v>719</v>
      </c>
      <c r="G149" s="251" t="s">
        <v>514</v>
      </c>
      <c r="H149" s="251" t="s">
        <v>718</v>
      </c>
      <c r="I149" s="237" t="s">
        <v>631</v>
      </c>
      <c r="J149" s="234"/>
      <c r="K149" s="238" t="s">
        <v>632</v>
      </c>
      <c r="L149" s="238" t="s">
        <v>633</v>
      </c>
      <c r="M149" s="249">
        <v>2</v>
      </c>
      <c r="N149" s="249">
        <v>4</v>
      </c>
      <c r="O149" s="254">
        <f>+M149*N149</f>
        <v>8</v>
      </c>
      <c r="P149" s="258" t="s">
        <v>752</v>
      </c>
      <c r="Q149" s="255">
        <v>25</v>
      </c>
      <c r="R149" s="254">
        <f t="shared" si="5"/>
        <v>200</v>
      </c>
      <c r="S149" s="257" t="s">
        <v>219</v>
      </c>
      <c r="T149" s="135" t="s">
        <v>758</v>
      </c>
      <c r="U149" s="254">
        <v>14</v>
      </c>
      <c r="V149" s="251" t="s">
        <v>762</v>
      </c>
      <c r="W149" s="240" t="s">
        <v>238</v>
      </c>
      <c r="X149" s="240" t="s">
        <v>771</v>
      </c>
      <c r="Y149" s="224"/>
      <c r="Z149" s="224"/>
      <c r="AA149" s="211"/>
      <c r="AB149" s="252" t="s">
        <v>660</v>
      </c>
      <c r="AC149" s="252" t="s">
        <v>661</v>
      </c>
    </row>
    <row r="150" spans="1:372" ht="120.75" customHeight="1">
      <c r="A150" s="314"/>
      <c r="B150" s="314"/>
      <c r="C150" s="314"/>
      <c r="D150" s="315"/>
      <c r="E150" s="316"/>
      <c r="F150" s="229" t="s">
        <v>522</v>
      </c>
      <c r="G150" s="229" t="s">
        <v>520</v>
      </c>
      <c r="H150" s="229" t="s">
        <v>521</v>
      </c>
      <c r="I150" s="251" t="s">
        <v>724</v>
      </c>
      <c r="J150" s="136"/>
      <c r="K150" s="238" t="s">
        <v>635</v>
      </c>
      <c r="L150" s="238" t="s">
        <v>634</v>
      </c>
      <c r="M150" s="249">
        <v>2</v>
      </c>
      <c r="N150" s="249">
        <v>1</v>
      </c>
      <c r="O150" s="254">
        <f>+M150*N150</f>
        <v>2</v>
      </c>
      <c r="P150" s="254" t="s">
        <v>751</v>
      </c>
      <c r="Q150" s="255">
        <v>25</v>
      </c>
      <c r="R150" s="254">
        <f t="shared" si="5"/>
        <v>50</v>
      </c>
      <c r="S150" s="254" t="s">
        <v>222</v>
      </c>
      <c r="T150" s="135" t="s">
        <v>756</v>
      </c>
      <c r="U150" s="254">
        <v>14</v>
      </c>
      <c r="V150" s="251" t="s">
        <v>763</v>
      </c>
      <c r="W150" s="240" t="s">
        <v>238</v>
      </c>
      <c r="X150" s="240" t="s">
        <v>777</v>
      </c>
      <c r="Y150" s="224"/>
      <c r="Z150" s="224"/>
      <c r="AA150" s="211"/>
      <c r="AB150" s="252" t="s">
        <v>664</v>
      </c>
      <c r="AC150" s="252"/>
      <c r="AD150" s="140"/>
      <c r="AE150" s="140"/>
      <c r="AF150" s="140"/>
      <c r="AG150" s="140"/>
      <c r="AH150" s="140"/>
      <c r="AI150" s="140"/>
      <c r="AJ150" s="140"/>
    </row>
    <row r="151" spans="1:372" s="87" customFormat="1" ht="120.75" customHeight="1">
      <c r="A151" s="314"/>
      <c r="B151" s="314"/>
      <c r="C151" s="314"/>
      <c r="D151" s="315"/>
      <c r="E151" s="316"/>
      <c r="F151" s="229" t="s">
        <v>547</v>
      </c>
      <c r="G151" s="229" t="s">
        <v>523</v>
      </c>
      <c r="H151" s="233" t="s">
        <v>739</v>
      </c>
      <c r="I151" s="233" t="s">
        <v>579</v>
      </c>
      <c r="J151" s="136"/>
      <c r="K151" s="238" t="s">
        <v>638</v>
      </c>
      <c r="L151" s="234" t="s">
        <v>591</v>
      </c>
      <c r="M151" s="249">
        <v>2</v>
      </c>
      <c r="N151" s="249">
        <v>3</v>
      </c>
      <c r="O151" s="254">
        <f>+M151*N151</f>
        <v>6</v>
      </c>
      <c r="P151" s="258" t="s">
        <v>752</v>
      </c>
      <c r="Q151" s="255">
        <v>25</v>
      </c>
      <c r="R151" s="254">
        <f t="shared" si="5"/>
        <v>150</v>
      </c>
      <c r="S151" s="254" t="s">
        <v>219</v>
      </c>
      <c r="T151" s="135" t="s">
        <v>758</v>
      </c>
      <c r="U151" s="254">
        <v>2</v>
      </c>
      <c r="V151" s="251" t="s">
        <v>759</v>
      </c>
      <c r="W151" s="240" t="s">
        <v>238</v>
      </c>
      <c r="X151" s="240" t="s">
        <v>780</v>
      </c>
      <c r="Y151" s="224"/>
      <c r="Z151" s="224"/>
      <c r="AA151" s="252"/>
      <c r="AB151" s="252" t="s">
        <v>781</v>
      </c>
      <c r="AC151" s="252"/>
    </row>
    <row r="152" spans="1:372" s="146" customFormat="1" ht="120.75" customHeight="1">
      <c r="A152" s="314"/>
      <c r="B152" s="314"/>
      <c r="C152" s="314"/>
      <c r="D152" s="315"/>
      <c r="E152" s="316"/>
      <c r="F152" s="229" t="s">
        <v>615</v>
      </c>
      <c r="G152" s="229" t="s">
        <v>524</v>
      </c>
      <c r="H152" s="229" t="s">
        <v>525</v>
      </c>
      <c r="I152" s="229" t="s">
        <v>539</v>
      </c>
      <c r="J152" s="234"/>
      <c r="K152" s="260" t="s">
        <v>796</v>
      </c>
      <c r="L152" s="234" t="s">
        <v>830</v>
      </c>
      <c r="M152" s="249">
        <v>2</v>
      </c>
      <c r="N152" s="249">
        <v>2</v>
      </c>
      <c r="O152" s="254">
        <f>+M152*N152</f>
        <v>4</v>
      </c>
      <c r="P152" s="254" t="s">
        <v>751</v>
      </c>
      <c r="Q152" s="254">
        <v>60</v>
      </c>
      <c r="R152" s="254">
        <f t="shared" si="5"/>
        <v>240</v>
      </c>
      <c r="S152" s="254" t="s">
        <v>219</v>
      </c>
      <c r="T152" s="135" t="s">
        <v>758</v>
      </c>
      <c r="U152" s="254">
        <v>4</v>
      </c>
      <c r="V152" s="251" t="s">
        <v>767</v>
      </c>
      <c r="W152" s="240" t="s">
        <v>238</v>
      </c>
      <c r="X152" s="240" t="s">
        <v>774</v>
      </c>
      <c r="Y152" s="211"/>
      <c r="Z152" s="211"/>
      <c r="AA152" s="252"/>
      <c r="AB152" s="252"/>
      <c r="AC152" s="262" t="s">
        <v>830</v>
      </c>
    </row>
    <row r="153" spans="1:372" s="146" customFormat="1" ht="120.75" customHeight="1">
      <c r="A153" s="314"/>
      <c r="B153" s="314"/>
      <c r="C153" s="314"/>
      <c r="D153" s="315"/>
      <c r="E153" s="316"/>
      <c r="F153" s="229" t="s">
        <v>533</v>
      </c>
      <c r="G153" s="229" t="s">
        <v>524</v>
      </c>
      <c r="H153" s="229" t="s">
        <v>527</v>
      </c>
      <c r="I153" s="229" t="s">
        <v>531</v>
      </c>
      <c r="J153" s="234" t="s">
        <v>618</v>
      </c>
      <c r="K153" s="260" t="s">
        <v>619</v>
      </c>
      <c r="L153" s="234" t="s">
        <v>612</v>
      </c>
      <c r="M153" s="249">
        <v>2</v>
      </c>
      <c r="N153" s="249">
        <v>2</v>
      </c>
      <c r="O153" s="254">
        <f t="shared" si="7"/>
        <v>4</v>
      </c>
      <c r="P153" s="254" t="s">
        <v>751</v>
      </c>
      <c r="Q153" s="255">
        <v>25</v>
      </c>
      <c r="R153" s="254">
        <f t="shared" si="5"/>
        <v>100</v>
      </c>
      <c r="S153" s="257" t="s">
        <v>222</v>
      </c>
      <c r="T153" s="135" t="s">
        <v>756</v>
      </c>
      <c r="U153" s="254">
        <v>4</v>
      </c>
      <c r="V153" s="251" t="s">
        <v>766</v>
      </c>
      <c r="W153" s="240" t="s">
        <v>238</v>
      </c>
      <c r="X153" s="240" t="s">
        <v>774</v>
      </c>
      <c r="Y153" s="211"/>
      <c r="Z153" s="211"/>
      <c r="AA153" s="211"/>
      <c r="AB153" s="252"/>
      <c r="AC153" s="252"/>
    </row>
    <row r="154" spans="1:372" s="146" customFormat="1" ht="120.75" customHeight="1">
      <c r="A154" s="314"/>
      <c r="B154" s="314"/>
      <c r="C154" s="314"/>
      <c r="D154" s="315"/>
      <c r="E154" s="316"/>
      <c r="F154" s="244" t="s">
        <v>693</v>
      </c>
      <c r="G154" s="229" t="s">
        <v>524</v>
      </c>
      <c r="H154" s="229" t="s">
        <v>529</v>
      </c>
      <c r="I154" s="229" t="s">
        <v>534</v>
      </c>
      <c r="J154" s="153"/>
      <c r="K154" s="234" t="s">
        <v>605</v>
      </c>
      <c r="L154" s="234" t="s">
        <v>922</v>
      </c>
      <c r="M154" s="249">
        <v>2</v>
      </c>
      <c r="N154" s="249">
        <v>3</v>
      </c>
      <c r="O154" s="254">
        <f t="shared" si="7"/>
        <v>6</v>
      </c>
      <c r="P154" s="258" t="s">
        <v>752</v>
      </c>
      <c r="Q154" s="255">
        <v>100</v>
      </c>
      <c r="R154" s="254">
        <f t="shared" si="5"/>
        <v>600</v>
      </c>
      <c r="S154" s="254" t="s">
        <v>216</v>
      </c>
      <c r="T154" s="135" t="s">
        <v>755</v>
      </c>
      <c r="U154" s="254">
        <v>4</v>
      </c>
      <c r="V154" s="251" t="s">
        <v>764</v>
      </c>
      <c r="W154" s="240" t="s">
        <v>238</v>
      </c>
      <c r="X154" s="240" t="s">
        <v>776</v>
      </c>
      <c r="Y154" s="211"/>
      <c r="Z154" s="211"/>
      <c r="AA154" s="211"/>
      <c r="AB154" s="252"/>
      <c r="AC154" s="252"/>
    </row>
    <row r="155" spans="1:372" s="1" customFormat="1" ht="120.75" customHeight="1">
      <c r="A155" s="314"/>
      <c r="B155" s="314"/>
      <c r="C155" s="314"/>
      <c r="D155" s="315"/>
      <c r="E155" s="316"/>
      <c r="F155" s="234" t="s">
        <v>577</v>
      </c>
      <c r="G155" s="233" t="s">
        <v>524</v>
      </c>
      <c r="H155" s="233" t="s">
        <v>530</v>
      </c>
      <c r="I155" s="233" t="s">
        <v>611</v>
      </c>
      <c r="J155" s="153"/>
      <c r="K155" s="238" t="s">
        <v>637</v>
      </c>
      <c r="L155" s="238" t="s">
        <v>636</v>
      </c>
      <c r="M155" s="249">
        <v>2</v>
      </c>
      <c r="N155" s="249">
        <v>1</v>
      </c>
      <c r="O155" s="254">
        <f t="shared" si="7"/>
        <v>2</v>
      </c>
      <c r="P155" s="254" t="s">
        <v>751</v>
      </c>
      <c r="Q155" s="255">
        <v>100</v>
      </c>
      <c r="R155" s="254">
        <f t="shared" si="5"/>
        <v>200</v>
      </c>
      <c r="S155" s="254" t="s">
        <v>219</v>
      </c>
      <c r="T155" s="135" t="s">
        <v>758</v>
      </c>
      <c r="U155" s="254">
        <v>4</v>
      </c>
      <c r="V155" s="251" t="s">
        <v>764</v>
      </c>
      <c r="W155" s="240" t="s">
        <v>238</v>
      </c>
      <c r="X155" s="240" t="s">
        <v>774</v>
      </c>
      <c r="Y155" s="252"/>
      <c r="Z155" s="252"/>
      <c r="AA155" s="252"/>
      <c r="AB155" s="252"/>
      <c r="AC155" s="252"/>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3"/>
      <c r="JL155" s="3"/>
      <c r="JM155" s="3"/>
      <c r="JN155" s="3"/>
      <c r="JO155" s="3"/>
      <c r="JP155" s="3"/>
      <c r="JQ155" s="3"/>
      <c r="JR155" s="3"/>
      <c r="JS155" s="3"/>
      <c r="JT155" s="3"/>
      <c r="JU155" s="3"/>
      <c r="JV155" s="3"/>
      <c r="JW155" s="3"/>
      <c r="JX155" s="3"/>
      <c r="JY155" s="3"/>
      <c r="JZ155" s="3"/>
      <c r="KA155" s="3"/>
      <c r="KB155" s="3"/>
      <c r="KC155" s="3"/>
      <c r="KD155" s="3"/>
      <c r="KE155" s="3"/>
      <c r="KF155" s="3"/>
      <c r="KG155" s="3"/>
      <c r="KH155" s="3"/>
      <c r="KI155" s="3"/>
      <c r="KJ155" s="3"/>
      <c r="KK155" s="3"/>
      <c r="KL155" s="3"/>
      <c r="KM155" s="3"/>
      <c r="KN155" s="3"/>
      <c r="KO155" s="3"/>
      <c r="KP155" s="3"/>
      <c r="KQ155" s="3"/>
      <c r="KR155" s="3"/>
      <c r="KS155" s="3"/>
      <c r="KT155" s="3"/>
      <c r="KU155" s="3"/>
      <c r="KV155" s="3"/>
      <c r="KW155" s="3"/>
      <c r="KX155" s="3"/>
      <c r="KY155" s="3"/>
      <c r="KZ155" s="3"/>
      <c r="LA155" s="3"/>
      <c r="LB155" s="3"/>
      <c r="LC155" s="3"/>
      <c r="LD155" s="3"/>
      <c r="LE155" s="3"/>
      <c r="LF155" s="3"/>
      <c r="LG155" s="3"/>
      <c r="LH155" s="3"/>
      <c r="LI155" s="3"/>
      <c r="LJ155" s="3"/>
      <c r="LK155" s="3"/>
      <c r="LL155" s="3"/>
      <c r="LM155" s="3"/>
      <c r="LN155" s="3"/>
      <c r="LO155" s="3"/>
      <c r="LP155" s="3"/>
      <c r="LQ155" s="3"/>
      <c r="LR155" s="3"/>
      <c r="LS155" s="3"/>
      <c r="LT155" s="3"/>
      <c r="LU155" s="3"/>
      <c r="LV155" s="3"/>
      <c r="LW155" s="3"/>
      <c r="LX155" s="3"/>
      <c r="LY155" s="3"/>
      <c r="LZ155" s="3"/>
      <c r="MA155" s="3"/>
      <c r="MB155" s="3"/>
      <c r="MC155" s="3"/>
      <c r="MD155" s="3"/>
      <c r="ME155" s="3"/>
      <c r="MF155" s="3"/>
      <c r="MG155" s="3"/>
      <c r="MH155" s="3"/>
      <c r="MI155" s="3"/>
      <c r="MJ155" s="3"/>
      <c r="MK155" s="3"/>
      <c r="ML155" s="3"/>
      <c r="MM155" s="3"/>
      <c r="MN155" s="3"/>
      <c r="MO155" s="3"/>
      <c r="MP155" s="3"/>
      <c r="MQ155" s="3"/>
      <c r="MR155" s="3"/>
      <c r="MS155" s="3"/>
      <c r="MT155" s="3"/>
      <c r="MU155" s="3"/>
      <c r="MV155" s="3"/>
      <c r="MW155" s="3"/>
      <c r="MX155" s="3"/>
      <c r="MY155" s="3"/>
      <c r="MZ155" s="3"/>
      <c r="NA155" s="3"/>
      <c r="NB155" s="3"/>
      <c r="NC155" s="3"/>
      <c r="ND155" s="3"/>
      <c r="NE155" s="3"/>
      <c r="NF155" s="3"/>
      <c r="NG155" s="3"/>
      <c r="NH155" s="3"/>
    </row>
    <row r="156" spans="1:372" s="146" customFormat="1" ht="120.75" customHeight="1">
      <c r="A156" s="314"/>
      <c r="B156" s="314"/>
      <c r="C156" s="314"/>
      <c r="D156" s="315"/>
      <c r="E156" s="316"/>
      <c r="F156" s="233" t="s">
        <v>599</v>
      </c>
      <c r="G156" s="229" t="s">
        <v>536</v>
      </c>
      <c r="H156" s="229" t="s">
        <v>537</v>
      </c>
      <c r="I156" s="251" t="s">
        <v>753</v>
      </c>
      <c r="J156" s="153"/>
      <c r="K156" s="234" t="s">
        <v>597</v>
      </c>
      <c r="L156" s="234" t="s">
        <v>598</v>
      </c>
      <c r="M156" s="249">
        <v>6</v>
      </c>
      <c r="N156" s="249">
        <v>1</v>
      </c>
      <c r="O156" s="254">
        <f t="shared" si="7"/>
        <v>6</v>
      </c>
      <c r="P156" s="258" t="s">
        <v>752</v>
      </c>
      <c r="Q156" s="255">
        <v>25</v>
      </c>
      <c r="R156" s="254">
        <f t="shared" si="5"/>
        <v>150</v>
      </c>
      <c r="S156" s="254" t="s">
        <v>219</v>
      </c>
      <c r="T156" s="135" t="s">
        <v>758</v>
      </c>
      <c r="U156" s="254">
        <v>4</v>
      </c>
      <c r="V156" s="251" t="s">
        <v>760</v>
      </c>
      <c r="W156" s="240" t="s">
        <v>238</v>
      </c>
      <c r="X156" s="240" t="s">
        <v>769</v>
      </c>
      <c r="Y156" s="211"/>
      <c r="Z156" s="211"/>
      <c r="AA156" s="211"/>
      <c r="AB156" s="252"/>
      <c r="AC156" s="252"/>
    </row>
    <row r="157" spans="1:372" s="146" customFormat="1" ht="120.75" customHeight="1">
      <c r="A157" s="314" t="s">
        <v>500</v>
      </c>
      <c r="B157" s="314" t="s">
        <v>503</v>
      </c>
      <c r="C157" s="314" t="s">
        <v>501</v>
      </c>
      <c r="D157" s="315" t="s">
        <v>696</v>
      </c>
      <c r="E157" s="316" t="s">
        <v>238</v>
      </c>
      <c r="F157" s="233" t="s">
        <v>585</v>
      </c>
      <c r="G157" s="229" t="s">
        <v>512</v>
      </c>
      <c r="H157" s="233" t="s">
        <v>586</v>
      </c>
      <c r="I157" s="229" t="s">
        <v>513</v>
      </c>
      <c r="J157" s="234"/>
      <c r="K157" s="234" t="s">
        <v>613</v>
      </c>
      <c r="L157" s="234" t="s">
        <v>1044</v>
      </c>
      <c r="M157" s="249">
        <v>2</v>
      </c>
      <c r="N157" s="249">
        <v>2</v>
      </c>
      <c r="O157" s="254">
        <f>+M157*N157</f>
        <v>4</v>
      </c>
      <c r="P157" s="254" t="s">
        <v>751</v>
      </c>
      <c r="Q157" s="255">
        <v>10</v>
      </c>
      <c r="R157" s="254">
        <f t="shared" si="5"/>
        <v>40</v>
      </c>
      <c r="S157" s="257" t="s">
        <v>222</v>
      </c>
      <c r="T157" s="135" t="s">
        <v>756</v>
      </c>
      <c r="U157" s="254">
        <v>10</v>
      </c>
      <c r="V157" s="251" t="s">
        <v>655</v>
      </c>
      <c r="W157" s="240" t="s">
        <v>238</v>
      </c>
      <c r="X157" s="240" t="s">
        <v>773</v>
      </c>
      <c r="Y157" s="224"/>
      <c r="Z157" s="224"/>
      <c r="AA157" s="211"/>
      <c r="AB157" s="252" t="s">
        <v>656</v>
      </c>
      <c r="AC157" s="270" t="s">
        <v>1043</v>
      </c>
    </row>
    <row r="158" spans="1:372" s="146" customFormat="1" ht="120.75" customHeight="1">
      <c r="A158" s="314"/>
      <c r="B158" s="314"/>
      <c r="C158" s="314"/>
      <c r="D158" s="315"/>
      <c r="E158" s="316"/>
      <c r="F158" s="251" t="s">
        <v>719</v>
      </c>
      <c r="G158" s="251" t="s">
        <v>514</v>
      </c>
      <c r="H158" s="251" t="s">
        <v>718</v>
      </c>
      <c r="I158" s="237" t="s">
        <v>631</v>
      </c>
      <c r="J158" s="153"/>
      <c r="K158" s="238" t="s">
        <v>632</v>
      </c>
      <c r="L158" s="238" t="s">
        <v>633</v>
      </c>
      <c r="M158" s="249">
        <v>2</v>
      </c>
      <c r="N158" s="249">
        <v>4</v>
      </c>
      <c r="O158" s="254">
        <f>+M158*N158</f>
        <v>8</v>
      </c>
      <c r="P158" s="258" t="s">
        <v>752</v>
      </c>
      <c r="Q158" s="255">
        <v>25</v>
      </c>
      <c r="R158" s="254">
        <f t="shared" ref="R158:R221" si="8">Q158*O158</f>
        <v>200</v>
      </c>
      <c r="S158" s="257" t="s">
        <v>219</v>
      </c>
      <c r="T158" s="135" t="s">
        <v>758</v>
      </c>
      <c r="U158" s="254">
        <v>14</v>
      </c>
      <c r="V158" s="251" t="s">
        <v>762</v>
      </c>
      <c r="W158" s="240" t="s">
        <v>238</v>
      </c>
      <c r="X158" s="240" t="s">
        <v>771</v>
      </c>
      <c r="Y158" s="224"/>
      <c r="Z158" s="224"/>
      <c r="AA158" s="211"/>
      <c r="AB158" s="252" t="s">
        <v>660</v>
      </c>
      <c r="AC158" s="252" t="s">
        <v>661</v>
      </c>
    </row>
    <row r="159" spans="1:372" s="146" customFormat="1" ht="120.75" customHeight="1">
      <c r="A159" s="314"/>
      <c r="B159" s="314"/>
      <c r="C159" s="314"/>
      <c r="D159" s="315"/>
      <c r="E159" s="316"/>
      <c r="F159" s="229" t="s">
        <v>694</v>
      </c>
      <c r="G159" s="229" t="s">
        <v>523</v>
      </c>
      <c r="H159" s="233" t="s">
        <v>590</v>
      </c>
      <c r="I159" s="233" t="s">
        <v>579</v>
      </c>
      <c r="J159" s="234"/>
      <c r="K159" s="238" t="s">
        <v>638</v>
      </c>
      <c r="L159" s="234" t="s">
        <v>591</v>
      </c>
      <c r="M159" s="249">
        <v>2</v>
      </c>
      <c r="N159" s="249">
        <v>1</v>
      </c>
      <c r="O159" s="254">
        <f>+M159*N159</f>
        <v>2</v>
      </c>
      <c r="P159" s="254" t="s">
        <v>751</v>
      </c>
      <c r="Q159" s="255">
        <v>25</v>
      </c>
      <c r="R159" s="254">
        <f t="shared" si="8"/>
        <v>50</v>
      </c>
      <c r="S159" s="254" t="s">
        <v>222</v>
      </c>
      <c r="T159" s="135" t="s">
        <v>756</v>
      </c>
      <c r="U159" s="254">
        <v>10</v>
      </c>
      <c r="V159" s="251" t="s">
        <v>759</v>
      </c>
      <c r="W159" s="240" t="s">
        <v>238</v>
      </c>
      <c r="X159" s="240" t="s">
        <v>780</v>
      </c>
      <c r="Y159" s="224"/>
      <c r="Z159" s="224"/>
      <c r="AA159" s="252"/>
      <c r="AB159" s="252" t="s">
        <v>781</v>
      </c>
      <c r="AC159" s="252"/>
    </row>
    <row r="160" spans="1:372" s="146" customFormat="1" ht="120.75" customHeight="1">
      <c r="A160" s="314"/>
      <c r="B160" s="314"/>
      <c r="C160" s="314"/>
      <c r="D160" s="315"/>
      <c r="E160" s="316"/>
      <c r="F160" s="229" t="s">
        <v>550</v>
      </c>
      <c r="G160" s="229" t="s">
        <v>524</v>
      </c>
      <c r="H160" s="229" t="s">
        <v>525</v>
      </c>
      <c r="I160" s="229" t="s">
        <v>551</v>
      </c>
      <c r="J160" s="153"/>
      <c r="K160" s="238" t="s">
        <v>797</v>
      </c>
      <c r="L160" s="234" t="s">
        <v>831</v>
      </c>
      <c r="M160" s="249">
        <v>2</v>
      </c>
      <c r="N160" s="249">
        <v>1</v>
      </c>
      <c r="O160" s="254">
        <f>+M160*N160</f>
        <v>2</v>
      </c>
      <c r="P160" s="254" t="s">
        <v>751</v>
      </c>
      <c r="Q160" s="254">
        <v>10</v>
      </c>
      <c r="R160" s="254">
        <f t="shared" si="8"/>
        <v>20</v>
      </c>
      <c r="S160" s="254" t="s">
        <v>225</v>
      </c>
      <c r="T160" s="135" t="s">
        <v>757</v>
      </c>
      <c r="U160" s="254">
        <v>10</v>
      </c>
      <c r="V160" s="251" t="s">
        <v>768</v>
      </c>
      <c r="W160" s="240" t="s">
        <v>238</v>
      </c>
      <c r="X160" s="240" t="s">
        <v>774</v>
      </c>
      <c r="Y160" s="211"/>
      <c r="Z160" s="211"/>
      <c r="AA160" s="211"/>
      <c r="AB160" s="252"/>
      <c r="AC160" s="262" t="s">
        <v>831</v>
      </c>
    </row>
    <row r="161" spans="1:29" s="87" customFormat="1" ht="120.75" customHeight="1">
      <c r="A161" s="314"/>
      <c r="B161" s="314"/>
      <c r="C161" s="314"/>
      <c r="D161" s="315"/>
      <c r="E161" s="316"/>
      <c r="F161" s="229" t="s">
        <v>533</v>
      </c>
      <c r="G161" s="229" t="s">
        <v>524</v>
      </c>
      <c r="H161" s="229" t="s">
        <v>527</v>
      </c>
      <c r="I161" s="229" t="s">
        <v>531</v>
      </c>
      <c r="J161" s="144"/>
      <c r="K161" s="234" t="s">
        <v>497</v>
      </c>
      <c r="L161" s="234" t="s">
        <v>612</v>
      </c>
      <c r="M161" s="249">
        <v>2</v>
      </c>
      <c r="N161" s="249">
        <v>2</v>
      </c>
      <c r="O161" s="254">
        <f t="shared" si="7"/>
        <v>4</v>
      </c>
      <c r="P161" s="254" t="s">
        <v>751</v>
      </c>
      <c r="Q161" s="255">
        <v>25</v>
      </c>
      <c r="R161" s="254">
        <f t="shared" si="8"/>
        <v>100</v>
      </c>
      <c r="S161" s="257" t="s">
        <v>222</v>
      </c>
      <c r="T161" s="135" t="s">
        <v>756</v>
      </c>
      <c r="U161" s="254">
        <v>10</v>
      </c>
      <c r="V161" s="251" t="s">
        <v>766</v>
      </c>
      <c r="W161" s="240" t="s">
        <v>238</v>
      </c>
      <c r="X161" s="240" t="s">
        <v>774</v>
      </c>
      <c r="Y161" s="252"/>
      <c r="Z161" s="252"/>
      <c r="AA161" s="252"/>
      <c r="AB161" s="252"/>
      <c r="AC161" s="252"/>
    </row>
    <row r="162" spans="1:29" s="146" customFormat="1" ht="120.75" customHeight="1">
      <c r="A162" s="314"/>
      <c r="B162" s="314"/>
      <c r="C162" s="314"/>
      <c r="D162" s="315"/>
      <c r="E162" s="316"/>
      <c r="F162" s="229" t="s">
        <v>695</v>
      </c>
      <c r="G162" s="229" t="s">
        <v>524</v>
      </c>
      <c r="H162" s="229" t="s">
        <v>529</v>
      </c>
      <c r="I162" s="229" t="s">
        <v>534</v>
      </c>
      <c r="J162" s="153"/>
      <c r="K162" s="234" t="s">
        <v>605</v>
      </c>
      <c r="L162" s="234" t="s">
        <v>926</v>
      </c>
      <c r="M162" s="249">
        <v>2</v>
      </c>
      <c r="N162" s="249">
        <v>3</v>
      </c>
      <c r="O162" s="254">
        <f t="shared" si="7"/>
        <v>6</v>
      </c>
      <c r="P162" s="258" t="s">
        <v>752</v>
      </c>
      <c r="Q162" s="255">
        <v>100</v>
      </c>
      <c r="R162" s="254">
        <f t="shared" si="8"/>
        <v>600</v>
      </c>
      <c r="S162" s="254" t="s">
        <v>216</v>
      </c>
      <c r="T162" s="135" t="s">
        <v>755</v>
      </c>
      <c r="U162" s="254">
        <v>10</v>
      </c>
      <c r="V162" s="251" t="s">
        <v>764</v>
      </c>
      <c r="W162" s="240" t="s">
        <v>238</v>
      </c>
      <c r="X162" s="240" t="s">
        <v>776</v>
      </c>
      <c r="Y162" s="211"/>
      <c r="Z162" s="211"/>
      <c r="AA162" s="252"/>
      <c r="AB162" s="252"/>
      <c r="AC162" s="252"/>
    </row>
    <row r="163" spans="1:29" s="146" customFormat="1" ht="120.75" customHeight="1">
      <c r="A163" s="314"/>
      <c r="B163" s="314"/>
      <c r="C163" s="314"/>
      <c r="D163" s="315"/>
      <c r="E163" s="316"/>
      <c r="F163" s="234" t="s">
        <v>577</v>
      </c>
      <c r="G163" s="233" t="s">
        <v>524</v>
      </c>
      <c r="H163" s="233" t="s">
        <v>530</v>
      </c>
      <c r="I163" s="233" t="s">
        <v>611</v>
      </c>
      <c r="J163" s="144"/>
      <c r="K163" s="238" t="s">
        <v>637</v>
      </c>
      <c r="L163" s="238" t="s">
        <v>636</v>
      </c>
      <c r="M163" s="249">
        <v>2</v>
      </c>
      <c r="N163" s="249">
        <v>1</v>
      </c>
      <c r="O163" s="254">
        <f t="shared" si="7"/>
        <v>2</v>
      </c>
      <c r="P163" s="254" t="s">
        <v>751</v>
      </c>
      <c r="Q163" s="255">
        <v>100</v>
      </c>
      <c r="R163" s="254">
        <f t="shared" si="8"/>
        <v>200</v>
      </c>
      <c r="S163" s="254" t="s">
        <v>219</v>
      </c>
      <c r="T163" s="135" t="s">
        <v>758</v>
      </c>
      <c r="U163" s="254">
        <v>10</v>
      </c>
      <c r="V163" s="251" t="s">
        <v>764</v>
      </c>
      <c r="W163" s="240" t="s">
        <v>238</v>
      </c>
      <c r="X163" s="240" t="s">
        <v>774</v>
      </c>
      <c r="Y163" s="211"/>
      <c r="Z163" s="211"/>
      <c r="AA163" s="252"/>
      <c r="AB163" s="252"/>
      <c r="AC163" s="252"/>
    </row>
    <row r="164" spans="1:29" s="146" customFormat="1" ht="120.75" customHeight="1">
      <c r="A164" s="314"/>
      <c r="B164" s="314"/>
      <c r="C164" s="314"/>
      <c r="D164" s="315"/>
      <c r="E164" s="316"/>
      <c r="F164" s="233" t="s">
        <v>599</v>
      </c>
      <c r="G164" s="229" t="s">
        <v>536</v>
      </c>
      <c r="H164" s="229" t="s">
        <v>537</v>
      </c>
      <c r="I164" s="251" t="s">
        <v>753</v>
      </c>
      <c r="J164" s="153"/>
      <c r="K164" s="234" t="s">
        <v>597</v>
      </c>
      <c r="L164" s="234" t="s">
        <v>598</v>
      </c>
      <c r="M164" s="249">
        <v>6</v>
      </c>
      <c r="N164" s="249">
        <v>1</v>
      </c>
      <c r="O164" s="254">
        <f t="shared" si="7"/>
        <v>6</v>
      </c>
      <c r="P164" s="258" t="s">
        <v>752</v>
      </c>
      <c r="Q164" s="255">
        <v>25</v>
      </c>
      <c r="R164" s="254">
        <f t="shared" si="8"/>
        <v>150</v>
      </c>
      <c r="S164" s="254" t="s">
        <v>219</v>
      </c>
      <c r="T164" s="135" t="s">
        <v>758</v>
      </c>
      <c r="U164" s="254">
        <v>10</v>
      </c>
      <c r="V164" s="251" t="s">
        <v>760</v>
      </c>
      <c r="W164" s="240" t="s">
        <v>238</v>
      </c>
      <c r="X164" s="240" t="s">
        <v>769</v>
      </c>
      <c r="Y164" s="211"/>
      <c r="Z164" s="211"/>
      <c r="AA164" s="211"/>
      <c r="AB164" s="252"/>
      <c r="AC164" s="252"/>
    </row>
    <row r="165" spans="1:29" ht="120.75" customHeight="1">
      <c r="A165" s="301" t="s">
        <v>500</v>
      </c>
      <c r="B165" s="301" t="s">
        <v>503</v>
      </c>
      <c r="C165" s="301" t="s">
        <v>501</v>
      </c>
      <c r="D165" s="308" t="s">
        <v>511</v>
      </c>
      <c r="E165" s="311" t="s">
        <v>238</v>
      </c>
      <c r="F165" s="233" t="s">
        <v>697</v>
      </c>
      <c r="G165" s="229" t="s">
        <v>512</v>
      </c>
      <c r="H165" s="233" t="s">
        <v>586</v>
      </c>
      <c r="I165" s="229" t="s">
        <v>513</v>
      </c>
      <c r="J165" s="1"/>
      <c r="K165" s="234" t="s">
        <v>613</v>
      </c>
      <c r="L165" s="234" t="s">
        <v>1045</v>
      </c>
      <c r="M165" s="249">
        <v>2</v>
      </c>
      <c r="N165" s="249">
        <v>3</v>
      </c>
      <c r="O165" s="254">
        <f>+M165*N165</f>
        <v>6</v>
      </c>
      <c r="P165" s="258" t="s">
        <v>752</v>
      </c>
      <c r="Q165" s="255">
        <v>10</v>
      </c>
      <c r="R165" s="254">
        <f t="shared" si="8"/>
        <v>60</v>
      </c>
      <c r="S165" s="257" t="s">
        <v>222</v>
      </c>
      <c r="T165" s="135" t="s">
        <v>756</v>
      </c>
      <c r="U165" s="254">
        <v>14</v>
      </c>
      <c r="V165" s="251" t="s">
        <v>655</v>
      </c>
      <c r="W165" s="240" t="s">
        <v>238</v>
      </c>
      <c r="X165" s="240" t="s">
        <v>773</v>
      </c>
      <c r="Y165" s="224"/>
      <c r="Z165" s="224"/>
      <c r="AA165" s="211"/>
      <c r="AB165" s="252" t="s">
        <v>656</v>
      </c>
      <c r="AC165" s="285" t="s">
        <v>1046</v>
      </c>
    </row>
    <row r="166" spans="1:29" ht="120.75" customHeight="1">
      <c r="A166" s="302"/>
      <c r="B166" s="302"/>
      <c r="C166" s="302"/>
      <c r="D166" s="309"/>
      <c r="E166" s="312"/>
      <c r="F166" s="229" t="s">
        <v>552</v>
      </c>
      <c r="G166" s="229" t="s">
        <v>514</v>
      </c>
      <c r="H166" s="229" t="s">
        <v>541</v>
      </c>
      <c r="I166" s="229" t="s">
        <v>542</v>
      </c>
      <c r="J166" s="238" t="s">
        <v>629</v>
      </c>
      <c r="K166" s="238" t="s">
        <v>592</v>
      </c>
      <c r="L166" s="238" t="s">
        <v>919</v>
      </c>
      <c r="M166" s="249">
        <v>2</v>
      </c>
      <c r="N166" s="249">
        <v>4</v>
      </c>
      <c r="O166" s="254">
        <f>+M166*N166</f>
        <v>8</v>
      </c>
      <c r="P166" s="258" t="s">
        <v>752</v>
      </c>
      <c r="Q166" s="255">
        <v>60</v>
      </c>
      <c r="R166" s="254">
        <f t="shared" si="8"/>
        <v>480</v>
      </c>
      <c r="S166" s="257" t="s">
        <v>219</v>
      </c>
      <c r="T166" s="135" t="s">
        <v>758</v>
      </c>
      <c r="U166" s="254">
        <v>14</v>
      </c>
      <c r="V166" s="251" t="s">
        <v>542</v>
      </c>
      <c r="W166" s="240" t="s">
        <v>238</v>
      </c>
      <c r="X166" s="240" t="s">
        <v>658</v>
      </c>
      <c r="Y166" s="224"/>
      <c r="Z166" s="224"/>
      <c r="AA166" s="211"/>
      <c r="AB166" s="252" t="s">
        <v>659</v>
      </c>
      <c r="AC166" s="252" t="s">
        <v>927</v>
      </c>
    </row>
    <row r="167" spans="1:29" ht="120.75" customHeight="1">
      <c r="A167" s="302"/>
      <c r="B167" s="302"/>
      <c r="C167" s="302"/>
      <c r="D167" s="309"/>
      <c r="E167" s="312"/>
      <c r="F167" s="251" t="s">
        <v>719</v>
      </c>
      <c r="G167" s="251" t="s">
        <v>514</v>
      </c>
      <c r="H167" s="251" t="s">
        <v>718</v>
      </c>
      <c r="I167" s="237" t="s">
        <v>631</v>
      </c>
      <c r="J167" s="1"/>
      <c r="K167" s="238" t="s">
        <v>632</v>
      </c>
      <c r="L167" s="238" t="s">
        <v>633</v>
      </c>
      <c r="M167" s="249">
        <v>2</v>
      </c>
      <c r="N167" s="249">
        <v>4</v>
      </c>
      <c r="O167" s="254">
        <f>+M167*N167</f>
        <v>8</v>
      </c>
      <c r="P167" s="258" t="s">
        <v>752</v>
      </c>
      <c r="Q167" s="255">
        <v>25</v>
      </c>
      <c r="R167" s="254">
        <f t="shared" si="8"/>
        <v>200</v>
      </c>
      <c r="S167" s="257" t="s">
        <v>219</v>
      </c>
      <c r="T167" s="135" t="s">
        <v>758</v>
      </c>
      <c r="U167" s="254">
        <v>14</v>
      </c>
      <c r="V167" s="251" t="s">
        <v>762</v>
      </c>
      <c r="W167" s="240" t="s">
        <v>238</v>
      </c>
      <c r="X167" s="240" t="s">
        <v>771</v>
      </c>
      <c r="Y167" s="224"/>
      <c r="Z167" s="224"/>
      <c r="AA167" s="211"/>
      <c r="AB167" s="252" t="s">
        <v>660</v>
      </c>
      <c r="AC167" s="252" t="s">
        <v>661</v>
      </c>
    </row>
    <row r="168" spans="1:29" ht="120.75" customHeight="1">
      <c r="A168" s="302"/>
      <c r="B168" s="302"/>
      <c r="C168" s="302"/>
      <c r="D168" s="309"/>
      <c r="E168" s="312"/>
      <c r="F168" s="229" t="s">
        <v>543</v>
      </c>
      <c r="G168" s="229" t="s">
        <v>517</v>
      </c>
      <c r="H168" s="229" t="s">
        <v>519</v>
      </c>
      <c r="I168" s="233" t="s">
        <v>583</v>
      </c>
      <c r="J168" s="1"/>
      <c r="K168" s="236" t="s">
        <v>623</v>
      </c>
      <c r="L168" s="236" t="s">
        <v>920</v>
      </c>
      <c r="M168" s="249">
        <v>2</v>
      </c>
      <c r="N168" s="249">
        <v>2</v>
      </c>
      <c r="O168" s="254">
        <f>+M168*N168</f>
        <v>4</v>
      </c>
      <c r="P168" s="254" t="s">
        <v>751</v>
      </c>
      <c r="Q168" s="255">
        <v>25</v>
      </c>
      <c r="R168" s="254">
        <f t="shared" si="8"/>
        <v>100</v>
      </c>
      <c r="S168" s="254" t="s">
        <v>222</v>
      </c>
      <c r="T168" s="135" t="s">
        <v>756</v>
      </c>
      <c r="U168" s="254">
        <v>14</v>
      </c>
      <c r="V168" s="251" t="s">
        <v>583</v>
      </c>
      <c r="W168" s="240" t="s">
        <v>238</v>
      </c>
      <c r="X168" s="240" t="s">
        <v>775</v>
      </c>
      <c r="Y168" s="224"/>
      <c r="Z168" s="224"/>
      <c r="AA168" s="211"/>
      <c r="AB168" s="252" t="s">
        <v>662</v>
      </c>
      <c r="AC168" s="252" t="s">
        <v>928</v>
      </c>
    </row>
    <row r="169" spans="1:29" ht="120.75" customHeight="1">
      <c r="A169" s="302"/>
      <c r="B169" s="302"/>
      <c r="C169" s="302"/>
      <c r="D169" s="309"/>
      <c r="E169" s="312"/>
      <c r="F169" s="229" t="s">
        <v>522</v>
      </c>
      <c r="G169" s="229" t="s">
        <v>520</v>
      </c>
      <c r="H169" s="229" t="s">
        <v>521</v>
      </c>
      <c r="I169" s="251" t="s">
        <v>724</v>
      </c>
      <c r="J169" s="1"/>
      <c r="K169" s="238" t="s">
        <v>635</v>
      </c>
      <c r="L169" s="238" t="s">
        <v>634</v>
      </c>
      <c r="M169" s="249">
        <v>2</v>
      </c>
      <c r="N169" s="249">
        <v>1</v>
      </c>
      <c r="O169" s="254">
        <f t="shared" ref="O169:O228" si="9">+M169*N169</f>
        <v>2</v>
      </c>
      <c r="P169" s="254" t="s">
        <v>751</v>
      </c>
      <c r="Q169" s="255">
        <v>25</v>
      </c>
      <c r="R169" s="254">
        <f t="shared" si="8"/>
        <v>50</v>
      </c>
      <c r="S169" s="254" t="s">
        <v>222</v>
      </c>
      <c r="T169" s="135" t="s">
        <v>756</v>
      </c>
      <c r="U169" s="254">
        <v>14</v>
      </c>
      <c r="V169" s="251" t="s">
        <v>763</v>
      </c>
      <c r="W169" s="240" t="s">
        <v>238</v>
      </c>
      <c r="X169" s="240" t="s">
        <v>777</v>
      </c>
      <c r="Y169" s="224"/>
      <c r="Z169" s="224"/>
      <c r="AA169" s="211"/>
      <c r="AB169" s="252" t="s">
        <v>664</v>
      </c>
      <c r="AC169" s="252"/>
    </row>
    <row r="170" spans="1:29" ht="120.75" customHeight="1">
      <c r="A170" s="302"/>
      <c r="B170" s="302"/>
      <c r="C170" s="302"/>
      <c r="D170" s="309"/>
      <c r="E170" s="312"/>
      <c r="F170" s="229" t="s">
        <v>745</v>
      </c>
      <c r="G170" s="229" t="s">
        <v>523</v>
      </c>
      <c r="H170" s="233" t="s">
        <v>590</v>
      </c>
      <c r="I170" s="233" t="s">
        <v>579</v>
      </c>
      <c r="J170" s="1"/>
      <c r="K170" s="238" t="s">
        <v>638</v>
      </c>
      <c r="L170" s="234" t="s">
        <v>591</v>
      </c>
      <c r="M170" s="249">
        <v>2</v>
      </c>
      <c r="N170" s="249">
        <v>4</v>
      </c>
      <c r="O170" s="254">
        <f t="shared" si="9"/>
        <v>8</v>
      </c>
      <c r="P170" s="258" t="s">
        <v>752</v>
      </c>
      <c r="Q170" s="255">
        <v>25</v>
      </c>
      <c r="R170" s="254">
        <f t="shared" si="8"/>
        <v>200</v>
      </c>
      <c r="S170" s="254" t="s">
        <v>219</v>
      </c>
      <c r="T170" s="135" t="s">
        <v>758</v>
      </c>
      <c r="U170" s="254">
        <v>14</v>
      </c>
      <c r="V170" s="251" t="s">
        <v>759</v>
      </c>
      <c r="W170" s="240" t="s">
        <v>238</v>
      </c>
      <c r="X170" s="240" t="s">
        <v>780</v>
      </c>
      <c r="Y170" s="224"/>
      <c r="Z170" s="224"/>
      <c r="AA170" s="252"/>
      <c r="AB170" s="252" t="s">
        <v>781</v>
      </c>
      <c r="AC170" s="252"/>
    </row>
    <row r="171" spans="1:29" ht="120.75" customHeight="1">
      <c r="A171" s="302"/>
      <c r="B171" s="302"/>
      <c r="C171" s="302"/>
      <c r="D171" s="309"/>
      <c r="E171" s="312"/>
      <c r="F171" s="229" t="s">
        <v>740</v>
      </c>
      <c r="G171" s="229" t="s">
        <v>524</v>
      </c>
      <c r="H171" s="229" t="s">
        <v>525</v>
      </c>
      <c r="I171" s="229" t="s">
        <v>539</v>
      </c>
      <c r="J171" s="234"/>
      <c r="K171" s="234" t="s">
        <v>798</v>
      </c>
      <c r="L171" s="234" t="s">
        <v>832</v>
      </c>
      <c r="M171" s="249">
        <v>2</v>
      </c>
      <c r="N171" s="249">
        <v>3</v>
      </c>
      <c r="O171" s="254">
        <f t="shared" si="9"/>
        <v>6</v>
      </c>
      <c r="P171" s="258" t="s">
        <v>752</v>
      </c>
      <c r="Q171" s="254">
        <v>60</v>
      </c>
      <c r="R171" s="254">
        <f t="shared" si="8"/>
        <v>360</v>
      </c>
      <c r="S171" s="254" t="s">
        <v>219</v>
      </c>
      <c r="T171" s="135" t="s">
        <v>758</v>
      </c>
      <c r="U171" s="254">
        <v>14</v>
      </c>
      <c r="V171" s="251" t="s">
        <v>767</v>
      </c>
      <c r="W171" s="240" t="s">
        <v>238</v>
      </c>
      <c r="X171" s="240" t="s">
        <v>774</v>
      </c>
      <c r="Y171" s="72"/>
      <c r="Z171" s="72"/>
      <c r="AA171" s="72"/>
      <c r="AB171" s="72"/>
      <c r="AC171" s="261" t="s">
        <v>833</v>
      </c>
    </row>
    <row r="172" spans="1:29" ht="120.75" customHeight="1">
      <c r="A172" s="302"/>
      <c r="B172" s="302"/>
      <c r="C172" s="302"/>
      <c r="D172" s="309"/>
      <c r="E172" s="312"/>
      <c r="F172" s="233" t="s">
        <v>608</v>
      </c>
      <c r="G172" s="229" t="s">
        <v>524</v>
      </c>
      <c r="H172" s="229" t="s">
        <v>526</v>
      </c>
      <c r="I172" s="251" t="s">
        <v>728</v>
      </c>
      <c r="J172" s="1"/>
      <c r="K172" s="238" t="s">
        <v>607</v>
      </c>
      <c r="L172" s="238" t="s">
        <v>929</v>
      </c>
      <c r="M172" s="249">
        <v>6</v>
      </c>
      <c r="N172" s="249">
        <v>1</v>
      </c>
      <c r="O172" s="254">
        <f t="shared" si="9"/>
        <v>6</v>
      </c>
      <c r="P172" s="258" t="s">
        <v>752</v>
      </c>
      <c r="Q172" s="255">
        <v>60</v>
      </c>
      <c r="R172" s="254">
        <f t="shared" si="8"/>
        <v>360</v>
      </c>
      <c r="S172" s="254" t="s">
        <v>219</v>
      </c>
      <c r="T172" s="135" t="s">
        <v>758</v>
      </c>
      <c r="U172" s="254">
        <v>14</v>
      </c>
      <c r="V172" s="251" t="s">
        <v>728</v>
      </c>
      <c r="W172" s="240" t="s">
        <v>238</v>
      </c>
      <c r="X172" s="240" t="s">
        <v>774</v>
      </c>
      <c r="Y172" s="72"/>
      <c r="Z172" s="72"/>
      <c r="AA172" s="72"/>
      <c r="AB172" s="72"/>
      <c r="AC172" s="273" t="s">
        <v>929</v>
      </c>
    </row>
    <row r="173" spans="1:29" ht="120.75" customHeight="1">
      <c r="A173" s="302"/>
      <c r="B173" s="302"/>
      <c r="C173" s="302"/>
      <c r="D173" s="309"/>
      <c r="E173" s="312"/>
      <c r="F173" s="229" t="s">
        <v>533</v>
      </c>
      <c r="G173" s="229" t="s">
        <v>524</v>
      </c>
      <c r="H173" s="229" t="s">
        <v>527</v>
      </c>
      <c r="I173" s="229" t="s">
        <v>531</v>
      </c>
      <c r="J173" s="1"/>
      <c r="K173" s="234" t="s">
        <v>497</v>
      </c>
      <c r="L173" s="234" t="s">
        <v>612</v>
      </c>
      <c r="M173" s="249">
        <v>2</v>
      </c>
      <c r="N173" s="249">
        <v>2</v>
      </c>
      <c r="O173" s="254">
        <f t="shared" si="9"/>
        <v>4</v>
      </c>
      <c r="P173" s="254" t="s">
        <v>751</v>
      </c>
      <c r="Q173" s="255">
        <v>25</v>
      </c>
      <c r="R173" s="254">
        <f t="shared" si="8"/>
        <v>100</v>
      </c>
      <c r="S173" s="257" t="s">
        <v>222</v>
      </c>
      <c r="T173" s="135" t="s">
        <v>756</v>
      </c>
      <c r="U173" s="254">
        <v>14</v>
      </c>
      <c r="V173" s="251" t="s">
        <v>766</v>
      </c>
      <c r="W173" s="240" t="s">
        <v>238</v>
      </c>
      <c r="X173" s="240" t="s">
        <v>774</v>
      </c>
      <c r="Y173" s="72"/>
      <c r="Z173" s="72"/>
      <c r="AA173" s="72"/>
      <c r="AB173" s="72"/>
      <c r="AC173" s="72"/>
    </row>
    <row r="174" spans="1:29" ht="120.75" customHeight="1">
      <c r="A174" s="302"/>
      <c r="B174" s="302"/>
      <c r="C174" s="302"/>
      <c r="D174" s="309"/>
      <c r="E174" s="312"/>
      <c r="F174" s="229" t="s">
        <v>532</v>
      </c>
      <c r="G174" s="229" t="s">
        <v>524</v>
      </c>
      <c r="H174" s="229" t="s">
        <v>528</v>
      </c>
      <c r="I174" s="251" t="s">
        <v>728</v>
      </c>
      <c r="J174" s="1"/>
      <c r="K174" s="236" t="s">
        <v>621</v>
      </c>
      <c r="L174" s="236" t="s">
        <v>620</v>
      </c>
      <c r="M174" s="249">
        <v>2</v>
      </c>
      <c r="N174" s="249">
        <v>1</v>
      </c>
      <c r="O174" s="254">
        <f t="shared" si="9"/>
        <v>2</v>
      </c>
      <c r="P174" s="254" t="s">
        <v>751</v>
      </c>
      <c r="Q174" s="255">
        <v>60</v>
      </c>
      <c r="R174" s="254">
        <f t="shared" si="8"/>
        <v>120</v>
      </c>
      <c r="S174" s="257" t="s">
        <v>222</v>
      </c>
      <c r="T174" s="135" t="s">
        <v>756</v>
      </c>
      <c r="U174" s="254">
        <v>12</v>
      </c>
      <c r="V174" s="251" t="s">
        <v>728</v>
      </c>
      <c r="W174" s="240" t="s">
        <v>238</v>
      </c>
      <c r="X174" s="240" t="s">
        <v>774</v>
      </c>
      <c r="Y174" s="72"/>
      <c r="Z174" s="72"/>
      <c r="AA174" s="72"/>
      <c r="AB174" s="72"/>
      <c r="AC174" s="72"/>
    </row>
    <row r="175" spans="1:29" ht="120.75" customHeight="1">
      <c r="A175" s="302"/>
      <c r="B175" s="302"/>
      <c r="C175" s="302"/>
      <c r="D175" s="309"/>
      <c r="E175" s="312"/>
      <c r="F175" s="229" t="s">
        <v>698</v>
      </c>
      <c r="G175" s="229" t="s">
        <v>524</v>
      </c>
      <c r="H175" s="229" t="s">
        <v>529</v>
      </c>
      <c r="I175" s="229" t="s">
        <v>534</v>
      </c>
      <c r="J175" s="1"/>
      <c r="K175" s="234" t="s">
        <v>605</v>
      </c>
      <c r="L175" s="234" t="s">
        <v>930</v>
      </c>
      <c r="M175" s="249">
        <v>2</v>
      </c>
      <c r="N175" s="249">
        <v>3</v>
      </c>
      <c r="O175" s="254">
        <f t="shared" si="9"/>
        <v>6</v>
      </c>
      <c r="P175" s="258" t="s">
        <v>752</v>
      </c>
      <c r="Q175" s="255">
        <v>100</v>
      </c>
      <c r="R175" s="254">
        <f t="shared" si="8"/>
        <v>600</v>
      </c>
      <c r="S175" s="254" t="s">
        <v>216</v>
      </c>
      <c r="T175" s="135" t="s">
        <v>755</v>
      </c>
      <c r="U175" s="254">
        <v>14</v>
      </c>
      <c r="V175" s="251" t="s">
        <v>764</v>
      </c>
      <c r="W175" s="240" t="s">
        <v>238</v>
      </c>
      <c r="X175" s="240" t="s">
        <v>776</v>
      </c>
      <c r="Y175" s="72"/>
      <c r="Z175" s="72"/>
      <c r="AA175" s="72"/>
      <c r="AB175" s="72"/>
      <c r="AC175" s="273" t="s">
        <v>931</v>
      </c>
    </row>
    <row r="176" spans="1:29" ht="120.75" customHeight="1">
      <c r="A176" s="302"/>
      <c r="B176" s="302"/>
      <c r="C176" s="302"/>
      <c r="D176" s="309"/>
      <c r="E176" s="312"/>
      <c r="F176" s="234" t="s">
        <v>577</v>
      </c>
      <c r="G176" s="233" t="s">
        <v>524</v>
      </c>
      <c r="H176" s="233" t="s">
        <v>530</v>
      </c>
      <c r="I176" s="233" t="s">
        <v>611</v>
      </c>
      <c r="J176" s="1"/>
      <c r="K176" s="238" t="s">
        <v>637</v>
      </c>
      <c r="L176" s="238" t="s">
        <v>636</v>
      </c>
      <c r="M176" s="250">
        <v>2</v>
      </c>
      <c r="N176" s="250">
        <v>1</v>
      </c>
      <c r="O176" s="254">
        <f t="shared" si="9"/>
        <v>2</v>
      </c>
      <c r="P176" s="254" t="s">
        <v>751</v>
      </c>
      <c r="Q176" s="255">
        <v>100</v>
      </c>
      <c r="R176" s="254">
        <f t="shared" si="8"/>
        <v>200</v>
      </c>
      <c r="S176" s="254" t="s">
        <v>219</v>
      </c>
      <c r="T176" s="135" t="s">
        <v>758</v>
      </c>
      <c r="U176" s="254">
        <v>14</v>
      </c>
      <c r="V176" s="251" t="s">
        <v>764</v>
      </c>
      <c r="W176" s="240" t="s">
        <v>238</v>
      </c>
      <c r="X176" s="240" t="s">
        <v>774</v>
      </c>
      <c r="Y176" s="72"/>
      <c r="Z176" s="72"/>
      <c r="AA176" s="72"/>
      <c r="AB176" s="72"/>
      <c r="AC176" s="72"/>
    </row>
    <row r="177" spans="1:29" ht="120.75" customHeight="1">
      <c r="A177" s="303"/>
      <c r="B177" s="303"/>
      <c r="C177" s="303"/>
      <c r="D177" s="310"/>
      <c r="E177" s="313"/>
      <c r="F177" s="233" t="s">
        <v>599</v>
      </c>
      <c r="G177" s="229" t="s">
        <v>536</v>
      </c>
      <c r="H177" s="229" t="s">
        <v>537</v>
      </c>
      <c r="I177" s="251" t="s">
        <v>753</v>
      </c>
      <c r="J177" s="1"/>
      <c r="K177" s="234" t="s">
        <v>597</v>
      </c>
      <c r="L177" s="234" t="s">
        <v>598</v>
      </c>
      <c r="M177" s="249">
        <v>6</v>
      </c>
      <c r="N177" s="249">
        <v>1</v>
      </c>
      <c r="O177" s="254">
        <f t="shared" si="9"/>
        <v>6</v>
      </c>
      <c r="P177" s="258" t="s">
        <v>752</v>
      </c>
      <c r="Q177" s="255">
        <v>25</v>
      </c>
      <c r="R177" s="254">
        <f t="shared" si="8"/>
        <v>150</v>
      </c>
      <c r="S177" s="254" t="s">
        <v>219</v>
      </c>
      <c r="T177" s="135" t="s">
        <v>758</v>
      </c>
      <c r="U177" s="254">
        <v>12</v>
      </c>
      <c r="V177" s="251" t="s">
        <v>760</v>
      </c>
      <c r="W177" s="240" t="s">
        <v>238</v>
      </c>
      <c r="X177" s="240" t="s">
        <v>769</v>
      </c>
      <c r="Y177" s="72"/>
      <c r="Z177" s="72"/>
      <c r="AA177" s="72"/>
      <c r="AB177" s="72"/>
      <c r="AC177" s="72"/>
    </row>
    <row r="178" spans="1:29" ht="120.75" customHeight="1">
      <c r="A178" s="314" t="s">
        <v>500</v>
      </c>
      <c r="B178" s="314" t="s">
        <v>553</v>
      </c>
      <c r="C178" s="314" t="s">
        <v>744</v>
      </c>
      <c r="D178" s="315" t="s">
        <v>741</v>
      </c>
      <c r="E178" s="316" t="s">
        <v>238</v>
      </c>
      <c r="F178" s="233" t="s">
        <v>697</v>
      </c>
      <c r="G178" s="231" t="s">
        <v>512</v>
      </c>
      <c r="H178" s="233" t="s">
        <v>586</v>
      </c>
      <c r="I178" s="231" t="s">
        <v>513</v>
      </c>
      <c r="J178" s="1"/>
      <c r="K178" s="234" t="s">
        <v>613</v>
      </c>
      <c r="L178" s="234" t="s">
        <v>1047</v>
      </c>
      <c r="M178" s="249">
        <v>2</v>
      </c>
      <c r="N178" s="249">
        <v>3</v>
      </c>
      <c r="O178" s="254">
        <f>+M178*N178</f>
        <v>6</v>
      </c>
      <c r="P178" s="258" t="s">
        <v>752</v>
      </c>
      <c r="Q178" s="255">
        <v>10</v>
      </c>
      <c r="R178" s="254">
        <f t="shared" si="8"/>
        <v>60</v>
      </c>
      <c r="S178" s="257" t="s">
        <v>222</v>
      </c>
      <c r="T178" s="135" t="s">
        <v>756</v>
      </c>
      <c r="U178" s="254">
        <v>18</v>
      </c>
      <c r="V178" s="251" t="s">
        <v>655</v>
      </c>
      <c r="W178" s="240" t="s">
        <v>238</v>
      </c>
      <c r="X178" s="240" t="s">
        <v>773</v>
      </c>
      <c r="Y178" s="224"/>
      <c r="Z178" s="224"/>
      <c r="AA178" s="211"/>
      <c r="AB178" s="252" t="s">
        <v>656</v>
      </c>
      <c r="AC178" s="270" t="s">
        <v>887</v>
      </c>
    </row>
    <row r="179" spans="1:29" ht="120.75" customHeight="1">
      <c r="A179" s="314"/>
      <c r="B179" s="314"/>
      <c r="C179" s="314"/>
      <c r="D179" s="315"/>
      <c r="E179" s="316"/>
      <c r="F179" s="251" t="s">
        <v>719</v>
      </c>
      <c r="G179" s="251" t="s">
        <v>514</v>
      </c>
      <c r="H179" s="251" t="s">
        <v>718</v>
      </c>
      <c r="I179" s="237" t="s">
        <v>631</v>
      </c>
      <c r="J179" s="1"/>
      <c r="K179" s="238" t="s">
        <v>632</v>
      </c>
      <c r="L179" s="238" t="s">
        <v>633</v>
      </c>
      <c r="M179" s="249">
        <v>2</v>
      </c>
      <c r="N179" s="249">
        <v>4</v>
      </c>
      <c r="O179" s="254">
        <f>+M179*N179</f>
        <v>8</v>
      </c>
      <c r="P179" s="258" t="s">
        <v>752</v>
      </c>
      <c r="Q179" s="255">
        <v>25</v>
      </c>
      <c r="R179" s="254">
        <f t="shared" si="8"/>
        <v>200</v>
      </c>
      <c r="S179" s="257" t="s">
        <v>219</v>
      </c>
      <c r="T179" s="135" t="s">
        <v>758</v>
      </c>
      <c r="U179" s="254">
        <v>14</v>
      </c>
      <c r="V179" s="251" t="s">
        <v>762</v>
      </c>
      <c r="W179" s="240" t="s">
        <v>238</v>
      </c>
      <c r="X179" s="240" t="s">
        <v>771</v>
      </c>
      <c r="Y179" s="224"/>
      <c r="Z179" s="224"/>
      <c r="AA179" s="211"/>
      <c r="AB179" s="252" t="s">
        <v>660</v>
      </c>
      <c r="AC179" s="252" t="s">
        <v>661</v>
      </c>
    </row>
    <row r="180" spans="1:29" ht="120.75" customHeight="1">
      <c r="A180" s="314"/>
      <c r="B180" s="314"/>
      <c r="C180" s="314"/>
      <c r="D180" s="315"/>
      <c r="E180" s="316"/>
      <c r="F180" s="231" t="s">
        <v>522</v>
      </c>
      <c r="G180" s="231" t="s">
        <v>520</v>
      </c>
      <c r="H180" s="231" t="s">
        <v>521</v>
      </c>
      <c r="I180" s="251" t="s">
        <v>724</v>
      </c>
      <c r="J180" s="1"/>
      <c r="K180" s="238" t="s">
        <v>635</v>
      </c>
      <c r="L180" s="238" t="s">
        <v>634</v>
      </c>
      <c r="M180" s="249">
        <v>2</v>
      </c>
      <c r="N180" s="249">
        <v>1</v>
      </c>
      <c r="O180" s="254">
        <f>+M180*N180</f>
        <v>2</v>
      </c>
      <c r="P180" s="254" t="s">
        <v>751</v>
      </c>
      <c r="Q180" s="255">
        <v>25</v>
      </c>
      <c r="R180" s="254">
        <f t="shared" si="8"/>
        <v>50</v>
      </c>
      <c r="S180" s="254" t="s">
        <v>222</v>
      </c>
      <c r="T180" s="135" t="s">
        <v>756</v>
      </c>
      <c r="U180" s="254">
        <v>14</v>
      </c>
      <c r="V180" s="251" t="s">
        <v>763</v>
      </c>
      <c r="W180" s="240" t="s">
        <v>238</v>
      </c>
      <c r="X180" s="240" t="s">
        <v>777</v>
      </c>
      <c r="Y180" s="224"/>
      <c r="Z180" s="224"/>
      <c r="AA180" s="211"/>
      <c r="AB180" s="252" t="s">
        <v>664</v>
      </c>
      <c r="AC180" s="252"/>
    </row>
    <row r="181" spans="1:29" ht="153" customHeight="1">
      <c r="A181" s="314"/>
      <c r="B181" s="314"/>
      <c r="C181" s="314"/>
      <c r="D181" s="315"/>
      <c r="E181" s="316"/>
      <c r="F181" s="231" t="s">
        <v>699</v>
      </c>
      <c r="G181" s="231" t="s">
        <v>523</v>
      </c>
      <c r="H181" s="233" t="s">
        <v>590</v>
      </c>
      <c r="I181" s="233" t="s">
        <v>579</v>
      </c>
      <c r="J181" s="1"/>
      <c r="K181" s="238" t="s">
        <v>638</v>
      </c>
      <c r="L181" s="234" t="s">
        <v>591</v>
      </c>
      <c r="M181" s="249">
        <v>2</v>
      </c>
      <c r="N181" s="249">
        <v>4</v>
      </c>
      <c r="O181" s="254">
        <f>+M181*N181</f>
        <v>8</v>
      </c>
      <c r="P181" s="258" t="s">
        <v>752</v>
      </c>
      <c r="Q181" s="255">
        <v>25</v>
      </c>
      <c r="R181" s="254">
        <f t="shared" si="8"/>
        <v>200</v>
      </c>
      <c r="S181" s="254" t="s">
        <v>219</v>
      </c>
      <c r="T181" s="135" t="s">
        <v>758</v>
      </c>
      <c r="U181" s="254">
        <v>12</v>
      </c>
      <c r="V181" s="251" t="s">
        <v>759</v>
      </c>
      <c r="W181" s="240" t="s">
        <v>238</v>
      </c>
      <c r="X181" s="240" t="s">
        <v>780</v>
      </c>
      <c r="Y181" s="224"/>
      <c r="Z181" s="224"/>
      <c r="AA181" s="252"/>
      <c r="AB181" s="252" t="s">
        <v>781</v>
      </c>
      <c r="AC181" s="252"/>
    </row>
    <row r="182" spans="1:29" ht="120.75" customHeight="1">
      <c r="A182" s="314"/>
      <c r="B182" s="314"/>
      <c r="C182" s="314"/>
      <c r="D182" s="315"/>
      <c r="E182" s="316"/>
      <c r="F182" s="231" t="s">
        <v>566</v>
      </c>
      <c r="G182" s="231" t="s">
        <v>524</v>
      </c>
      <c r="H182" s="231" t="s">
        <v>525</v>
      </c>
      <c r="I182" s="231" t="s">
        <v>567</v>
      </c>
      <c r="J182" s="234"/>
      <c r="K182" s="234" t="s">
        <v>799</v>
      </c>
      <c r="L182" s="234" t="s">
        <v>834</v>
      </c>
      <c r="M182" s="249">
        <v>2</v>
      </c>
      <c r="N182" s="249">
        <v>4</v>
      </c>
      <c r="O182" s="254">
        <f>+M182*N182</f>
        <v>8</v>
      </c>
      <c r="P182" s="258" t="s">
        <v>752</v>
      </c>
      <c r="Q182" s="254">
        <v>60</v>
      </c>
      <c r="R182" s="254">
        <f t="shared" si="8"/>
        <v>480</v>
      </c>
      <c r="S182" s="254" t="s">
        <v>219</v>
      </c>
      <c r="T182" s="135" t="s">
        <v>758</v>
      </c>
      <c r="U182" s="254">
        <v>18</v>
      </c>
      <c r="V182" s="251" t="s">
        <v>767</v>
      </c>
      <c r="W182" s="240" t="s">
        <v>238</v>
      </c>
      <c r="X182" s="240" t="s">
        <v>774</v>
      </c>
      <c r="Y182" s="72"/>
      <c r="Z182" s="72"/>
      <c r="AA182" s="72"/>
      <c r="AB182" s="72"/>
      <c r="AC182" s="261" t="s">
        <v>834</v>
      </c>
    </row>
    <row r="183" spans="1:29" ht="120.75" customHeight="1">
      <c r="A183" s="314"/>
      <c r="B183" s="314"/>
      <c r="C183" s="314"/>
      <c r="D183" s="315"/>
      <c r="E183" s="316"/>
      <c r="F183" s="231" t="s">
        <v>533</v>
      </c>
      <c r="G183" s="231" t="s">
        <v>524</v>
      </c>
      <c r="H183" s="231" t="s">
        <v>527</v>
      </c>
      <c r="I183" s="231" t="s">
        <v>531</v>
      </c>
      <c r="J183" s="1"/>
      <c r="K183" s="234" t="s">
        <v>497</v>
      </c>
      <c r="L183" s="234" t="s">
        <v>612</v>
      </c>
      <c r="M183" s="249">
        <v>2</v>
      </c>
      <c r="N183" s="249">
        <v>4</v>
      </c>
      <c r="O183" s="254">
        <f t="shared" si="9"/>
        <v>8</v>
      </c>
      <c r="P183" s="258" t="s">
        <v>752</v>
      </c>
      <c r="Q183" s="255">
        <v>25</v>
      </c>
      <c r="R183" s="254">
        <f t="shared" si="8"/>
        <v>200</v>
      </c>
      <c r="S183" s="254" t="s">
        <v>219</v>
      </c>
      <c r="T183" s="135" t="s">
        <v>758</v>
      </c>
      <c r="U183" s="254">
        <v>6</v>
      </c>
      <c r="V183" s="251" t="s">
        <v>766</v>
      </c>
      <c r="W183" s="240" t="s">
        <v>238</v>
      </c>
      <c r="X183" s="240" t="s">
        <v>774</v>
      </c>
      <c r="Y183" s="72"/>
      <c r="Z183" s="72"/>
      <c r="AA183" s="72"/>
      <c r="AB183" s="72"/>
      <c r="AC183" s="72"/>
    </row>
    <row r="184" spans="1:29" ht="120.75" customHeight="1">
      <c r="A184" s="314"/>
      <c r="B184" s="314"/>
      <c r="C184" s="314"/>
      <c r="D184" s="315"/>
      <c r="E184" s="316"/>
      <c r="F184" s="231" t="s">
        <v>700</v>
      </c>
      <c r="G184" s="231" t="s">
        <v>524</v>
      </c>
      <c r="H184" s="231" t="s">
        <v>529</v>
      </c>
      <c r="I184" s="231" t="s">
        <v>534</v>
      </c>
      <c r="J184" s="1"/>
      <c r="K184" s="234" t="s">
        <v>605</v>
      </c>
      <c r="L184" s="234" t="s">
        <v>932</v>
      </c>
      <c r="M184" s="249">
        <v>2</v>
      </c>
      <c r="N184" s="249">
        <v>3</v>
      </c>
      <c r="O184" s="254">
        <f t="shared" si="9"/>
        <v>6</v>
      </c>
      <c r="P184" s="258" t="s">
        <v>752</v>
      </c>
      <c r="Q184" s="255">
        <v>100</v>
      </c>
      <c r="R184" s="254">
        <f t="shared" si="8"/>
        <v>600</v>
      </c>
      <c r="S184" s="254" t="s">
        <v>216</v>
      </c>
      <c r="T184" s="135" t="s">
        <v>755</v>
      </c>
      <c r="U184" s="254">
        <v>18</v>
      </c>
      <c r="V184" s="251" t="s">
        <v>764</v>
      </c>
      <c r="W184" s="240" t="s">
        <v>238</v>
      </c>
      <c r="X184" s="240" t="s">
        <v>776</v>
      </c>
      <c r="Y184" s="72"/>
      <c r="Z184" s="72"/>
      <c r="AA184" s="72"/>
      <c r="AB184" s="72"/>
      <c r="AC184" s="273" t="s">
        <v>931</v>
      </c>
    </row>
    <row r="185" spans="1:29" ht="120.75" customHeight="1">
      <c r="A185" s="314"/>
      <c r="B185" s="314"/>
      <c r="C185" s="314"/>
      <c r="D185" s="315"/>
      <c r="E185" s="316"/>
      <c r="F185" s="234" t="s">
        <v>577</v>
      </c>
      <c r="G185" s="233" t="s">
        <v>524</v>
      </c>
      <c r="H185" s="233" t="s">
        <v>530</v>
      </c>
      <c r="I185" s="233" t="s">
        <v>611</v>
      </c>
      <c r="J185" s="1"/>
      <c r="K185" s="238" t="s">
        <v>637</v>
      </c>
      <c r="L185" s="238" t="s">
        <v>636</v>
      </c>
      <c r="M185" s="250">
        <v>2</v>
      </c>
      <c r="N185" s="250">
        <v>1</v>
      </c>
      <c r="O185" s="254">
        <f t="shared" si="9"/>
        <v>2</v>
      </c>
      <c r="P185" s="254" t="s">
        <v>751</v>
      </c>
      <c r="Q185" s="255">
        <v>100</v>
      </c>
      <c r="R185" s="254">
        <f t="shared" si="8"/>
        <v>200</v>
      </c>
      <c r="S185" s="254" t="s">
        <v>219</v>
      </c>
      <c r="T185" s="135" t="s">
        <v>758</v>
      </c>
      <c r="U185" s="254">
        <v>12</v>
      </c>
      <c r="V185" s="251" t="s">
        <v>764</v>
      </c>
      <c r="W185" s="240" t="s">
        <v>238</v>
      </c>
      <c r="X185" s="240" t="s">
        <v>774</v>
      </c>
      <c r="Y185" s="72"/>
      <c r="Z185" s="72"/>
      <c r="AA185" s="72"/>
      <c r="AB185" s="72"/>
      <c r="AC185" s="72"/>
    </row>
    <row r="186" spans="1:29" ht="120.75" customHeight="1">
      <c r="A186" s="314"/>
      <c r="B186" s="314"/>
      <c r="C186" s="314"/>
      <c r="D186" s="315"/>
      <c r="E186" s="316"/>
      <c r="F186" s="233" t="s">
        <v>599</v>
      </c>
      <c r="G186" s="231" t="s">
        <v>536</v>
      </c>
      <c r="H186" s="231" t="s">
        <v>537</v>
      </c>
      <c r="I186" s="251" t="s">
        <v>753</v>
      </c>
      <c r="J186" s="1"/>
      <c r="K186" s="234" t="s">
        <v>597</v>
      </c>
      <c r="L186" s="234" t="s">
        <v>598</v>
      </c>
      <c r="M186" s="249">
        <v>6</v>
      </c>
      <c r="N186" s="249">
        <v>1</v>
      </c>
      <c r="O186" s="254">
        <f t="shared" si="9"/>
        <v>6</v>
      </c>
      <c r="P186" s="258" t="s">
        <v>752</v>
      </c>
      <c r="Q186" s="255">
        <v>25</v>
      </c>
      <c r="R186" s="254">
        <f t="shared" si="8"/>
        <v>150</v>
      </c>
      <c r="S186" s="254" t="s">
        <v>219</v>
      </c>
      <c r="T186" s="135" t="s">
        <v>758</v>
      </c>
      <c r="U186" s="254">
        <v>18</v>
      </c>
      <c r="V186" s="251" t="s">
        <v>760</v>
      </c>
      <c r="W186" s="240" t="s">
        <v>238</v>
      </c>
      <c r="X186" s="240" t="s">
        <v>769</v>
      </c>
      <c r="Y186" s="72"/>
      <c r="Z186" s="72"/>
      <c r="AA186" s="72"/>
      <c r="AB186" s="72"/>
      <c r="AC186" s="72"/>
    </row>
    <row r="187" spans="1:29" ht="120.75" customHeight="1">
      <c r="A187" s="314" t="s">
        <v>500</v>
      </c>
      <c r="B187" s="314" t="s">
        <v>553</v>
      </c>
      <c r="C187" s="314" t="s">
        <v>744</v>
      </c>
      <c r="D187" s="315" t="s">
        <v>742</v>
      </c>
      <c r="E187" s="316" t="s">
        <v>238</v>
      </c>
      <c r="F187" s="233" t="s">
        <v>697</v>
      </c>
      <c r="G187" s="231" t="s">
        <v>512</v>
      </c>
      <c r="H187" s="233" t="s">
        <v>586</v>
      </c>
      <c r="I187" s="231" t="s">
        <v>513</v>
      </c>
      <c r="J187" s="1"/>
      <c r="K187" s="234" t="s">
        <v>613</v>
      </c>
      <c r="L187" s="234" t="s">
        <v>1048</v>
      </c>
      <c r="M187" s="249">
        <v>2</v>
      </c>
      <c r="N187" s="249">
        <v>3</v>
      </c>
      <c r="O187" s="254">
        <f>+M187*N187</f>
        <v>6</v>
      </c>
      <c r="P187" s="258" t="s">
        <v>752</v>
      </c>
      <c r="Q187" s="255">
        <v>10</v>
      </c>
      <c r="R187" s="254">
        <f t="shared" si="8"/>
        <v>60</v>
      </c>
      <c r="S187" s="257" t="s">
        <v>222</v>
      </c>
      <c r="T187" s="135" t="s">
        <v>756</v>
      </c>
      <c r="U187" s="254">
        <v>12</v>
      </c>
      <c r="V187" s="251" t="s">
        <v>655</v>
      </c>
      <c r="W187" s="240" t="s">
        <v>238</v>
      </c>
      <c r="X187" s="240" t="s">
        <v>773</v>
      </c>
      <c r="Y187" s="224"/>
      <c r="Z187" s="224"/>
      <c r="AA187" s="211"/>
      <c r="AB187" s="252" t="s">
        <v>656</v>
      </c>
      <c r="AC187" s="270" t="s">
        <v>887</v>
      </c>
    </row>
    <row r="188" spans="1:29" ht="120.75" customHeight="1">
      <c r="A188" s="314"/>
      <c r="B188" s="314"/>
      <c r="C188" s="314"/>
      <c r="D188" s="315"/>
      <c r="E188" s="316"/>
      <c r="F188" s="231" t="s">
        <v>568</v>
      </c>
      <c r="G188" s="231" t="s">
        <v>514</v>
      </c>
      <c r="H188" s="231" t="s">
        <v>516</v>
      </c>
      <c r="I188" s="251" t="s">
        <v>717</v>
      </c>
      <c r="J188" s="237" t="s">
        <v>630</v>
      </c>
      <c r="K188" s="238" t="s">
        <v>592</v>
      </c>
      <c r="L188" s="238" t="s">
        <v>933</v>
      </c>
      <c r="M188" s="249">
        <v>2</v>
      </c>
      <c r="N188" s="249">
        <v>4</v>
      </c>
      <c r="O188" s="254">
        <f>+M188*N188</f>
        <v>8</v>
      </c>
      <c r="P188" s="258" t="s">
        <v>752</v>
      </c>
      <c r="Q188" s="255">
        <v>60</v>
      </c>
      <c r="R188" s="254">
        <f t="shared" si="8"/>
        <v>480</v>
      </c>
      <c r="S188" s="257" t="s">
        <v>219</v>
      </c>
      <c r="T188" s="135" t="s">
        <v>758</v>
      </c>
      <c r="U188" s="254">
        <v>14</v>
      </c>
      <c r="V188" s="251" t="s">
        <v>761</v>
      </c>
      <c r="W188" s="240" t="s">
        <v>238</v>
      </c>
      <c r="X188" s="240" t="s">
        <v>770</v>
      </c>
      <c r="Y188" s="224"/>
      <c r="Z188" s="224"/>
      <c r="AA188" s="211"/>
      <c r="AB188" s="252" t="s">
        <v>659</v>
      </c>
      <c r="AC188" s="252" t="s">
        <v>915</v>
      </c>
    </row>
    <row r="189" spans="1:29" ht="120.75" customHeight="1">
      <c r="A189" s="314"/>
      <c r="B189" s="314"/>
      <c r="C189" s="314"/>
      <c r="D189" s="315"/>
      <c r="E189" s="316"/>
      <c r="F189" s="251" t="s">
        <v>719</v>
      </c>
      <c r="G189" s="251" t="s">
        <v>514</v>
      </c>
      <c r="H189" s="251" t="s">
        <v>718</v>
      </c>
      <c r="I189" s="237" t="s">
        <v>631</v>
      </c>
      <c r="J189" s="1"/>
      <c r="K189" s="238" t="s">
        <v>632</v>
      </c>
      <c r="L189" s="238" t="s">
        <v>633</v>
      </c>
      <c r="M189" s="249">
        <v>2</v>
      </c>
      <c r="N189" s="249">
        <v>4</v>
      </c>
      <c r="O189" s="254">
        <f>+M189*N189</f>
        <v>8</v>
      </c>
      <c r="P189" s="258" t="s">
        <v>752</v>
      </c>
      <c r="Q189" s="255">
        <v>25</v>
      </c>
      <c r="R189" s="254">
        <f t="shared" si="8"/>
        <v>200</v>
      </c>
      <c r="S189" s="257" t="s">
        <v>219</v>
      </c>
      <c r="T189" s="135" t="s">
        <v>758</v>
      </c>
      <c r="U189" s="254">
        <v>14</v>
      </c>
      <c r="V189" s="251" t="s">
        <v>762</v>
      </c>
      <c r="W189" s="240" t="s">
        <v>238</v>
      </c>
      <c r="X189" s="240" t="s">
        <v>771</v>
      </c>
      <c r="Y189" s="224"/>
      <c r="Z189" s="224"/>
      <c r="AA189" s="211"/>
      <c r="AB189" s="252" t="s">
        <v>660</v>
      </c>
      <c r="AC189" s="252" t="s">
        <v>661</v>
      </c>
    </row>
    <row r="190" spans="1:29" ht="120.75" customHeight="1">
      <c r="A190" s="314"/>
      <c r="B190" s="314"/>
      <c r="C190" s="314"/>
      <c r="D190" s="315"/>
      <c r="E190" s="316"/>
      <c r="F190" s="231" t="s">
        <v>600</v>
      </c>
      <c r="G190" s="231" t="s">
        <v>517</v>
      </c>
      <c r="H190" s="231" t="s">
        <v>519</v>
      </c>
      <c r="I190" s="233" t="s">
        <v>583</v>
      </c>
      <c r="J190" s="1"/>
      <c r="K190" s="236" t="s">
        <v>623</v>
      </c>
      <c r="L190" s="236" t="s">
        <v>934</v>
      </c>
      <c r="M190" s="249">
        <v>2</v>
      </c>
      <c r="N190" s="249">
        <v>2</v>
      </c>
      <c r="O190" s="254">
        <f>+M190*N190</f>
        <v>4</v>
      </c>
      <c r="P190" s="254" t="s">
        <v>751</v>
      </c>
      <c r="Q190" s="255">
        <v>25</v>
      </c>
      <c r="R190" s="254">
        <f t="shared" si="8"/>
        <v>100</v>
      </c>
      <c r="S190" s="254" t="s">
        <v>222</v>
      </c>
      <c r="T190" s="135" t="s">
        <v>756</v>
      </c>
      <c r="U190" s="254">
        <v>14</v>
      </c>
      <c r="V190" s="251" t="s">
        <v>583</v>
      </c>
      <c r="W190" s="240" t="s">
        <v>238</v>
      </c>
      <c r="X190" s="240" t="s">
        <v>775</v>
      </c>
      <c r="Y190" s="224"/>
      <c r="Z190" s="224"/>
      <c r="AA190" s="211"/>
      <c r="AB190" s="252" t="s">
        <v>662</v>
      </c>
      <c r="AC190" s="252" t="s">
        <v>921</v>
      </c>
    </row>
    <row r="191" spans="1:29" ht="120.75" customHeight="1">
      <c r="A191" s="314"/>
      <c r="B191" s="314"/>
      <c r="C191" s="314"/>
      <c r="D191" s="315"/>
      <c r="E191" s="316"/>
      <c r="F191" s="231" t="s">
        <v>522</v>
      </c>
      <c r="G191" s="231" t="s">
        <v>520</v>
      </c>
      <c r="H191" s="231" t="s">
        <v>521</v>
      </c>
      <c r="I191" s="251" t="s">
        <v>724</v>
      </c>
      <c r="J191" s="1"/>
      <c r="K191" s="238" t="s">
        <v>635</v>
      </c>
      <c r="L191" s="238" t="s">
        <v>634</v>
      </c>
      <c r="M191" s="249">
        <v>2</v>
      </c>
      <c r="N191" s="249">
        <v>1</v>
      </c>
      <c r="O191" s="254">
        <f t="shared" si="9"/>
        <v>2</v>
      </c>
      <c r="P191" s="254" t="s">
        <v>751</v>
      </c>
      <c r="Q191" s="255">
        <v>25</v>
      </c>
      <c r="R191" s="254">
        <f t="shared" si="8"/>
        <v>50</v>
      </c>
      <c r="S191" s="254" t="s">
        <v>222</v>
      </c>
      <c r="T191" s="135" t="s">
        <v>756</v>
      </c>
      <c r="U191" s="254">
        <v>14</v>
      </c>
      <c r="V191" s="251" t="s">
        <v>763</v>
      </c>
      <c r="W191" s="240" t="s">
        <v>238</v>
      </c>
      <c r="X191" s="240" t="s">
        <v>777</v>
      </c>
      <c r="Y191" s="224"/>
      <c r="Z191" s="224"/>
      <c r="AA191" s="211"/>
      <c r="AB191" s="252" t="s">
        <v>664</v>
      </c>
      <c r="AC191" s="252"/>
    </row>
    <row r="192" spans="1:29" ht="120.75" customHeight="1">
      <c r="A192" s="314"/>
      <c r="B192" s="314"/>
      <c r="C192" s="314"/>
      <c r="D192" s="315"/>
      <c r="E192" s="316"/>
      <c r="F192" s="231" t="s">
        <v>701</v>
      </c>
      <c r="G192" s="231" t="s">
        <v>523</v>
      </c>
      <c r="H192" s="233" t="s">
        <v>590</v>
      </c>
      <c r="I192" s="233" t="s">
        <v>579</v>
      </c>
      <c r="J192" s="234" t="s">
        <v>595</v>
      </c>
      <c r="K192" s="238" t="s">
        <v>638</v>
      </c>
      <c r="L192" s="234" t="s">
        <v>591</v>
      </c>
      <c r="M192" s="249">
        <v>2</v>
      </c>
      <c r="N192" s="249">
        <v>4</v>
      </c>
      <c r="O192" s="254">
        <f t="shared" si="9"/>
        <v>8</v>
      </c>
      <c r="P192" s="258" t="s">
        <v>752</v>
      </c>
      <c r="Q192" s="255">
        <v>25</v>
      </c>
      <c r="R192" s="254">
        <f t="shared" si="8"/>
        <v>200</v>
      </c>
      <c r="S192" s="254" t="s">
        <v>219</v>
      </c>
      <c r="T192" s="135" t="s">
        <v>758</v>
      </c>
      <c r="U192" s="254">
        <v>12</v>
      </c>
      <c r="V192" s="251" t="s">
        <v>759</v>
      </c>
      <c r="W192" s="240" t="s">
        <v>238</v>
      </c>
      <c r="X192" s="240" t="s">
        <v>780</v>
      </c>
      <c r="Y192" s="224"/>
      <c r="Z192" s="224"/>
      <c r="AA192" s="252"/>
      <c r="AB192" s="252" t="s">
        <v>781</v>
      </c>
      <c r="AC192" s="252"/>
    </row>
    <row r="193" spans="1:29" ht="120.75" customHeight="1">
      <c r="A193" s="314"/>
      <c r="B193" s="314"/>
      <c r="C193" s="314"/>
      <c r="D193" s="315"/>
      <c r="E193" s="316"/>
      <c r="F193" s="231" t="s">
        <v>569</v>
      </c>
      <c r="G193" s="231" t="s">
        <v>524</v>
      </c>
      <c r="H193" s="231" t="s">
        <v>525</v>
      </c>
      <c r="I193" s="231" t="s">
        <v>567</v>
      </c>
      <c r="J193" s="234"/>
      <c r="K193" s="234" t="s">
        <v>799</v>
      </c>
      <c r="L193" s="234" t="s">
        <v>835</v>
      </c>
      <c r="M193" s="249">
        <v>2</v>
      </c>
      <c r="N193" s="249">
        <v>4</v>
      </c>
      <c r="O193" s="254">
        <f t="shared" si="9"/>
        <v>8</v>
      </c>
      <c r="P193" s="258" t="s">
        <v>752</v>
      </c>
      <c r="Q193" s="254">
        <v>60</v>
      </c>
      <c r="R193" s="254">
        <f t="shared" si="8"/>
        <v>480</v>
      </c>
      <c r="S193" s="254" t="s">
        <v>219</v>
      </c>
      <c r="T193" s="135" t="s">
        <v>758</v>
      </c>
      <c r="U193" s="254">
        <v>12</v>
      </c>
      <c r="V193" s="251" t="s">
        <v>767</v>
      </c>
      <c r="W193" s="240" t="s">
        <v>238</v>
      </c>
      <c r="X193" s="240" t="s">
        <v>774</v>
      </c>
      <c r="Y193" s="72"/>
      <c r="Z193" s="72"/>
      <c r="AA193" s="72"/>
      <c r="AB193" s="72"/>
      <c r="AC193" s="261" t="s">
        <v>836</v>
      </c>
    </row>
    <row r="194" spans="1:29" ht="120.75" customHeight="1">
      <c r="A194" s="314"/>
      <c r="B194" s="314"/>
      <c r="C194" s="314"/>
      <c r="D194" s="315"/>
      <c r="E194" s="316"/>
      <c r="F194" s="231" t="s">
        <v>533</v>
      </c>
      <c r="G194" s="231" t="s">
        <v>524</v>
      </c>
      <c r="H194" s="231" t="s">
        <v>527</v>
      </c>
      <c r="I194" s="231" t="s">
        <v>531</v>
      </c>
      <c r="J194" s="1"/>
      <c r="K194" s="234" t="s">
        <v>497</v>
      </c>
      <c r="L194" s="234" t="s">
        <v>612</v>
      </c>
      <c r="M194" s="249">
        <v>2</v>
      </c>
      <c r="N194" s="249">
        <v>4</v>
      </c>
      <c r="O194" s="254">
        <f t="shared" si="9"/>
        <v>8</v>
      </c>
      <c r="P194" s="258" t="s">
        <v>752</v>
      </c>
      <c r="Q194" s="255">
        <v>25</v>
      </c>
      <c r="R194" s="254">
        <f t="shared" si="8"/>
        <v>200</v>
      </c>
      <c r="S194" s="254" t="s">
        <v>219</v>
      </c>
      <c r="T194" s="135" t="s">
        <v>758</v>
      </c>
      <c r="U194" s="254">
        <v>12</v>
      </c>
      <c r="V194" s="251" t="s">
        <v>766</v>
      </c>
      <c r="W194" s="240" t="s">
        <v>238</v>
      </c>
      <c r="X194" s="240" t="s">
        <v>774</v>
      </c>
      <c r="Y194" s="72"/>
      <c r="Z194" s="72"/>
      <c r="AA194" s="72"/>
      <c r="AB194" s="72"/>
      <c r="AC194" s="72"/>
    </row>
    <row r="195" spans="1:29" ht="120.75" customHeight="1">
      <c r="A195" s="314"/>
      <c r="B195" s="314"/>
      <c r="C195" s="314"/>
      <c r="D195" s="315"/>
      <c r="E195" s="316"/>
      <c r="F195" s="231" t="s">
        <v>532</v>
      </c>
      <c r="G195" s="231" t="s">
        <v>524</v>
      </c>
      <c r="H195" s="231" t="s">
        <v>528</v>
      </c>
      <c r="I195" s="251" t="s">
        <v>728</v>
      </c>
      <c r="J195" s="1"/>
      <c r="K195" s="236" t="s">
        <v>621</v>
      </c>
      <c r="L195" s="236" t="s">
        <v>620</v>
      </c>
      <c r="M195" s="249">
        <v>2</v>
      </c>
      <c r="N195" s="249">
        <v>1</v>
      </c>
      <c r="O195" s="254">
        <f t="shared" si="9"/>
        <v>2</v>
      </c>
      <c r="P195" s="254" t="s">
        <v>751</v>
      </c>
      <c r="Q195" s="255">
        <v>60</v>
      </c>
      <c r="R195" s="254">
        <f t="shared" si="8"/>
        <v>120</v>
      </c>
      <c r="S195" s="257" t="s">
        <v>222</v>
      </c>
      <c r="T195" s="135" t="s">
        <v>756</v>
      </c>
      <c r="U195" s="254">
        <v>12</v>
      </c>
      <c r="V195" s="251" t="s">
        <v>728</v>
      </c>
      <c r="W195" s="240" t="s">
        <v>238</v>
      </c>
      <c r="X195" s="240" t="s">
        <v>774</v>
      </c>
      <c r="Y195" s="72"/>
      <c r="Z195" s="72"/>
      <c r="AA195" s="72"/>
      <c r="AB195" s="72"/>
      <c r="AC195" s="72"/>
    </row>
    <row r="196" spans="1:29" ht="120.75" customHeight="1">
      <c r="A196" s="314"/>
      <c r="B196" s="314"/>
      <c r="C196" s="314"/>
      <c r="D196" s="315"/>
      <c r="E196" s="316"/>
      <c r="F196" s="231" t="s">
        <v>700</v>
      </c>
      <c r="G196" s="231" t="s">
        <v>524</v>
      </c>
      <c r="H196" s="231" t="s">
        <v>529</v>
      </c>
      <c r="I196" s="231" t="s">
        <v>534</v>
      </c>
      <c r="J196" s="1"/>
      <c r="K196" s="234" t="s">
        <v>605</v>
      </c>
      <c r="L196" s="234" t="s">
        <v>935</v>
      </c>
      <c r="M196" s="249">
        <v>2</v>
      </c>
      <c r="N196" s="249">
        <v>3</v>
      </c>
      <c r="O196" s="254">
        <f t="shared" si="9"/>
        <v>6</v>
      </c>
      <c r="P196" s="258" t="s">
        <v>752</v>
      </c>
      <c r="Q196" s="255">
        <v>100</v>
      </c>
      <c r="R196" s="254">
        <f t="shared" si="8"/>
        <v>600</v>
      </c>
      <c r="S196" s="254" t="s">
        <v>216</v>
      </c>
      <c r="T196" s="135" t="s">
        <v>755</v>
      </c>
      <c r="U196" s="254">
        <v>12</v>
      </c>
      <c r="V196" s="251" t="s">
        <v>764</v>
      </c>
      <c r="W196" s="240" t="s">
        <v>238</v>
      </c>
      <c r="X196" s="240" t="s">
        <v>776</v>
      </c>
      <c r="Y196" s="72"/>
      <c r="Z196" s="72"/>
      <c r="AA196" s="72"/>
      <c r="AB196" s="72"/>
      <c r="AC196" s="273" t="s">
        <v>936</v>
      </c>
    </row>
    <row r="197" spans="1:29" ht="120.75" customHeight="1">
      <c r="A197" s="314"/>
      <c r="B197" s="314"/>
      <c r="C197" s="314"/>
      <c r="D197" s="315"/>
      <c r="E197" s="316"/>
      <c r="F197" s="234" t="s">
        <v>577</v>
      </c>
      <c r="G197" s="233" t="s">
        <v>524</v>
      </c>
      <c r="H197" s="233" t="s">
        <v>530</v>
      </c>
      <c r="I197" s="233" t="s">
        <v>611</v>
      </c>
      <c r="J197" s="1"/>
      <c r="K197" s="238" t="s">
        <v>637</v>
      </c>
      <c r="L197" s="238" t="s">
        <v>636</v>
      </c>
      <c r="M197" s="250">
        <v>2</v>
      </c>
      <c r="N197" s="250">
        <v>1</v>
      </c>
      <c r="O197" s="254">
        <f t="shared" si="9"/>
        <v>2</v>
      </c>
      <c r="P197" s="254" t="s">
        <v>751</v>
      </c>
      <c r="Q197" s="255">
        <v>100</v>
      </c>
      <c r="R197" s="254">
        <f t="shared" si="8"/>
        <v>200</v>
      </c>
      <c r="S197" s="254" t="s">
        <v>219</v>
      </c>
      <c r="T197" s="135" t="s">
        <v>758</v>
      </c>
      <c r="U197" s="257">
        <v>12</v>
      </c>
      <c r="V197" s="251" t="s">
        <v>764</v>
      </c>
      <c r="W197" s="240" t="s">
        <v>238</v>
      </c>
      <c r="X197" s="240" t="s">
        <v>774</v>
      </c>
      <c r="Y197" s="72"/>
      <c r="Z197" s="72"/>
      <c r="AA197" s="72"/>
      <c r="AB197" s="72"/>
      <c r="AC197" s="72"/>
    </row>
    <row r="198" spans="1:29" ht="120.75" customHeight="1">
      <c r="A198" s="314"/>
      <c r="B198" s="314"/>
      <c r="C198" s="314"/>
      <c r="D198" s="315"/>
      <c r="E198" s="316"/>
      <c r="F198" s="233" t="s">
        <v>599</v>
      </c>
      <c r="G198" s="231" t="s">
        <v>536</v>
      </c>
      <c r="H198" s="231" t="s">
        <v>537</v>
      </c>
      <c r="I198" s="251" t="s">
        <v>753</v>
      </c>
      <c r="J198" s="1"/>
      <c r="K198" s="234" t="s">
        <v>597</v>
      </c>
      <c r="L198" s="234" t="s">
        <v>598</v>
      </c>
      <c r="M198" s="249">
        <v>6</v>
      </c>
      <c r="N198" s="249">
        <v>1</v>
      </c>
      <c r="O198" s="254">
        <f t="shared" si="9"/>
        <v>6</v>
      </c>
      <c r="P198" s="258" t="s">
        <v>752</v>
      </c>
      <c r="Q198" s="255">
        <v>25</v>
      </c>
      <c r="R198" s="254">
        <f t="shared" si="8"/>
        <v>150</v>
      </c>
      <c r="S198" s="254" t="s">
        <v>219</v>
      </c>
      <c r="T198" s="135" t="s">
        <v>758</v>
      </c>
      <c r="U198" s="254">
        <v>12</v>
      </c>
      <c r="V198" s="251" t="s">
        <v>760</v>
      </c>
      <c r="W198" s="240" t="s">
        <v>238</v>
      </c>
      <c r="X198" s="240" t="s">
        <v>769</v>
      </c>
      <c r="Y198" s="72"/>
      <c r="Z198" s="72"/>
      <c r="AA198" s="72"/>
      <c r="AB198" s="72"/>
      <c r="AC198" s="72"/>
    </row>
    <row r="199" spans="1:29" ht="120.75" customHeight="1">
      <c r="A199" s="314" t="s">
        <v>500</v>
      </c>
      <c r="B199" s="314" t="s">
        <v>553</v>
      </c>
      <c r="C199" s="314" t="s">
        <v>554</v>
      </c>
      <c r="D199" s="315" t="s">
        <v>555</v>
      </c>
      <c r="E199" s="316" t="s">
        <v>238</v>
      </c>
      <c r="F199" s="233" t="s">
        <v>585</v>
      </c>
      <c r="G199" s="231" t="s">
        <v>512</v>
      </c>
      <c r="H199" s="233" t="s">
        <v>586</v>
      </c>
      <c r="I199" s="231" t="s">
        <v>513</v>
      </c>
      <c r="J199" s="1"/>
      <c r="K199" s="234" t="s">
        <v>613</v>
      </c>
      <c r="L199" s="234" t="s">
        <v>1051</v>
      </c>
      <c r="M199" s="249">
        <v>2</v>
      </c>
      <c r="N199" s="249">
        <v>3</v>
      </c>
      <c r="O199" s="254">
        <f>+M199*N199</f>
        <v>6</v>
      </c>
      <c r="P199" s="258" t="s">
        <v>752</v>
      </c>
      <c r="Q199" s="255">
        <v>10</v>
      </c>
      <c r="R199" s="254">
        <f t="shared" si="8"/>
        <v>60</v>
      </c>
      <c r="S199" s="257" t="s">
        <v>222</v>
      </c>
      <c r="T199" s="135" t="s">
        <v>756</v>
      </c>
      <c r="U199" s="254">
        <v>18</v>
      </c>
      <c r="V199" s="251" t="s">
        <v>655</v>
      </c>
      <c r="W199" s="240" t="s">
        <v>238</v>
      </c>
      <c r="X199" s="240" t="s">
        <v>773</v>
      </c>
      <c r="Y199" s="224"/>
      <c r="Z199" s="224"/>
      <c r="AA199" s="211"/>
      <c r="AB199" s="252" t="s">
        <v>656</v>
      </c>
      <c r="AC199" s="285" t="s">
        <v>1052</v>
      </c>
    </row>
    <row r="200" spans="1:29" ht="120.75" customHeight="1">
      <c r="A200" s="314"/>
      <c r="B200" s="314"/>
      <c r="C200" s="314"/>
      <c r="D200" s="315"/>
      <c r="E200" s="316"/>
      <c r="F200" s="251" t="s">
        <v>719</v>
      </c>
      <c r="G200" s="251" t="s">
        <v>514</v>
      </c>
      <c r="H200" s="251" t="s">
        <v>718</v>
      </c>
      <c r="I200" s="237" t="s">
        <v>631</v>
      </c>
      <c r="J200" s="1"/>
      <c r="K200" s="238" t="s">
        <v>632</v>
      </c>
      <c r="L200" s="238" t="s">
        <v>633</v>
      </c>
      <c r="M200" s="249">
        <v>2</v>
      </c>
      <c r="N200" s="249">
        <v>4</v>
      </c>
      <c r="O200" s="254">
        <f>+M200*N200</f>
        <v>8</v>
      </c>
      <c r="P200" s="258" t="s">
        <v>752</v>
      </c>
      <c r="Q200" s="255">
        <v>25</v>
      </c>
      <c r="R200" s="254">
        <f t="shared" si="8"/>
        <v>200</v>
      </c>
      <c r="S200" s="257" t="s">
        <v>219</v>
      </c>
      <c r="T200" s="135" t="s">
        <v>758</v>
      </c>
      <c r="U200" s="254">
        <v>14</v>
      </c>
      <c r="V200" s="251" t="s">
        <v>762</v>
      </c>
      <c r="W200" s="240" t="s">
        <v>238</v>
      </c>
      <c r="X200" s="240" t="s">
        <v>771</v>
      </c>
      <c r="Y200" s="224"/>
      <c r="Z200" s="224"/>
      <c r="AA200" s="211"/>
      <c r="AB200" s="252" t="s">
        <v>660</v>
      </c>
      <c r="AC200" s="252" t="s">
        <v>661</v>
      </c>
    </row>
    <row r="201" spans="1:29" ht="120.75" customHeight="1">
      <c r="A201" s="314"/>
      <c r="B201" s="314"/>
      <c r="C201" s="314"/>
      <c r="D201" s="315"/>
      <c r="E201" s="316"/>
      <c r="F201" s="231" t="s">
        <v>522</v>
      </c>
      <c r="G201" s="231" t="s">
        <v>520</v>
      </c>
      <c r="H201" s="231" t="s">
        <v>521</v>
      </c>
      <c r="I201" s="251" t="s">
        <v>724</v>
      </c>
      <c r="J201" s="1"/>
      <c r="K201" s="238" t="s">
        <v>635</v>
      </c>
      <c r="L201" s="238" t="s">
        <v>634</v>
      </c>
      <c r="M201" s="249">
        <v>2</v>
      </c>
      <c r="N201" s="249">
        <v>1</v>
      </c>
      <c r="O201" s="254">
        <f>+M201*N201</f>
        <v>2</v>
      </c>
      <c r="P201" s="254" t="s">
        <v>751</v>
      </c>
      <c r="Q201" s="255">
        <v>25</v>
      </c>
      <c r="R201" s="254">
        <f t="shared" si="8"/>
        <v>50</v>
      </c>
      <c r="S201" s="254" t="s">
        <v>222</v>
      </c>
      <c r="T201" s="135" t="s">
        <v>756</v>
      </c>
      <c r="U201" s="254">
        <v>14</v>
      </c>
      <c r="V201" s="251" t="s">
        <v>763</v>
      </c>
      <c r="W201" s="240" t="s">
        <v>238</v>
      </c>
      <c r="X201" s="240" t="s">
        <v>777</v>
      </c>
      <c r="Y201" s="224"/>
      <c r="Z201" s="224"/>
      <c r="AA201" s="211"/>
      <c r="AB201" s="252" t="s">
        <v>664</v>
      </c>
      <c r="AC201" s="252"/>
    </row>
    <row r="202" spans="1:29" ht="120.75" customHeight="1">
      <c r="A202" s="314"/>
      <c r="B202" s="314"/>
      <c r="C202" s="314"/>
      <c r="D202" s="315"/>
      <c r="E202" s="316"/>
      <c r="F202" s="245" t="s">
        <v>699</v>
      </c>
      <c r="G202" s="231" t="s">
        <v>523</v>
      </c>
      <c r="H202" s="233" t="s">
        <v>590</v>
      </c>
      <c r="I202" s="233" t="s">
        <v>579</v>
      </c>
      <c r="J202" s="1"/>
      <c r="K202" s="238" t="s">
        <v>638</v>
      </c>
      <c r="L202" s="234" t="s">
        <v>591</v>
      </c>
      <c r="M202" s="249">
        <v>2</v>
      </c>
      <c r="N202" s="249">
        <v>3</v>
      </c>
      <c r="O202" s="254">
        <f>+M202*N202</f>
        <v>6</v>
      </c>
      <c r="P202" s="258" t="s">
        <v>752</v>
      </c>
      <c r="Q202" s="255">
        <v>25</v>
      </c>
      <c r="R202" s="254">
        <f t="shared" si="8"/>
        <v>150</v>
      </c>
      <c r="S202" s="254" t="s">
        <v>219</v>
      </c>
      <c r="T202" s="135" t="s">
        <v>758</v>
      </c>
      <c r="U202" s="254">
        <v>18</v>
      </c>
      <c r="V202" s="251" t="s">
        <v>759</v>
      </c>
      <c r="W202" s="240" t="s">
        <v>238</v>
      </c>
      <c r="X202" s="240" t="s">
        <v>780</v>
      </c>
      <c r="Y202" s="224"/>
      <c r="Z202" s="224"/>
      <c r="AA202" s="252"/>
      <c r="AB202" s="252" t="s">
        <v>781</v>
      </c>
      <c r="AC202" s="252"/>
    </row>
    <row r="203" spans="1:29" ht="120.75" customHeight="1">
      <c r="A203" s="314"/>
      <c r="B203" s="314"/>
      <c r="C203" s="314"/>
      <c r="D203" s="315"/>
      <c r="E203" s="316"/>
      <c r="F203" s="231" t="s">
        <v>566</v>
      </c>
      <c r="G203" s="231" t="s">
        <v>524</v>
      </c>
      <c r="H203" s="231" t="s">
        <v>525</v>
      </c>
      <c r="I203" s="231" t="s">
        <v>567</v>
      </c>
      <c r="J203" s="234"/>
      <c r="K203" s="234" t="s">
        <v>800</v>
      </c>
      <c r="L203" s="234" t="s">
        <v>837</v>
      </c>
      <c r="M203" s="249">
        <v>2</v>
      </c>
      <c r="N203" s="249">
        <v>4</v>
      </c>
      <c r="O203" s="254">
        <f>+M203*N203</f>
        <v>8</v>
      </c>
      <c r="P203" s="258" t="s">
        <v>752</v>
      </c>
      <c r="Q203" s="254">
        <v>60</v>
      </c>
      <c r="R203" s="254">
        <f t="shared" si="8"/>
        <v>480</v>
      </c>
      <c r="S203" s="254" t="s">
        <v>219</v>
      </c>
      <c r="T203" s="135" t="s">
        <v>758</v>
      </c>
      <c r="U203" s="254">
        <v>18</v>
      </c>
      <c r="V203" s="251" t="s">
        <v>767</v>
      </c>
      <c r="W203" s="240" t="s">
        <v>238</v>
      </c>
      <c r="X203" s="240" t="s">
        <v>774</v>
      </c>
      <c r="Y203" s="72"/>
      <c r="Z203" s="72"/>
      <c r="AA203" s="72"/>
      <c r="AB203" s="72"/>
      <c r="AC203" s="261" t="s">
        <v>837</v>
      </c>
    </row>
    <row r="204" spans="1:29" ht="120.75" customHeight="1">
      <c r="A204" s="314"/>
      <c r="B204" s="314"/>
      <c r="C204" s="314"/>
      <c r="D204" s="315"/>
      <c r="E204" s="316"/>
      <c r="F204" s="231" t="s">
        <v>533</v>
      </c>
      <c r="G204" s="231" t="s">
        <v>524</v>
      </c>
      <c r="H204" s="231" t="s">
        <v>527</v>
      </c>
      <c r="I204" s="231" t="s">
        <v>531</v>
      </c>
      <c r="J204" s="1"/>
      <c r="K204" s="234" t="s">
        <v>497</v>
      </c>
      <c r="L204" s="234" t="s">
        <v>612</v>
      </c>
      <c r="M204" s="249">
        <v>2</v>
      </c>
      <c r="N204" s="249">
        <v>4</v>
      </c>
      <c r="O204" s="254">
        <f t="shared" si="9"/>
        <v>8</v>
      </c>
      <c r="P204" s="258" t="s">
        <v>752</v>
      </c>
      <c r="Q204" s="255">
        <v>25</v>
      </c>
      <c r="R204" s="254">
        <f t="shared" si="8"/>
        <v>200</v>
      </c>
      <c r="S204" s="254" t="s">
        <v>219</v>
      </c>
      <c r="T204" s="135" t="s">
        <v>758</v>
      </c>
      <c r="U204" s="254">
        <v>18</v>
      </c>
      <c r="V204" s="251" t="s">
        <v>766</v>
      </c>
      <c r="W204" s="240" t="s">
        <v>238</v>
      </c>
      <c r="X204" s="240" t="s">
        <v>774</v>
      </c>
      <c r="Y204" s="72"/>
      <c r="Z204" s="72"/>
      <c r="AA204" s="72"/>
      <c r="AB204" s="72"/>
      <c r="AC204" s="72"/>
    </row>
    <row r="205" spans="1:29" ht="120.75" customHeight="1">
      <c r="A205" s="314"/>
      <c r="B205" s="314"/>
      <c r="C205" s="314"/>
      <c r="D205" s="315"/>
      <c r="E205" s="316"/>
      <c r="F205" s="231" t="s">
        <v>700</v>
      </c>
      <c r="G205" s="231" t="s">
        <v>524</v>
      </c>
      <c r="H205" s="231" t="s">
        <v>529</v>
      </c>
      <c r="I205" s="231" t="s">
        <v>534</v>
      </c>
      <c r="J205" s="1"/>
      <c r="K205" s="234" t="s">
        <v>605</v>
      </c>
      <c r="L205" s="234" t="s">
        <v>937</v>
      </c>
      <c r="M205" s="249">
        <v>2</v>
      </c>
      <c r="N205" s="249">
        <v>3</v>
      </c>
      <c r="O205" s="254">
        <f t="shared" si="9"/>
        <v>6</v>
      </c>
      <c r="P205" s="258" t="s">
        <v>752</v>
      </c>
      <c r="Q205" s="255">
        <v>100</v>
      </c>
      <c r="R205" s="254">
        <f t="shared" si="8"/>
        <v>600</v>
      </c>
      <c r="S205" s="254" t="s">
        <v>216</v>
      </c>
      <c r="T205" s="135" t="s">
        <v>755</v>
      </c>
      <c r="U205" s="254">
        <v>18</v>
      </c>
      <c r="V205" s="251" t="s">
        <v>764</v>
      </c>
      <c r="W205" s="240" t="s">
        <v>238</v>
      </c>
      <c r="X205" s="240" t="s">
        <v>776</v>
      </c>
      <c r="Y205" s="72"/>
      <c r="Z205" s="72"/>
      <c r="AA205" s="72"/>
      <c r="AB205" s="72"/>
      <c r="AC205" s="273" t="s">
        <v>936</v>
      </c>
    </row>
    <row r="206" spans="1:29" ht="120.75" customHeight="1">
      <c r="A206" s="314"/>
      <c r="B206" s="314"/>
      <c r="C206" s="314"/>
      <c r="D206" s="315"/>
      <c r="E206" s="316"/>
      <c r="F206" s="234" t="s">
        <v>577</v>
      </c>
      <c r="G206" s="233" t="s">
        <v>524</v>
      </c>
      <c r="H206" s="233" t="s">
        <v>530</v>
      </c>
      <c r="I206" s="233" t="s">
        <v>611</v>
      </c>
      <c r="J206" s="1"/>
      <c r="K206" s="238" t="s">
        <v>637</v>
      </c>
      <c r="L206" s="238" t="s">
        <v>636</v>
      </c>
      <c r="M206" s="250">
        <v>2</v>
      </c>
      <c r="N206" s="250">
        <v>1</v>
      </c>
      <c r="O206" s="254">
        <f t="shared" si="9"/>
        <v>2</v>
      </c>
      <c r="P206" s="254" t="s">
        <v>751</v>
      </c>
      <c r="Q206" s="255">
        <v>100</v>
      </c>
      <c r="R206" s="254">
        <f t="shared" si="8"/>
        <v>200</v>
      </c>
      <c r="S206" s="254" t="s">
        <v>219</v>
      </c>
      <c r="T206" s="135" t="s">
        <v>758</v>
      </c>
      <c r="U206" s="254">
        <v>18</v>
      </c>
      <c r="V206" s="251" t="s">
        <v>764</v>
      </c>
      <c r="W206" s="240" t="s">
        <v>238</v>
      </c>
      <c r="X206" s="240" t="s">
        <v>774</v>
      </c>
      <c r="Y206" s="72"/>
      <c r="Z206" s="72"/>
      <c r="AA206" s="72"/>
      <c r="AB206" s="72"/>
      <c r="AC206" s="72"/>
    </row>
    <row r="207" spans="1:29" ht="120.75" customHeight="1">
      <c r="A207" s="314"/>
      <c r="B207" s="314"/>
      <c r="C207" s="314"/>
      <c r="D207" s="315"/>
      <c r="E207" s="316"/>
      <c r="F207" s="233" t="s">
        <v>599</v>
      </c>
      <c r="G207" s="231" t="s">
        <v>536</v>
      </c>
      <c r="H207" s="231" t="s">
        <v>537</v>
      </c>
      <c r="I207" s="251" t="s">
        <v>753</v>
      </c>
      <c r="J207" s="1"/>
      <c r="K207" s="234" t="s">
        <v>597</v>
      </c>
      <c r="L207" s="234" t="s">
        <v>598</v>
      </c>
      <c r="M207" s="249">
        <v>6</v>
      </c>
      <c r="N207" s="249">
        <v>1</v>
      </c>
      <c r="O207" s="254">
        <f t="shared" si="9"/>
        <v>6</v>
      </c>
      <c r="P207" s="258" t="s">
        <v>752</v>
      </c>
      <c r="Q207" s="255">
        <v>25</v>
      </c>
      <c r="R207" s="254">
        <f t="shared" si="8"/>
        <v>150</v>
      </c>
      <c r="S207" s="254" t="s">
        <v>219</v>
      </c>
      <c r="T207" s="135" t="s">
        <v>758</v>
      </c>
      <c r="U207" s="254">
        <v>18</v>
      </c>
      <c r="V207" s="251" t="s">
        <v>760</v>
      </c>
      <c r="W207" s="240" t="s">
        <v>238</v>
      </c>
      <c r="X207" s="240" t="s">
        <v>769</v>
      </c>
      <c r="Y207" s="72"/>
      <c r="Z207" s="72"/>
      <c r="AA207" s="72"/>
      <c r="AB207" s="72"/>
      <c r="AC207" s="72"/>
    </row>
    <row r="208" spans="1:29" ht="120.75" customHeight="1">
      <c r="A208" s="314" t="s">
        <v>500</v>
      </c>
      <c r="B208" s="314" t="s">
        <v>553</v>
      </c>
      <c r="C208" s="314" t="s">
        <v>554</v>
      </c>
      <c r="D208" s="315" t="s">
        <v>556</v>
      </c>
      <c r="E208" s="316" t="s">
        <v>238</v>
      </c>
      <c r="F208" s="233" t="s">
        <v>585</v>
      </c>
      <c r="G208" s="231" t="s">
        <v>512</v>
      </c>
      <c r="H208" s="233" t="s">
        <v>586</v>
      </c>
      <c r="I208" s="231" t="s">
        <v>513</v>
      </c>
      <c r="J208" s="1"/>
      <c r="K208" s="234" t="s">
        <v>613</v>
      </c>
      <c r="L208" s="234" t="s">
        <v>1049</v>
      </c>
      <c r="M208" s="249">
        <v>2</v>
      </c>
      <c r="N208" s="249">
        <v>3</v>
      </c>
      <c r="O208" s="254">
        <f>+M208*N208</f>
        <v>6</v>
      </c>
      <c r="P208" s="258" t="s">
        <v>752</v>
      </c>
      <c r="Q208" s="255">
        <v>10</v>
      </c>
      <c r="R208" s="254">
        <f t="shared" si="8"/>
        <v>60</v>
      </c>
      <c r="S208" s="257" t="s">
        <v>222</v>
      </c>
      <c r="T208" s="135" t="s">
        <v>756</v>
      </c>
      <c r="U208" s="254">
        <v>12</v>
      </c>
      <c r="V208" s="251" t="s">
        <v>655</v>
      </c>
      <c r="W208" s="240" t="s">
        <v>238</v>
      </c>
      <c r="X208" s="240" t="s">
        <v>773</v>
      </c>
      <c r="Y208" s="224"/>
      <c r="Z208" s="224"/>
      <c r="AA208" s="211"/>
      <c r="AB208" s="252" t="s">
        <v>656</v>
      </c>
      <c r="AC208" s="285" t="s">
        <v>1050</v>
      </c>
    </row>
    <row r="209" spans="1:29" ht="120.75" customHeight="1">
      <c r="A209" s="314"/>
      <c r="B209" s="314"/>
      <c r="C209" s="314"/>
      <c r="D209" s="315"/>
      <c r="E209" s="316"/>
      <c r="F209" s="231" t="s">
        <v>515</v>
      </c>
      <c r="G209" s="231" t="s">
        <v>514</v>
      </c>
      <c r="H209" s="231" t="s">
        <v>516</v>
      </c>
      <c r="I209" s="251" t="s">
        <v>717</v>
      </c>
      <c r="J209" s="238" t="s">
        <v>627</v>
      </c>
      <c r="K209" s="238" t="s">
        <v>592</v>
      </c>
      <c r="L209" s="238" t="s">
        <v>933</v>
      </c>
      <c r="M209" s="249">
        <v>2</v>
      </c>
      <c r="N209" s="249">
        <v>4</v>
      </c>
      <c r="O209" s="254">
        <f>+M209*N209</f>
        <v>8</v>
      </c>
      <c r="P209" s="258" t="s">
        <v>752</v>
      </c>
      <c r="Q209" s="255">
        <v>60</v>
      </c>
      <c r="R209" s="254">
        <f t="shared" si="8"/>
        <v>480</v>
      </c>
      <c r="S209" s="257" t="s">
        <v>219</v>
      </c>
      <c r="T209" s="135" t="s">
        <v>758</v>
      </c>
      <c r="U209" s="254">
        <v>14</v>
      </c>
      <c r="V209" s="251" t="s">
        <v>761</v>
      </c>
      <c r="W209" s="240" t="s">
        <v>238</v>
      </c>
      <c r="X209" s="240" t="s">
        <v>770</v>
      </c>
      <c r="Y209" s="224"/>
      <c r="Z209" s="224"/>
      <c r="AA209" s="211"/>
      <c r="AB209" s="252" t="s">
        <v>659</v>
      </c>
      <c r="AC209" s="252" t="s">
        <v>915</v>
      </c>
    </row>
    <row r="210" spans="1:29" ht="120.75" customHeight="1">
      <c r="A210" s="314"/>
      <c r="B210" s="314"/>
      <c r="C210" s="314"/>
      <c r="D210" s="315"/>
      <c r="E210" s="316"/>
      <c r="F210" s="251" t="s">
        <v>719</v>
      </c>
      <c r="G210" s="251" t="s">
        <v>514</v>
      </c>
      <c r="H210" s="251" t="s">
        <v>718</v>
      </c>
      <c r="I210" s="237" t="s">
        <v>631</v>
      </c>
      <c r="J210" s="1"/>
      <c r="K210" s="238" t="s">
        <v>632</v>
      </c>
      <c r="L210" s="238" t="s">
        <v>633</v>
      </c>
      <c r="M210" s="249">
        <v>2</v>
      </c>
      <c r="N210" s="249">
        <v>4</v>
      </c>
      <c r="O210" s="254">
        <f>+M210*N210</f>
        <v>8</v>
      </c>
      <c r="P210" s="258" t="s">
        <v>752</v>
      </c>
      <c r="Q210" s="255">
        <v>25</v>
      </c>
      <c r="R210" s="254">
        <f t="shared" si="8"/>
        <v>200</v>
      </c>
      <c r="S210" s="257" t="s">
        <v>219</v>
      </c>
      <c r="T210" s="135" t="s">
        <v>758</v>
      </c>
      <c r="U210" s="254">
        <v>14</v>
      </c>
      <c r="V210" s="251" t="s">
        <v>762</v>
      </c>
      <c r="W210" s="240" t="s">
        <v>238</v>
      </c>
      <c r="X210" s="240" t="s">
        <v>771</v>
      </c>
      <c r="Y210" s="224"/>
      <c r="Z210" s="224"/>
      <c r="AA210" s="211"/>
      <c r="AB210" s="252" t="s">
        <v>660</v>
      </c>
      <c r="AC210" s="252" t="s">
        <v>661</v>
      </c>
    </row>
    <row r="211" spans="1:29" ht="120.75" customHeight="1">
      <c r="A211" s="314"/>
      <c r="B211" s="314"/>
      <c r="C211" s="314"/>
      <c r="D211" s="315"/>
      <c r="E211" s="316"/>
      <c r="F211" s="231" t="s">
        <v>518</v>
      </c>
      <c r="G211" s="231" t="s">
        <v>517</v>
      </c>
      <c r="H211" s="231" t="s">
        <v>519</v>
      </c>
      <c r="I211" s="233" t="s">
        <v>583</v>
      </c>
      <c r="J211" s="1"/>
      <c r="K211" s="236" t="s">
        <v>623</v>
      </c>
      <c r="L211" s="236" t="s">
        <v>934</v>
      </c>
      <c r="M211" s="249">
        <v>2</v>
      </c>
      <c r="N211" s="249">
        <v>2</v>
      </c>
      <c r="O211" s="254">
        <f>+M211*N211</f>
        <v>4</v>
      </c>
      <c r="P211" s="254" t="s">
        <v>751</v>
      </c>
      <c r="Q211" s="255">
        <v>25</v>
      </c>
      <c r="R211" s="254">
        <f t="shared" si="8"/>
        <v>100</v>
      </c>
      <c r="S211" s="254" t="s">
        <v>222</v>
      </c>
      <c r="T211" s="135" t="s">
        <v>756</v>
      </c>
      <c r="U211" s="254">
        <v>14</v>
      </c>
      <c r="V211" s="251" t="s">
        <v>583</v>
      </c>
      <c r="W211" s="240" t="s">
        <v>238</v>
      </c>
      <c r="X211" s="240" t="s">
        <v>775</v>
      </c>
      <c r="Y211" s="224"/>
      <c r="Z211" s="224"/>
      <c r="AA211" s="211"/>
      <c r="AB211" s="252" t="s">
        <v>662</v>
      </c>
      <c r="AC211" s="252" t="s">
        <v>938</v>
      </c>
    </row>
    <row r="212" spans="1:29" ht="120.75" customHeight="1">
      <c r="A212" s="314"/>
      <c r="B212" s="314"/>
      <c r="C212" s="314"/>
      <c r="D212" s="315"/>
      <c r="E212" s="316"/>
      <c r="F212" s="231" t="s">
        <v>522</v>
      </c>
      <c r="G212" s="231" t="s">
        <v>520</v>
      </c>
      <c r="H212" s="231" t="s">
        <v>521</v>
      </c>
      <c r="I212" s="251" t="s">
        <v>724</v>
      </c>
      <c r="J212" s="1"/>
      <c r="K212" s="238" t="s">
        <v>635</v>
      </c>
      <c r="L212" s="238" t="s">
        <v>634</v>
      </c>
      <c r="M212" s="249">
        <v>2</v>
      </c>
      <c r="N212" s="249">
        <v>1</v>
      </c>
      <c r="O212" s="254">
        <f t="shared" si="9"/>
        <v>2</v>
      </c>
      <c r="P212" s="254" t="s">
        <v>751</v>
      </c>
      <c r="Q212" s="255">
        <v>25</v>
      </c>
      <c r="R212" s="254">
        <f t="shared" si="8"/>
        <v>50</v>
      </c>
      <c r="S212" s="254" t="s">
        <v>222</v>
      </c>
      <c r="T212" s="135" t="s">
        <v>756</v>
      </c>
      <c r="U212" s="254">
        <v>14</v>
      </c>
      <c r="V212" s="251" t="s">
        <v>763</v>
      </c>
      <c r="W212" s="240" t="s">
        <v>238</v>
      </c>
      <c r="X212" s="240" t="s">
        <v>777</v>
      </c>
      <c r="Y212" s="224"/>
      <c r="Z212" s="224"/>
      <c r="AA212" s="211"/>
      <c r="AB212" s="252" t="s">
        <v>664</v>
      </c>
      <c r="AC212" s="252"/>
    </row>
    <row r="213" spans="1:29" ht="120.75" customHeight="1">
      <c r="A213" s="314"/>
      <c r="B213" s="314"/>
      <c r="C213" s="314"/>
      <c r="D213" s="315"/>
      <c r="E213" s="316"/>
      <c r="F213" s="231" t="s">
        <v>570</v>
      </c>
      <c r="G213" s="231" t="s">
        <v>523</v>
      </c>
      <c r="H213" s="233" t="s">
        <v>590</v>
      </c>
      <c r="I213" s="233" t="s">
        <v>579</v>
      </c>
      <c r="J213" s="234" t="s">
        <v>593</v>
      </c>
      <c r="K213" s="238" t="s">
        <v>638</v>
      </c>
      <c r="L213" s="234" t="s">
        <v>591</v>
      </c>
      <c r="M213" s="249">
        <v>2</v>
      </c>
      <c r="N213" s="249">
        <v>3</v>
      </c>
      <c r="O213" s="254">
        <f t="shared" si="9"/>
        <v>6</v>
      </c>
      <c r="P213" s="258" t="s">
        <v>752</v>
      </c>
      <c r="Q213" s="255">
        <v>25</v>
      </c>
      <c r="R213" s="254">
        <f t="shared" si="8"/>
        <v>150</v>
      </c>
      <c r="S213" s="254" t="s">
        <v>219</v>
      </c>
      <c r="T213" s="135" t="s">
        <v>758</v>
      </c>
      <c r="U213" s="254">
        <v>18</v>
      </c>
      <c r="V213" s="251" t="s">
        <v>759</v>
      </c>
      <c r="W213" s="240" t="s">
        <v>238</v>
      </c>
      <c r="X213" s="240" t="s">
        <v>780</v>
      </c>
      <c r="Y213" s="224"/>
      <c r="Z213" s="224"/>
      <c r="AA213" s="252"/>
      <c r="AB213" s="252" t="s">
        <v>781</v>
      </c>
      <c r="AC213" s="252"/>
    </row>
    <row r="214" spans="1:29" ht="120.75" customHeight="1">
      <c r="A214" s="314"/>
      <c r="B214" s="314"/>
      <c r="C214" s="314"/>
      <c r="D214" s="315"/>
      <c r="E214" s="316"/>
      <c r="F214" s="231" t="s">
        <v>571</v>
      </c>
      <c r="G214" s="231" t="s">
        <v>524</v>
      </c>
      <c r="H214" s="231" t="s">
        <v>525</v>
      </c>
      <c r="I214" s="231" t="s">
        <v>567</v>
      </c>
      <c r="J214" s="234"/>
      <c r="K214" s="260" t="s">
        <v>795</v>
      </c>
      <c r="L214" s="234" t="s">
        <v>838</v>
      </c>
      <c r="M214" s="249">
        <v>2</v>
      </c>
      <c r="N214" s="249">
        <v>4</v>
      </c>
      <c r="O214" s="254">
        <f t="shared" si="9"/>
        <v>8</v>
      </c>
      <c r="P214" s="258" t="s">
        <v>752</v>
      </c>
      <c r="Q214" s="254">
        <v>60</v>
      </c>
      <c r="R214" s="254">
        <f t="shared" si="8"/>
        <v>480</v>
      </c>
      <c r="S214" s="254" t="s">
        <v>219</v>
      </c>
      <c r="T214" s="135" t="s">
        <v>758</v>
      </c>
      <c r="U214" s="254">
        <v>12</v>
      </c>
      <c r="V214" s="251" t="s">
        <v>767</v>
      </c>
      <c r="W214" s="240" t="s">
        <v>238</v>
      </c>
      <c r="X214" s="240" t="s">
        <v>774</v>
      </c>
      <c r="Y214" s="72"/>
      <c r="Z214" s="72"/>
      <c r="AA214" s="72"/>
      <c r="AB214" s="72"/>
      <c r="AC214" s="261" t="s">
        <v>838</v>
      </c>
    </row>
    <row r="215" spans="1:29" ht="120.75" customHeight="1">
      <c r="A215" s="314"/>
      <c r="B215" s="314"/>
      <c r="C215" s="314"/>
      <c r="D215" s="315"/>
      <c r="E215" s="316"/>
      <c r="F215" s="231" t="s">
        <v>533</v>
      </c>
      <c r="G215" s="231" t="s">
        <v>524</v>
      </c>
      <c r="H215" s="231" t="s">
        <v>527</v>
      </c>
      <c r="I215" s="231" t="s">
        <v>531</v>
      </c>
      <c r="J215" s="1"/>
      <c r="K215" s="234" t="s">
        <v>497</v>
      </c>
      <c r="L215" s="234" t="s">
        <v>612</v>
      </c>
      <c r="M215" s="249">
        <v>2</v>
      </c>
      <c r="N215" s="249">
        <v>4</v>
      </c>
      <c r="O215" s="254">
        <f t="shared" si="9"/>
        <v>8</v>
      </c>
      <c r="P215" s="258" t="s">
        <v>752</v>
      </c>
      <c r="Q215" s="255">
        <v>25</v>
      </c>
      <c r="R215" s="254">
        <f t="shared" si="8"/>
        <v>200</v>
      </c>
      <c r="S215" s="254" t="s">
        <v>219</v>
      </c>
      <c r="T215" s="135" t="s">
        <v>758</v>
      </c>
      <c r="U215" s="254">
        <v>6</v>
      </c>
      <c r="V215" s="251" t="s">
        <v>766</v>
      </c>
      <c r="W215" s="240" t="s">
        <v>238</v>
      </c>
      <c r="X215" s="240" t="s">
        <v>774</v>
      </c>
      <c r="Y215" s="72"/>
      <c r="Z215" s="72"/>
      <c r="AA215" s="72"/>
      <c r="AB215" s="72"/>
      <c r="AC215" s="72"/>
    </row>
    <row r="216" spans="1:29" ht="120.75" customHeight="1">
      <c r="A216" s="314"/>
      <c r="B216" s="314"/>
      <c r="C216" s="314"/>
      <c r="D216" s="315"/>
      <c r="E216" s="316"/>
      <c r="F216" s="231" t="s">
        <v>532</v>
      </c>
      <c r="G216" s="231" t="s">
        <v>524</v>
      </c>
      <c r="H216" s="231" t="s">
        <v>528</v>
      </c>
      <c r="I216" s="251" t="s">
        <v>728</v>
      </c>
      <c r="J216" s="1"/>
      <c r="K216" s="236" t="s">
        <v>621</v>
      </c>
      <c r="L216" s="236" t="s">
        <v>620</v>
      </c>
      <c r="M216" s="249">
        <v>2</v>
      </c>
      <c r="N216" s="249">
        <v>1</v>
      </c>
      <c r="O216" s="254">
        <f t="shared" si="9"/>
        <v>2</v>
      </c>
      <c r="P216" s="254" t="s">
        <v>751</v>
      </c>
      <c r="Q216" s="255">
        <v>60</v>
      </c>
      <c r="R216" s="254">
        <f t="shared" si="8"/>
        <v>120</v>
      </c>
      <c r="S216" s="257" t="s">
        <v>222</v>
      </c>
      <c r="T216" s="135" t="s">
        <v>756</v>
      </c>
      <c r="U216" s="254">
        <v>12</v>
      </c>
      <c r="V216" s="251" t="s">
        <v>728</v>
      </c>
      <c r="W216" s="240" t="s">
        <v>238</v>
      </c>
      <c r="X216" s="240" t="s">
        <v>774</v>
      </c>
      <c r="Y216" s="72"/>
      <c r="Z216" s="72"/>
      <c r="AA216" s="72"/>
      <c r="AB216" s="72"/>
      <c r="AC216" s="72"/>
    </row>
    <row r="217" spans="1:29" ht="120.75" customHeight="1">
      <c r="A217" s="314"/>
      <c r="B217" s="314"/>
      <c r="C217" s="314"/>
      <c r="D217" s="315"/>
      <c r="E217" s="316"/>
      <c r="F217" s="231" t="s">
        <v>700</v>
      </c>
      <c r="G217" s="231" t="s">
        <v>524</v>
      </c>
      <c r="H217" s="231" t="s">
        <v>529</v>
      </c>
      <c r="I217" s="231" t="s">
        <v>534</v>
      </c>
      <c r="J217" s="1"/>
      <c r="K217" s="234" t="s">
        <v>605</v>
      </c>
      <c r="L217" s="234" t="s">
        <v>911</v>
      </c>
      <c r="M217" s="249">
        <v>2</v>
      </c>
      <c r="N217" s="249">
        <v>3</v>
      </c>
      <c r="O217" s="254">
        <f t="shared" si="9"/>
        <v>6</v>
      </c>
      <c r="P217" s="258" t="s">
        <v>752</v>
      </c>
      <c r="Q217" s="255">
        <v>100</v>
      </c>
      <c r="R217" s="254">
        <f t="shared" si="8"/>
        <v>600</v>
      </c>
      <c r="S217" s="254" t="s">
        <v>216</v>
      </c>
      <c r="T217" s="135" t="s">
        <v>755</v>
      </c>
      <c r="U217" s="254">
        <v>12</v>
      </c>
      <c r="V217" s="251" t="s">
        <v>764</v>
      </c>
      <c r="W217" s="240" t="s">
        <v>238</v>
      </c>
      <c r="X217" s="240" t="s">
        <v>776</v>
      </c>
      <c r="Y217" s="72"/>
      <c r="Z217" s="72"/>
      <c r="AA217" s="72"/>
      <c r="AB217" s="72"/>
      <c r="AC217" s="273" t="s">
        <v>939</v>
      </c>
    </row>
    <row r="218" spans="1:29" ht="120.75" customHeight="1">
      <c r="A218" s="314"/>
      <c r="B218" s="314"/>
      <c r="C218" s="314"/>
      <c r="D218" s="315"/>
      <c r="E218" s="316"/>
      <c r="F218" s="234" t="s">
        <v>577</v>
      </c>
      <c r="G218" s="233" t="s">
        <v>524</v>
      </c>
      <c r="H218" s="233" t="s">
        <v>530</v>
      </c>
      <c r="I218" s="233" t="s">
        <v>611</v>
      </c>
      <c r="J218" s="1"/>
      <c r="K218" s="238" t="s">
        <v>637</v>
      </c>
      <c r="L218" s="238" t="s">
        <v>636</v>
      </c>
      <c r="M218" s="250">
        <v>2</v>
      </c>
      <c r="N218" s="250">
        <v>1</v>
      </c>
      <c r="O218" s="254">
        <f t="shared" si="9"/>
        <v>2</v>
      </c>
      <c r="P218" s="254" t="s">
        <v>751</v>
      </c>
      <c r="Q218" s="255">
        <v>100</v>
      </c>
      <c r="R218" s="254">
        <f t="shared" si="8"/>
        <v>200</v>
      </c>
      <c r="S218" s="254" t="s">
        <v>219</v>
      </c>
      <c r="T218" s="135" t="s">
        <v>758</v>
      </c>
      <c r="U218" s="257">
        <v>12</v>
      </c>
      <c r="V218" s="251" t="s">
        <v>764</v>
      </c>
      <c r="W218" s="240" t="s">
        <v>238</v>
      </c>
      <c r="X218" s="240" t="s">
        <v>774</v>
      </c>
      <c r="Y218" s="72"/>
      <c r="Z218" s="72"/>
      <c r="AA218" s="72"/>
      <c r="AB218" s="72"/>
      <c r="AC218" s="72"/>
    </row>
    <row r="219" spans="1:29" ht="120.75" customHeight="1">
      <c r="A219" s="314"/>
      <c r="B219" s="314"/>
      <c r="C219" s="314"/>
      <c r="D219" s="315"/>
      <c r="E219" s="316"/>
      <c r="F219" s="233" t="s">
        <v>599</v>
      </c>
      <c r="G219" s="231" t="s">
        <v>536</v>
      </c>
      <c r="H219" s="231" t="s">
        <v>537</v>
      </c>
      <c r="I219" s="251" t="s">
        <v>753</v>
      </c>
      <c r="J219" s="1"/>
      <c r="K219" s="234" t="s">
        <v>597</v>
      </c>
      <c r="L219" s="234" t="s">
        <v>598</v>
      </c>
      <c r="M219" s="249">
        <v>6</v>
      </c>
      <c r="N219" s="249">
        <v>1</v>
      </c>
      <c r="O219" s="254">
        <f t="shared" si="9"/>
        <v>6</v>
      </c>
      <c r="P219" s="258" t="s">
        <v>752</v>
      </c>
      <c r="Q219" s="255">
        <v>25</v>
      </c>
      <c r="R219" s="254">
        <f t="shared" si="8"/>
        <v>150</v>
      </c>
      <c r="S219" s="254" t="s">
        <v>219</v>
      </c>
      <c r="T219" s="135" t="s">
        <v>758</v>
      </c>
      <c r="U219" s="254">
        <v>12</v>
      </c>
      <c r="V219" s="251" t="s">
        <v>760</v>
      </c>
      <c r="W219" s="240" t="s">
        <v>238</v>
      </c>
      <c r="X219" s="240" t="s">
        <v>769</v>
      </c>
      <c r="Y219" s="72"/>
      <c r="Z219" s="72"/>
      <c r="AA219" s="72"/>
      <c r="AB219" s="72"/>
      <c r="AC219" s="72"/>
    </row>
    <row r="220" spans="1:29" ht="120.75" customHeight="1">
      <c r="A220" s="314" t="s">
        <v>500</v>
      </c>
      <c r="B220" s="314" t="s">
        <v>553</v>
      </c>
      <c r="C220" s="314" t="s">
        <v>554</v>
      </c>
      <c r="D220" s="315" t="s">
        <v>702</v>
      </c>
      <c r="E220" s="316" t="s">
        <v>238</v>
      </c>
      <c r="F220" s="233" t="s">
        <v>585</v>
      </c>
      <c r="G220" s="231" t="s">
        <v>512</v>
      </c>
      <c r="H220" s="233" t="s">
        <v>586</v>
      </c>
      <c r="I220" s="231" t="s">
        <v>513</v>
      </c>
      <c r="J220" s="1"/>
      <c r="K220" s="234" t="s">
        <v>613</v>
      </c>
      <c r="L220" s="234" t="s">
        <v>1049</v>
      </c>
      <c r="M220" s="249">
        <v>2</v>
      </c>
      <c r="N220" s="249">
        <v>2</v>
      </c>
      <c r="O220" s="254">
        <f>+M220*N220</f>
        <v>4</v>
      </c>
      <c r="P220" s="254" t="s">
        <v>751</v>
      </c>
      <c r="Q220" s="255">
        <v>10</v>
      </c>
      <c r="R220" s="254">
        <f t="shared" si="8"/>
        <v>40</v>
      </c>
      <c r="S220" s="257" t="s">
        <v>222</v>
      </c>
      <c r="T220" s="135" t="s">
        <v>756</v>
      </c>
      <c r="U220" s="254">
        <v>18</v>
      </c>
      <c r="V220" s="251" t="s">
        <v>655</v>
      </c>
      <c r="W220" s="240" t="s">
        <v>238</v>
      </c>
      <c r="X220" s="240" t="s">
        <v>773</v>
      </c>
      <c r="Y220" s="224"/>
      <c r="Z220" s="224"/>
      <c r="AA220" s="211"/>
      <c r="AB220" s="252" t="s">
        <v>656</v>
      </c>
      <c r="AC220" s="285" t="s">
        <v>1050</v>
      </c>
    </row>
    <row r="221" spans="1:29" ht="120.75" customHeight="1">
      <c r="A221" s="314"/>
      <c r="B221" s="314"/>
      <c r="C221" s="314"/>
      <c r="D221" s="315"/>
      <c r="E221" s="316"/>
      <c r="F221" s="251" t="s">
        <v>719</v>
      </c>
      <c r="G221" s="251" t="s">
        <v>514</v>
      </c>
      <c r="H221" s="251" t="s">
        <v>718</v>
      </c>
      <c r="I221" s="237" t="s">
        <v>631</v>
      </c>
      <c r="J221" s="1"/>
      <c r="K221" s="238" t="s">
        <v>632</v>
      </c>
      <c r="L221" s="238" t="s">
        <v>633</v>
      </c>
      <c r="M221" s="249">
        <v>2</v>
      </c>
      <c r="N221" s="249">
        <v>4</v>
      </c>
      <c r="O221" s="254">
        <f>+M221*N221</f>
        <v>8</v>
      </c>
      <c r="P221" s="258" t="s">
        <v>752</v>
      </c>
      <c r="Q221" s="255">
        <v>25</v>
      </c>
      <c r="R221" s="254">
        <f t="shared" si="8"/>
        <v>200</v>
      </c>
      <c r="S221" s="257" t="s">
        <v>219</v>
      </c>
      <c r="T221" s="135" t="s">
        <v>758</v>
      </c>
      <c r="U221" s="254">
        <v>14</v>
      </c>
      <c r="V221" s="251" t="s">
        <v>762</v>
      </c>
      <c r="W221" s="240" t="s">
        <v>238</v>
      </c>
      <c r="X221" s="240" t="s">
        <v>771</v>
      </c>
      <c r="Y221" s="224"/>
      <c r="Z221" s="224"/>
      <c r="AA221" s="211"/>
      <c r="AB221" s="252" t="s">
        <v>660</v>
      </c>
      <c r="AC221" s="252" t="s">
        <v>661</v>
      </c>
    </row>
    <row r="222" spans="1:29" ht="120.75" customHeight="1">
      <c r="A222" s="314"/>
      <c r="B222" s="314"/>
      <c r="C222" s="314"/>
      <c r="D222" s="315"/>
      <c r="E222" s="316"/>
      <c r="F222" s="231" t="s">
        <v>522</v>
      </c>
      <c r="G222" s="231" t="s">
        <v>520</v>
      </c>
      <c r="H222" s="231" t="s">
        <v>521</v>
      </c>
      <c r="I222" s="251" t="s">
        <v>724</v>
      </c>
      <c r="J222" s="1"/>
      <c r="K222" s="238" t="s">
        <v>635</v>
      </c>
      <c r="L222" s="238" t="s">
        <v>634</v>
      </c>
      <c r="M222" s="249">
        <v>2</v>
      </c>
      <c r="N222" s="249">
        <v>1</v>
      </c>
      <c r="O222" s="254">
        <f>+M222*N222</f>
        <v>2</v>
      </c>
      <c r="P222" s="254" t="s">
        <v>751</v>
      </c>
      <c r="Q222" s="255">
        <v>25</v>
      </c>
      <c r="R222" s="254">
        <f t="shared" ref="R222:R260" si="10">Q222*O222</f>
        <v>50</v>
      </c>
      <c r="S222" s="254" t="s">
        <v>222</v>
      </c>
      <c r="T222" s="135" t="s">
        <v>756</v>
      </c>
      <c r="U222" s="254">
        <v>14</v>
      </c>
      <c r="V222" s="251" t="s">
        <v>763</v>
      </c>
      <c r="W222" s="240" t="s">
        <v>238</v>
      </c>
      <c r="X222" s="240" t="s">
        <v>777</v>
      </c>
      <c r="Y222" s="224"/>
      <c r="Z222" s="224"/>
      <c r="AA222" s="211"/>
      <c r="AB222" s="252" t="s">
        <v>664</v>
      </c>
      <c r="AC222" s="252"/>
    </row>
    <row r="223" spans="1:29" ht="120.75" customHeight="1">
      <c r="A223" s="314"/>
      <c r="B223" s="314"/>
      <c r="C223" s="314"/>
      <c r="D223" s="315"/>
      <c r="E223" s="316"/>
      <c r="F223" s="231" t="s">
        <v>572</v>
      </c>
      <c r="G223" s="231" t="s">
        <v>523</v>
      </c>
      <c r="H223" s="233" t="s">
        <v>590</v>
      </c>
      <c r="I223" s="233" t="s">
        <v>579</v>
      </c>
      <c r="J223" s="1"/>
      <c r="K223" s="238" t="s">
        <v>638</v>
      </c>
      <c r="L223" s="234" t="s">
        <v>591</v>
      </c>
      <c r="M223" s="249">
        <v>2</v>
      </c>
      <c r="N223" s="249">
        <v>3</v>
      </c>
      <c r="O223" s="254">
        <f>+M223*N223</f>
        <v>6</v>
      </c>
      <c r="P223" s="258" t="s">
        <v>752</v>
      </c>
      <c r="Q223" s="255">
        <v>25</v>
      </c>
      <c r="R223" s="254">
        <f t="shared" si="10"/>
        <v>150</v>
      </c>
      <c r="S223" s="254" t="s">
        <v>219</v>
      </c>
      <c r="T223" s="135" t="s">
        <v>758</v>
      </c>
      <c r="U223" s="254">
        <v>18</v>
      </c>
      <c r="V223" s="251" t="s">
        <v>759</v>
      </c>
      <c r="W223" s="240" t="s">
        <v>238</v>
      </c>
      <c r="X223" s="240" t="s">
        <v>780</v>
      </c>
      <c r="Y223" s="224"/>
      <c r="Z223" s="224"/>
      <c r="AA223" s="252"/>
      <c r="AB223" s="252" t="s">
        <v>781</v>
      </c>
      <c r="AC223" s="252"/>
    </row>
    <row r="224" spans="1:29" ht="120.75" customHeight="1">
      <c r="A224" s="314"/>
      <c r="B224" s="314"/>
      <c r="C224" s="314"/>
      <c r="D224" s="315"/>
      <c r="E224" s="316"/>
      <c r="F224" s="231" t="s">
        <v>703</v>
      </c>
      <c r="G224" s="231" t="s">
        <v>524</v>
      </c>
      <c r="H224" s="231" t="s">
        <v>525</v>
      </c>
      <c r="I224" s="231" t="s">
        <v>551</v>
      </c>
      <c r="J224" s="1"/>
      <c r="K224" s="237" t="s">
        <v>802</v>
      </c>
      <c r="L224" s="234" t="s">
        <v>839</v>
      </c>
      <c r="M224" s="249">
        <v>2</v>
      </c>
      <c r="N224" s="249">
        <v>2</v>
      </c>
      <c r="O224" s="254">
        <f>+M224*N224</f>
        <v>4</v>
      </c>
      <c r="P224" s="254" t="s">
        <v>751</v>
      </c>
      <c r="Q224" s="254">
        <v>25</v>
      </c>
      <c r="R224" s="254">
        <f t="shared" si="10"/>
        <v>100</v>
      </c>
      <c r="S224" s="257" t="s">
        <v>222</v>
      </c>
      <c r="T224" s="135" t="s">
        <v>756</v>
      </c>
      <c r="U224" s="254">
        <v>10</v>
      </c>
      <c r="V224" s="251" t="s">
        <v>768</v>
      </c>
      <c r="W224" s="240" t="s">
        <v>238</v>
      </c>
      <c r="X224" s="240" t="s">
        <v>774</v>
      </c>
      <c r="Y224" s="72"/>
      <c r="Z224" s="72"/>
      <c r="AA224" s="72"/>
      <c r="AB224" s="72"/>
      <c r="AC224" s="262" t="s">
        <v>839</v>
      </c>
    </row>
    <row r="225" spans="1:29" ht="120.75" customHeight="1">
      <c r="A225" s="314"/>
      <c r="B225" s="314"/>
      <c r="C225" s="314"/>
      <c r="D225" s="315"/>
      <c r="E225" s="316"/>
      <c r="F225" s="231" t="s">
        <v>533</v>
      </c>
      <c r="G225" s="231" t="s">
        <v>524</v>
      </c>
      <c r="H225" s="231" t="s">
        <v>527</v>
      </c>
      <c r="I225" s="231" t="s">
        <v>531</v>
      </c>
      <c r="J225" s="1"/>
      <c r="K225" s="234" t="s">
        <v>497</v>
      </c>
      <c r="L225" s="234" t="s">
        <v>612</v>
      </c>
      <c r="M225" s="249">
        <v>2</v>
      </c>
      <c r="N225" s="249">
        <v>2</v>
      </c>
      <c r="O225" s="254">
        <f t="shared" si="9"/>
        <v>4</v>
      </c>
      <c r="P225" s="254" t="s">
        <v>751</v>
      </c>
      <c r="Q225" s="255">
        <v>25</v>
      </c>
      <c r="R225" s="254">
        <f t="shared" si="10"/>
        <v>100</v>
      </c>
      <c r="S225" s="257" t="s">
        <v>222</v>
      </c>
      <c r="T225" s="135" t="s">
        <v>756</v>
      </c>
      <c r="U225" s="254">
        <v>18</v>
      </c>
      <c r="V225" s="251" t="s">
        <v>766</v>
      </c>
      <c r="W225" s="240" t="s">
        <v>238</v>
      </c>
      <c r="X225" s="240" t="s">
        <v>774</v>
      </c>
      <c r="Y225" s="72"/>
      <c r="Z225" s="72"/>
      <c r="AA225" s="72"/>
      <c r="AB225" s="72"/>
      <c r="AC225" s="72"/>
    </row>
    <row r="226" spans="1:29" ht="120.75" customHeight="1">
      <c r="A226" s="314"/>
      <c r="B226" s="314"/>
      <c r="C226" s="314"/>
      <c r="D226" s="315"/>
      <c r="E226" s="316"/>
      <c r="F226" s="231" t="s">
        <v>704</v>
      </c>
      <c r="G226" s="231" t="s">
        <v>524</v>
      </c>
      <c r="H226" s="231" t="s">
        <v>529</v>
      </c>
      <c r="I226" s="231" t="s">
        <v>534</v>
      </c>
      <c r="J226" s="1"/>
      <c r="K226" s="234" t="s">
        <v>605</v>
      </c>
      <c r="L226" s="234" t="s">
        <v>935</v>
      </c>
      <c r="M226" s="249">
        <v>2</v>
      </c>
      <c r="N226" s="249">
        <v>3</v>
      </c>
      <c r="O226" s="254">
        <f t="shared" si="9"/>
        <v>6</v>
      </c>
      <c r="P226" s="258" t="s">
        <v>752</v>
      </c>
      <c r="Q226" s="255">
        <v>100</v>
      </c>
      <c r="R226" s="254">
        <f t="shared" si="10"/>
        <v>600</v>
      </c>
      <c r="S226" s="254" t="s">
        <v>216</v>
      </c>
      <c r="T226" s="135" t="s">
        <v>755</v>
      </c>
      <c r="U226" s="254">
        <v>18</v>
      </c>
      <c r="V226" s="251" t="s">
        <v>764</v>
      </c>
      <c r="W226" s="240" t="s">
        <v>238</v>
      </c>
      <c r="X226" s="240" t="s">
        <v>776</v>
      </c>
      <c r="Y226" s="72"/>
      <c r="Z226" s="72"/>
      <c r="AA226" s="72"/>
      <c r="AB226" s="72"/>
      <c r="AC226" s="273" t="s">
        <v>936</v>
      </c>
    </row>
    <row r="227" spans="1:29" ht="120.75" customHeight="1">
      <c r="A227" s="314"/>
      <c r="B227" s="314"/>
      <c r="C227" s="314"/>
      <c r="D227" s="315"/>
      <c r="E227" s="316"/>
      <c r="F227" s="234" t="s">
        <v>577</v>
      </c>
      <c r="G227" s="233" t="s">
        <v>524</v>
      </c>
      <c r="H227" s="233" t="s">
        <v>530</v>
      </c>
      <c r="I227" s="233" t="s">
        <v>611</v>
      </c>
      <c r="J227" s="1"/>
      <c r="K227" s="238" t="s">
        <v>637</v>
      </c>
      <c r="L227" s="238" t="s">
        <v>636</v>
      </c>
      <c r="M227" s="250">
        <v>2</v>
      </c>
      <c r="N227" s="250">
        <v>1</v>
      </c>
      <c r="O227" s="254">
        <f t="shared" si="9"/>
        <v>2</v>
      </c>
      <c r="P227" s="254" t="s">
        <v>751</v>
      </c>
      <c r="Q227" s="255">
        <v>100</v>
      </c>
      <c r="R227" s="254">
        <f t="shared" si="10"/>
        <v>200</v>
      </c>
      <c r="S227" s="254" t="s">
        <v>219</v>
      </c>
      <c r="T227" s="135" t="s">
        <v>758</v>
      </c>
      <c r="U227" s="257">
        <v>18</v>
      </c>
      <c r="V227" s="251" t="s">
        <v>764</v>
      </c>
      <c r="W227" s="240" t="s">
        <v>238</v>
      </c>
      <c r="X227" s="240" t="s">
        <v>774</v>
      </c>
      <c r="Y227" s="72"/>
      <c r="Z227" s="72"/>
      <c r="AA227" s="72"/>
      <c r="AB227" s="72"/>
      <c r="AC227" s="72"/>
    </row>
    <row r="228" spans="1:29" ht="120.75" customHeight="1">
      <c r="A228" s="314"/>
      <c r="B228" s="314"/>
      <c r="C228" s="314"/>
      <c r="D228" s="315"/>
      <c r="E228" s="316"/>
      <c r="F228" s="233" t="s">
        <v>599</v>
      </c>
      <c r="G228" s="231" t="s">
        <v>536</v>
      </c>
      <c r="H228" s="231" t="s">
        <v>537</v>
      </c>
      <c r="I228" s="251" t="s">
        <v>753</v>
      </c>
      <c r="J228" s="1"/>
      <c r="K228" s="234" t="s">
        <v>597</v>
      </c>
      <c r="L228" s="234" t="s">
        <v>598</v>
      </c>
      <c r="M228" s="249">
        <v>6</v>
      </c>
      <c r="N228" s="249">
        <v>1</v>
      </c>
      <c r="O228" s="254">
        <f t="shared" si="9"/>
        <v>6</v>
      </c>
      <c r="P228" s="258" t="s">
        <v>752</v>
      </c>
      <c r="Q228" s="255">
        <v>25</v>
      </c>
      <c r="R228" s="254">
        <f t="shared" si="10"/>
        <v>150</v>
      </c>
      <c r="S228" s="254" t="s">
        <v>219</v>
      </c>
      <c r="T228" s="135" t="s">
        <v>758</v>
      </c>
      <c r="U228" s="257">
        <v>18</v>
      </c>
      <c r="V228" s="251" t="s">
        <v>760</v>
      </c>
      <c r="W228" s="240" t="s">
        <v>238</v>
      </c>
      <c r="X228" s="240" t="s">
        <v>769</v>
      </c>
      <c r="Y228" s="72"/>
      <c r="Z228" s="72"/>
      <c r="AA228" s="72"/>
      <c r="AB228" s="72"/>
      <c r="AC228" s="72"/>
    </row>
    <row r="229" spans="1:29" ht="120.75" customHeight="1">
      <c r="A229" s="314" t="s">
        <v>500</v>
      </c>
      <c r="B229" s="314" t="s">
        <v>553</v>
      </c>
      <c r="C229" s="314" t="s">
        <v>554</v>
      </c>
      <c r="D229" s="338" t="s">
        <v>587</v>
      </c>
      <c r="E229" s="316" t="s">
        <v>238</v>
      </c>
      <c r="F229" s="233" t="s">
        <v>697</v>
      </c>
      <c r="G229" s="231" t="s">
        <v>512</v>
      </c>
      <c r="H229" s="233" t="s">
        <v>586</v>
      </c>
      <c r="I229" s="231" t="s">
        <v>513</v>
      </c>
      <c r="J229" s="1"/>
      <c r="K229" s="234" t="s">
        <v>613</v>
      </c>
      <c r="L229" s="234" t="s">
        <v>1053</v>
      </c>
      <c r="M229" s="249">
        <v>2</v>
      </c>
      <c r="N229" s="249">
        <v>3</v>
      </c>
      <c r="O229" s="254">
        <f>+M229*N229</f>
        <v>6</v>
      </c>
      <c r="P229" s="258" t="s">
        <v>752</v>
      </c>
      <c r="Q229" s="255">
        <v>10</v>
      </c>
      <c r="R229" s="254">
        <f t="shared" si="10"/>
        <v>60</v>
      </c>
      <c r="S229" s="257" t="s">
        <v>222</v>
      </c>
      <c r="T229" s="135" t="s">
        <v>756</v>
      </c>
      <c r="U229" s="254">
        <v>40</v>
      </c>
      <c r="V229" s="251" t="s">
        <v>655</v>
      </c>
      <c r="W229" s="240" t="s">
        <v>238</v>
      </c>
      <c r="X229" s="240" t="s">
        <v>773</v>
      </c>
      <c r="Y229" s="224"/>
      <c r="Z229" s="224"/>
      <c r="AA229" s="211"/>
      <c r="AB229" s="252" t="s">
        <v>656</v>
      </c>
      <c r="AC229" s="270" t="s">
        <v>1054</v>
      </c>
    </row>
    <row r="230" spans="1:29" ht="120.75" customHeight="1">
      <c r="A230" s="314"/>
      <c r="B230" s="314"/>
      <c r="C230" s="314"/>
      <c r="D230" s="338"/>
      <c r="E230" s="316"/>
      <c r="F230" s="251" t="s">
        <v>719</v>
      </c>
      <c r="G230" s="251" t="s">
        <v>514</v>
      </c>
      <c r="H230" s="251" t="s">
        <v>718</v>
      </c>
      <c r="I230" s="237" t="s">
        <v>631</v>
      </c>
      <c r="J230" s="1"/>
      <c r="K230" s="238" t="s">
        <v>632</v>
      </c>
      <c r="L230" s="238" t="s">
        <v>633</v>
      </c>
      <c r="M230" s="249">
        <v>2</v>
      </c>
      <c r="N230" s="249">
        <v>4</v>
      </c>
      <c r="O230" s="254">
        <f>+M230*N230</f>
        <v>8</v>
      </c>
      <c r="P230" s="258" t="s">
        <v>752</v>
      </c>
      <c r="Q230" s="255">
        <v>25</v>
      </c>
      <c r="R230" s="254">
        <f t="shared" si="10"/>
        <v>200</v>
      </c>
      <c r="S230" s="257" t="s">
        <v>219</v>
      </c>
      <c r="T230" s="135" t="s">
        <v>758</v>
      </c>
      <c r="U230" s="254">
        <v>14</v>
      </c>
      <c r="V230" s="251" t="s">
        <v>762</v>
      </c>
      <c r="W230" s="240" t="s">
        <v>238</v>
      </c>
      <c r="X230" s="240" t="s">
        <v>771</v>
      </c>
      <c r="Y230" s="224"/>
      <c r="Z230" s="224"/>
      <c r="AA230" s="211"/>
      <c r="AB230" s="252" t="s">
        <v>660</v>
      </c>
      <c r="AC230" s="252" t="s">
        <v>661</v>
      </c>
    </row>
    <row r="231" spans="1:29" ht="120.75" customHeight="1">
      <c r="A231" s="314"/>
      <c r="B231" s="314"/>
      <c r="C231" s="314"/>
      <c r="D231" s="338"/>
      <c r="E231" s="316"/>
      <c r="F231" s="231" t="s">
        <v>940</v>
      </c>
      <c r="G231" s="231" t="s">
        <v>517</v>
      </c>
      <c r="H231" s="231" t="s">
        <v>573</v>
      </c>
      <c r="I231" s="233" t="s">
        <v>583</v>
      </c>
      <c r="J231" s="1"/>
      <c r="K231" s="235" t="s">
        <v>624</v>
      </c>
      <c r="L231" s="236" t="s">
        <v>941</v>
      </c>
      <c r="M231" s="249">
        <v>2</v>
      </c>
      <c r="N231" s="249">
        <v>2</v>
      </c>
      <c r="O231" s="254">
        <f>+M231*N231</f>
        <v>4</v>
      </c>
      <c r="P231" s="254" t="s">
        <v>751</v>
      </c>
      <c r="Q231" s="255">
        <v>25</v>
      </c>
      <c r="R231" s="254">
        <f t="shared" si="10"/>
        <v>100</v>
      </c>
      <c r="S231" s="254" t="s">
        <v>222</v>
      </c>
      <c r="T231" s="135" t="s">
        <v>756</v>
      </c>
      <c r="U231" s="254">
        <v>14</v>
      </c>
      <c r="V231" s="251" t="s">
        <v>583</v>
      </c>
      <c r="W231" s="240" t="s">
        <v>238</v>
      </c>
      <c r="X231" s="240" t="s">
        <v>775</v>
      </c>
      <c r="Y231" s="224"/>
      <c r="Z231" s="224"/>
      <c r="AA231" s="211"/>
      <c r="AB231" s="252" t="s">
        <v>662</v>
      </c>
      <c r="AC231" s="252" t="s">
        <v>942</v>
      </c>
    </row>
    <row r="232" spans="1:29" ht="120.75" customHeight="1">
      <c r="A232" s="314"/>
      <c r="B232" s="314"/>
      <c r="C232" s="314"/>
      <c r="D232" s="338"/>
      <c r="E232" s="316"/>
      <c r="F232" s="231" t="s">
        <v>522</v>
      </c>
      <c r="G232" s="231" t="s">
        <v>520</v>
      </c>
      <c r="H232" s="231" t="s">
        <v>521</v>
      </c>
      <c r="I232" s="251" t="s">
        <v>724</v>
      </c>
      <c r="J232" s="1"/>
      <c r="K232" s="238" t="s">
        <v>635</v>
      </c>
      <c r="L232" s="238" t="s">
        <v>634</v>
      </c>
      <c r="M232" s="249">
        <v>2</v>
      </c>
      <c r="N232" s="249">
        <v>1</v>
      </c>
      <c r="O232" s="254">
        <f t="shared" ref="O232:O248" si="11">+M232*N232</f>
        <v>2</v>
      </c>
      <c r="P232" s="254" t="s">
        <v>751</v>
      </c>
      <c r="Q232" s="255">
        <v>25</v>
      </c>
      <c r="R232" s="254">
        <f t="shared" si="10"/>
        <v>50</v>
      </c>
      <c r="S232" s="254" t="s">
        <v>222</v>
      </c>
      <c r="T232" s="135" t="s">
        <v>756</v>
      </c>
      <c r="U232" s="254">
        <v>14</v>
      </c>
      <c r="V232" s="251" t="s">
        <v>763</v>
      </c>
      <c r="W232" s="240" t="s">
        <v>238</v>
      </c>
      <c r="X232" s="240" t="s">
        <v>777</v>
      </c>
      <c r="Y232" s="224"/>
      <c r="Z232" s="224"/>
      <c r="AA232" s="211"/>
      <c r="AB232" s="252" t="s">
        <v>664</v>
      </c>
      <c r="AC232" s="252"/>
    </row>
    <row r="233" spans="1:29" ht="120.75" customHeight="1">
      <c r="A233" s="314"/>
      <c r="B233" s="314"/>
      <c r="C233" s="314"/>
      <c r="D233" s="338"/>
      <c r="E233" s="316"/>
      <c r="F233" s="231" t="s">
        <v>705</v>
      </c>
      <c r="G233" s="231" t="s">
        <v>523</v>
      </c>
      <c r="H233" s="233" t="s">
        <v>590</v>
      </c>
      <c r="I233" s="233" t="s">
        <v>579</v>
      </c>
      <c r="J233" s="233" t="s">
        <v>596</v>
      </c>
      <c r="K233" s="238" t="s">
        <v>638</v>
      </c>
      <c r="L233" s="234" t="s">
        <v>591</v>
      </c>
      <c r="M233" s="249">
        <v>2</v>
      </c>
      <c r="N233" s="249">
        <v>4</v>
      </c>
      <c r="O233" s="254">
        <f t="shared" si="11"/>
        <v>8</v>
      </c>
      <c r="P233" s="258" t="s">
        <v>752</v>
      </c>
      <c r="Q233" s="255">
        <v>25</v>
      </c>
      <c r="R233" s="254">
        <f t="shared" si="10"/>
        <v>200</v>
      </c>
      <c r="S233" s="254" t="s">
        <v>219</v>
      </c>
      <c r="T233" s="135" t="s">
        <v>758</v>
      </c>
      <c r="U233" s="254">
        <v>18</v>
      </c>
      <c r="V233" s="251" t="s">
        <v>759</v>
      </c>
      <c r="W233" s="240" t="s">
        <v>238</v>
      </c>
      <c r="X233" s="240" t="s">
        <v>780</v>
      </c>
      <c r="Y233" s="224"/>
      <c r="Z233" s="224"/>
      <c r="AA233" s="252"/>
      <c r="AB233" s="252" t="s">
        <v>781</v>
      </c>
      <c r="AC233" s="252"/>
    </row>
    <row r="234" spans="1:29" ht="120.75" customHeight="1">
      <c r="A234" s="314"/>
      <c r="B234" s="314"/>
      <c r="C234" s="314"/>
      <c r="D234" s="338"/>
      <c r="E234" s="316"/>
      <c r="F234" s="231" t="s">
        <v>566</v>
      </c>
      <c r="G234" s="231" t="s">
        <v>524</v>
      </c>
      <c r="H234" s="231" t="s">
        <v>525</v>
      </c>
      <c r="I234" s="231" t="s">
        <v>567</v>
      </c>
      <c r="J234" s="234"/>
      <c r="K234" s="234" t="s">
        <v>801</v>
      </c>
      <c r="L234" s="234" t="s">
        <v>840</v>
      </c>
      <c r="M234" s="249">
        <v>2</v>
      </c>
      <c r="N234" s="249">
        <v>3</v>
      </c>
      <c r="O234" s="254">
        <f t="shared" si="11"/>
        <v>6</v>
      </c>
      <c r="P234" s="258" t="s">
        <v>752</v>
      </c>
      <c r="Q234" s="254">
        <v>60</v>
      </c>
      <c r="R234" s="254">
        <f t="shared" si="10"/>
        <v>360</v>
      </c>
      <c r="S234" s="254" t="s">
        <v>219</v>
      </c>
      <c r="T234" s="135" t="s">
        <v>758</v>
      </c>
      <c r="U234" s="254">
        <v>18</v>
      </c>
      <c r="V234" s="251" t="s">
        <v>767</v>
      </c>
      <c r="W234" s="240" t="s">
        <v>238</v>
      </c>
      <c r="X234" s="240" t="s">
        <v>774</v>
      </c>
      <c r="Y234" s="72"/>
      <c r="Z234" s="72"/>
      <c r="AA234" s="72"/>
      <c r="AB234" s="72"/>
      <c r="AC234" s="262" t="s">
        <v>840</v>
      </c>
    </row>
    <row r="235" spans="1:29" ht="120.75" customHeight="1">
      <c r="A235" s="314"/>
      <c r="B235" s="314"/>
      <c r="C235" s="314"/>
      <c r="D235" s="338"/>
      <c r="E235" s="316"/>
      <c r="F235" s="231" t="s">
        <v>533</v>
      </c>
      <c r="G235" s="231" t="s">
        <v>524</v>
      </c>
      <c r="H235" s="231" t="s">
        <v>527</v>
      </c>
      <c r="I235" s="231" t="s">
        <v>531</v>
      </c>
      <c r="J235" s="1"/>
      <c r="K235" s="234" t="s">
        <v>497</v>
      </c>
      <c r="L235" s="234" t="s">
        <v>612</v>
      </c>
      <c r="M235" s="249">
        <v>2</v>
      </c>
      <c r="N235" s="249">
        <v>4</v>
      </c>
      <c r="O235" s="254">
        <f t="shared" si="11"/>
        <v>8</v>
      </c>
      <c r="P235" s="258" t="s">
        <v>752</v>
      </c>
      <c r="Q235" s="255">
        <v>25</v>
      </c>
      <c r="R235" s="254">
        <f t="shared" si="10"/>
        <v>200</v>
      </c>
      <c r="S235" s="254" t="s">
        <v>219</v>
      </c>
      <c r="T235" s="135" t="s">
        <v>758</v>
      </c>
      <c r="U235" s="254">
        <v>18</v>
      </c>
      <c r="V235" s="251" t="s">
        <v>766</v>
      </c>
      <c r="W235" s="240" t="s">
        <v>238</v>
      </c>
      <c r="X235" s="240" t="s">
        <v>774</v>
      </c>
      <c r="Y235" s="72"/>
      <c r="Z235" s="72"/>
      <c r="AA235" s="72"/>
      <c r="AB235" s="72"/>
      <c r="AC235" s="72"/>
    </row>
    <row r="236" spans="1:29" ht="120.75" customHeight="1">
      <c r="A236" s="314"/>
      <c r="B236" s="314"/>
      <c r="C236" s="314"/>
      <c r="D236" s="338"/>
      <c r="E236" s="316"/>
      <c r="F236" s="231" t="s">
        <v>574</v>
      </c>
      <c r="G236" s="231" t="s">
        <v>524</v>
      </c>
      <c r="H236" s="231" t="s">
        <v>528</v>
      </c>
      <c r="I236" s="231" t="s">
        <v>575</v>
      </c>
      <c r="J236" s="1"/>
      <c r="K236" s="236" t="s">
        <v>621</v>
      </c>
      <c r="L236" s="236" t="s">
        <v>620</v>
      </c>
      <c r="M236" s="249">
        <v>2</v>
      </c>
      <c r="N236" s="249">
        <v>1</v>
      </c>
      <c r="O236" s="254">
        <f t="shared" si="11"/>
        <v>2</v>
      </c>
      <c r="P236" s="254" t="s">
        <v>751</v>
      </c>
      <c r="Q236" s="255">
        <v>25</v>
      </c>
      <c r="R236" s="254">
        <f t="shared" si="10"/>
        <v>50</v>
      </c>
      <c r="S236" s="257" t="s">
        <v>222</v>
      </c>
      <c r="T236" s="135" t="s">
        <v>756</v>
      </c>
      <c r="U236" s="254">
        <v>18</v>
      </c>
      <c r="V236" s="251" t="s">
        <v>655</v>
      </c>
      <c r="W236" s="240" t="s">
        <v>238</v>
      </c>
      <c r="X236" s="240" t="s">
        <v>774</v>
      </c>
      <c r="Y236" s="72"/>
      <c r="Z236" s="72"/>
      <c r="AA236" s="72"/>
      <c r="AB236" s="72"/>
      <c r="AC236" s="72"/>
    </row>
    <row r="237" spans="1:29" ht="120.75" customHeight="1">
      <c r="A237" s="314"/>
      <c r="B237" s="314"/>
      <c r="C237" s="314"/>
      <c r="D237" s="338"/>
      <c r="E237" s="316"/>
      <c r="F237" s="231" t="s">
        <v>700</v>
      </c>
      <c r="G237" s="231" t="s">
        <v>524</v>
      </c>
      <c r="H237" s="231" t="s">
        <v>529</v>
      </c>
      <c r="I237" s="231" t="s">
        <v>534</v>
      </c>
      <c r="J237" s="1"/>
      <c r="K237" s="234" t="s">
        <v>605</v>
      </c>
      <c r="L237" s="234" t="s">
        <v>943</v>
      </c>
      <c r="M237" s="249">
        <v>2</v>
      </c>
      <c r="N237" s="249">
        <v>3</v>
      </c>
      <c r="O237" s="254">
        <f t="shared" si="11"/>
        <v>6</v>
      </c>
      <c r="P237" s="258" t="s">
        <v>752</v>
      </c>
      <c r="Q237" s="255">
        <v>100</v>
      </c>
      <c r="R237" s="254">
        <f t="shared" si="10"/>
        <v>600</v>
      </c>
      <c r="S237" s="254" t="s">
        <v>216</v>
      </c>
      <c r="T237" s="135" t="s">
        <v>755</v>
      </c>
      <c r="U237" s="254">
        <v>18</v>
      </c>
      <c r="V237" s="251" t="s">
        <v>764</v>
      </c>
      <c r="W237" s="240" t="s">
        <v>238</v>
      </c>
      <c r="X237" s="240" t="s">
        <v>776</v>
      </c>
      <c r="Y237" s="72"/>
      <c r="Z237" s="72"/>
      <c r="AA237" s="72"/>
      <c r="AB237" s="72"/>
      <c r="AC237" s="273" t="s">
        <v>944</v>
      </c>
    </row>
    <row r="238" spans="1:29" ht="120.75" customHeight="1">
      <c r="A238" s="314"/>
      <c r="B238" s="314"/>
      <c r="C238" s="314"/>
      <c r="D238" s="338"/>
      <c r="E238" s="316"/>
      <c r="F238" s="234" t="s">
        <v>577</v>
      </c>
      <c r="G238" s="233" t="s">
        <v>524</v>
      </c>
      <c r="H238" s="233" t="s">
        <v>530</v>
      </c>
      <c r="I238" s="233" t="s">
        <v>611</v>
      </c>
      <c r="J238" s="1"/>
      <c r="K238" s="238" t="s">
        <v>637</v>
      </c>
      <c r="L238" s="238" t="s">
        <v>636</v>
      </c>
      <c r="M238" s="250">
        <v>2</v>
      </c>
      <c r="N238" s="250">
        <v>1</v>
      </c>
      <c r="O238" s="254">
        <f t="shared" si="11"/>
        <v>2</v>
      </c>
      <c r="P238" s="254" t="s">
        <v>751</v>
      </c>
      <c r="Q238" s="255">
        <v>100</v>
      </c>
      <c r="R238" s="254">
        <f t="shared" si="10"/>
        <v>200</v>
      </c>
      <c r="S238" s="254" t="s">
        <v>219</v>
      </c>
      <c r="T238" s="135" t="s">
        <v>758</v>
      </c>
      <c r="U238" s="257">
        <v>18</v>
      </c>
      <c r="V238" s="251" t="s">
        <v>764</v>
      </c>
      <c r="W238" s="240" t="s">
        <v>238</v>
      </c>
      <c r="X238" s="240" t="s">
        <v>774</v>
      </c>
      <c r="Y238" s="72"/>
      <c r="Z238" s="72"/>
      <c r="AA238" s="72"/>
      <c r="AB238" s="72"/>
      <c r="AC238" s="72"/>
    </row>
    <row r="239" spans="1:29" ht="120.75" customHeight="1">
      <c r="A239" s="314"/>
      <c r="B239" s="314"/>
      <c r="C239" s="314"/>
      <c r="D239" s="338"/>
      <c r="E239" s="316"/>
      <c r="F239" s="233" t="s">
        <v>599</v>
      </c>
      <c r="G239" s="231" t="s">
        <v>536</v>
      </c>
      <c r="H239" s="231" t="s">
        <v>537</v>
      </c>
      <c r="I239" s="251" t="s">
        <v>753</v>
      </c>
      <c r="J239" s="1"/>
      <c r="K239" s="234" t="s">
        <v>597</v>
      </c>
      <c r="L239" s="234" t="s">
        <v>598</v>
      </c>
      <c r="M239" s="249">
        <v>6</v>
      </c>
      <c r="N239" s="249">
        <v>1</v>
      </c>
      <c r="O239" s="254">
        <f t="shared" si="11"/>
        <v>6</v>
      </c>
      <c r="P239" s="258" t="s">
        <v>752</v>
      </c>
      <c r="Q239" s="255">
        <v>25</v>
      </c>
      <c r="R239" s="254">
        <f t="shared" si="10"/>
        <v>150</v>
      </c>
      <c r="S239" s="254" t="s">
        <v>219</v>
      </c>
      <c r="T239" s="135" t="s">
        <v>758</v>
      </c>
      <c r="U239" s="255">
        <v>18</v>
      </c>
      <c r="V239" s="251" t="s">
        <v>760</v>
      </c>
      <c r="W239" s="240" t="s">
        <v>238</v>
      </c>
      <c r="X239" s="240" t="s">
        <v>769</v>
      </c>
      <c r="Y239" s="72"/>
      <c r="Z239" s="72"/>
      <c r="AA239" s="72"/>
      <c r="AB239" s="72"/>
      <c r="AC239" s="72"/>
    </row>
    <row r="240" spans="1:29" ht="132.75" customHeight="1">
      <c r="A240" s="314" t="s">
        <v>500</v>
      </c>
      <c r="B240" s="314" t="s">
        <v>553</v>
      </c>
      <c r="C240" s="314" t="s">
        <v>554</v>
      </c>
      <c r="D240" s="315" t="s">
        <v>707</v>
      </c>
      <c r="E240" s="316" t="s">
        <v>238</v>
      </c>
      <c r="F240" s="233" t="s">
        <v>706</v>
      </c>
      <c r="G240" s="231" t="s">
        <v>512</v>
      </c>
      <c r="H240" s="233" t="s">
        <v>586</v>
      </c>
      <c r="I240" s="231" t="s">
        <v>513</v>
      </c>
      <c r="J240" s="1"/>
      <c r="K240" s="234" t="s">
        <v>613</v>
      </c>
      <c r="L240" s="234" t="s">
        <v>1053</v>
      </c>
      <c r="M240" s="249">
        <v>2</v>
      </c>
      <c r="N240" s="249">
        <v>3</v>
      </c>
      <c r="O240" s="254">
        <f>+M240*N240</f>
        <v>6</v>
      </c>
      <c r="P240" s="258" t="s">
        <v>752</v>
      </c>
      <c r="Q240" s="255">
        <v>10</v>
      </c>
      <c r="R240" s="254">
        <f t="shared" si="10"/>
        <v>60</v>
      </c>
      <c r="S240" s="257" t="s">
        <v>222</v>
      </c>
      <c r="T240" s="135" t="s">
        <v>756</v>
      </c>
      <c r="U240" s="254">
        <v>18</v>
      </c>
      <c r="V240" s="251" t="s">
        <v>655</v>
      </c>
      <c r="W240" s="240" t="s">
        <v>238</v>
      </c>
      <c r="X240" s="240" t="s">
        <v>773</v>
      </c>
      <c r="Y240" s="224"/>
      <c r="Z240" s="224"/>
      <c r="AA240" s="211"/>
      <c r="AB240" s="252" t="s">
        <v>656</v>
      </c>
      <c r="AC240" s="285" t="s">
        <v>1055</v>
      </c>
    </row>
    <row r="241" spans="1:29" ht="120.75" customHeight="1">
      <c r="A241" s="314"/>
      <c r="B241" s="314"/>
      <c r="C241" s="314"/>
      <c r="D241" s="315"/>
      <c r="E241" s="316"/>
      <c r="F241" s="251" t="s">
        <v>719</v>
      </c>
      <c r="G241" s="251" t="s">
        <v>514</v>
      </c>
      <c r="H241" s="251" t="s">
        <v>718</v>
      </c>
      <c r="I241" s="237" t="s">
        <v>631</v>
      </c>
      <c r="J241" s="1"/>
      <c r="K241" s="238" t="s">
        <v>632</v>
      </c>
      <c r="L241" s="238" t="s">
        <v>633</v>
      </c>
      <c r="M241" s="249">
        <v>2</v>
      </c>
      <c r="N241" s="249">
        <v>4</v>
      </c>
      <c r="O241" s="254">
        <f>+M241*N241</f>
        <v>8</v>
      </c>
      <c r="P241" s="258" t="s">
        <v>752</v>
      </c>
      <c r="Q241" s="255">
        <v>25</v>
      </c>
      <c r="R241" s="254">
        <f t="shared" si="10"/>
        <v>200</v>
      </c>
      <c r="S241" s="257" t="s">
        <v>219</v>
      </c>
      <c r="T241" s="135" t="s">
        <v>758</v>
      </c>
      <c r="U241" s="254">
        <v>14</v>
      </c>
      <c r="V241" s="251" t="s">
        <v>762</v>
      </c>
      <c r="W241" s="240" t="s">
        <v>238</v>
      </c>
      <c r="X241" s="240" t="s">
        <v>771</v>
      </c>
      <c r="Y241" s="224"/>
      <c r="Z241" s="224"/>
      <c r="AA241" s="211"/>
      <c r="AB241" s="252" t="s">
        <v>660</v>
      </c>
      <c r="AC241" s="252" t="s">
        <v>661</v>
      </c>
    </row>
    <row r="242" spans="1:29" ht="120.75" customHeight="1">
      <c r="A242" s="314"/>
      <c r="B242" s="314"/>
      <c r="C242" s="314"/>
      <c r="D242" s="315"/>
      <c r="E242" s="316"/>
      <c r="F242" s="231" t="s">
        <v>522</v>
      </c>
      <c r="G242" s="231" t="s">
        <v>520</v>
      </c>
      <c r="H242" s="231" t="s">
        <v>521</v>
      </c>
      <c r="I242" s="251" t="s">
        <v>724</v>
      </c>
      <c r="J242" s="1"/>
      <c r="K242" s="238" t="s">
        <v>635</v>
      </c>
      <c r="L242" s="238" t="s">
        <v>634</v>
      </c>
      <c r="M242" s="249">
        <v>2</v>
      </c>
      <c r="N242" s="249">
        <v>1</v>
      </c>
      <c r="O242" s="254">
        <f>+M242*N242</f>
        <v>2</v>
      </c>
      <c r="P242" s="254" t="s">
        <v>751</v>
      </c>
      <c r="Q242" s="255">
        <v>25</v>
      </c>
      <c r="R242" s="254">
        <f t="shared" si="10"/>
        <v>50</v>
      </c>
      <c r="S242" s="254" t="s">
        <v>222</v>
      </c>
      <c r="T242" s="135" t="s">
        <v>756</v>
      </c>
      <c r="U242" s="254">
        <v>14</v>
      </c>
      <c r="V242" s="251" t="s">
        <v>763</v>
      </c>
      <c r="W242" s="240" t="s">
        <v>238</v>
      </c>
      <c r="X242" s="240" t="s">
        <v>777</v>
      </c>
      <c r="Y242" s="224"/>
      <c r="Z242" s="224"/>
      <c r="AA242" s="211"/>
      <c r="AB242" s="252" t="s">
        <v>664</v>
      </c>
      <c r="AC242" s="252"/>
    </row>
    <row r="243" spans="1:29" ht="120.75" customHeight="1">
      <c r="A243" s="314"/>
      <c r="B243" s="314"/>
      <c r="C243" s="314"/>
      <c r="D243" s="315"/>
      <c r="E243" s="316"/>
      <c r="F243" s="245" t="s">
        <v>699</v>
      </c>
      <c r="G243" s="231" t="s">
        <v>523</v>
      </c>
      <c r="H243" s="233" t="s">
        <v>590</v>
      </c>
      <c r="I243" s="233" t="s">
        <v>579</v>
      </c>
      <c r="J243" s="234" t="s">
        <v>595</v>
      </c>
      <c r="K243" s="238" t="s">
        <v>638</v>
      </c>
      <c r="L243" s="234" t="s">
        <v>591</v>
      </c>
      <c r="M243" s="249">
        <v>2</v>
      </c>
      <c r="N243" s="249">
        <v>4</v>
      </c>
      <c r="O243" s="254">
        <f>+M243*N243</f>
        <v>8</v>
      </c>
      <c r="P243" s="258" t="s">
        <v>752</v>
      </c>
      <c r="Q243" s="255">
        <v>25</v>
      </c>
      <c r="R243" s="254">
        <f t="shared" si="10"/>
        <v>200</v>
      </c>
      <c r="S243" s="254" t="s">
        <v>219</v>
      </c>
      <c r="T243" s="135" t="s">
        <v>758</v>
      </c>
      <c r="U243" s="254">
        <v>18</v>
      </c>
      <c r="V243" s="251" t="s">
        <v>759</v>
      </c>
      <c r="W243" s="240" t="s">
        <v>238</v>
      </c>
      <c r="X243" s="240" t="s">
        <v>780</v>
      </c>
      <c r="Y243" s="224"/>
      <c r="Z243" s="224"/>
      <c r="AA243" s="252"/>
      <c r="AB243" s="252" t="s">
        <v>781</v>
      </c>
      <c r="AC243" s="252"/>
    </row>
    <row r="244" spans="1:29" ht="120.75" customHeight="1">
      <c r="A244" s="314"/>
      <c r="B244" s="314"/>
      <c r="C244" s="314"/>
      <c r="D244" s="315"/>
      <c r="E244" s="316"/>
      <c r="F244" s="231" t="s">
        <v>566</v>
      </c>
      <c r="G244" s="231" t="s">
        <v>524</v>
      </c>
      <c r="H244" s="231" t="s">
        <v>525</v>
      </c>
      <c r="I244" s="231" t="s">
        <v>576</v>
      </c>
      <c r="J244" s="234"/>
      <c r="K244" s="234" t="s">
        <v>640</v>
      </c>
      <c r="L244" s="234" t="s">
        <v>841</v>
      </c>
      <c r="M244" s="249">
        <v>2</v>
      </c>
      <c r="N244" s="249">
        <v>4</v>
      </c>
      <c r="O244" s="254">
        <f>+M244*N244</f>
        <v>8</v>
      </c>
      <c r="P244" s="258" t="s">
        <v>752</v>
      </c>
      <c r="Q244" s="254">
        <v>25</v>
      </c>
      <c r="R244" s="254">
        <f t="shared" si="10"/>
        <v>200</v>
      </c>
      <c r="S244" s="254" t="s">
        <v>219</v>
      </c>
      <c r="T244" s="135" t="s">
        <v>758</v>
      </c>
      <c r="U244" s="254">
        <v>6</v>
      </c>
      <c r="V244" s="251" t="s">
        <v>768</v>
      </c>
      <c r="W244" s="240" t="s">
        <v>238</v>
      </c>
      <c r="X244" s="240" t="s">
        <v>774</v>
      </c>
      <c r="Y244" s="72"/>
      <c r="Z244" s="72"/>
      <c r="AA244" s="72"/>
      <c r="AB244" s="72"/>
      <c r="AC244" s="262" t="s">
        <v>841</v>
      </c>
    </row>
    <row r="245" spans="1:29" ht="120.75" customHeight="1">
      <c r="A245" s="314"/>
      <c r="B245" s="314"/>
      <c r="C245" s="314"/>
      <c r="D245" s="315"/>
      <c r="E245" s="316"/>
      <c r="F245" s="231" t="s">
        <v>533</v>
      </c>
      <c r="G245" s="231" t="s">
        <v>524</v>
      </c>
      <c r="H245" s="231" t="s">
        <v>527</v>
      </c>
      <c r="I245" s="231" t="s">
        <v>531</v>
      </c>
      <c r="J245" s="1"/>
      <c r="K245" s="234" t="s">
        <v>497</v>
      </c>
      <c r="L245" s="234" t="s">
        <v>612</v>
      </c>
      <c r="M245" s="249">
        <v>2</v>
      </c>
      <c r="N245" s="249">
        <v>4</v>
      </c>
      <c r="O245" s="254">
        <f t="shared" si="11"/>
        <v>8</v>
      </c>
      <c r="P245" s="258" t="s">
        <v>752</v>
      </c>
      <c r="Q245" s="255">
        <v>25</v>
      </c>
      <c r="R245" s="254">
        <f t="shared" si="10"/>
        <v>200</v>
      </c>
      <c r="S245" s="254" t="s">
        <v>219</v>
      </c>
      <c r="T245" s="135" t="s">
        <v>758</v>
      </c>
      <c r="U245" s="254">
        <v>18</v>
      </c>
      <c r="V245" s="251" t="s">
        <v>766</v>
      </c>
      <c r="W245" s="240" t="s">
        <v>238</v>
      </c>
      <c r="X245" s="240" t="s">
        <v>774</v>
      </c>
      <c r="Y245" s="72"/>
      <c r="Z245" s="72"/>
      <c r="AA245" s="72"/>
      <c r="AB245" s="72"/>
      <c r="AC245" s="72"/>
    </row>
    <row r="246" spans="1:29" ht="120.75" customHeight="1">
      <c r="A246" s="314"/>
      <c r="B246" s="314"/>
      <c r="C246" s="314"/>
      <c r="D246" s="315"/>
      <c r="E246" s="316"/>
      <c r="F246" s="231" t="s">
        <v>700</v>
      </c>
      <c r="G246" s="231" t="s">
        <v>524</v>
      </c>
      <c r="H246" s="231" t="s">
        <v>529</v>
      </c>
      <c r="I246" s="231" t="s">
        <v>534</v>
      </c>
      <c r="J246" s="1"/>
      <c r="K246" s="234" t="s">
        <v>605</v>
      </c>
      <c r="L246" s="234" t="s">
        <v>945</v>
      </c>
      <c r="M246" s="249">
        <v>2</v>
      </c>
      <c r="N246" s="249">
        <v>3</v>
      </c>
      <c r="O246" s="254">
        <f t="shared" si="11"/>
        <v>6</v>
      </c>
      <c r="P246" s="258" t="s">
        <v>752</v>
      </c>
      <c r="Q246" s="255">
        <v>100</v>
      </c>
      <c r="R246" s="254">
        <f t="shared" si="10"/>
        <v>600</v>
      </c>
      <c r="S246" s="254" t="s">
        <v>216</v>
      </c>
      <c r="T246" s="135" t="s">
        <v>755</v>
      </c>
      <c r="U246" s="254">
        <v>18</v>
      </c>
      <c r="V246" s="251" t="s">
        <v>764</v>
      </c>
      <c r="W246" s="240" t="s">
        <v>238</v>
      </c>
      <c r="X246" s="240" t="s">
        <v>776</v>
      </c>
      <c r="Y246" s="72"/>
      <c r="Z246" s="72"/>
      <c r="AA246" s="72"/>
      <c r="AB246" s="72"/>
      <c r="AC246" s="273" t="s">
        <v>944</v>
      </c>
    </row>
    <row r="247" spans="1:29" ht="120.75" customHeight="1">
      <c r="A247" s="314"/>
      <c r="B247" s="314"/>
      <c r="C247" s="314"/>
      <c r="D247" s="315"/>
      <c r="E247" s="316"/>
      <c r="F247" s="234" t="s">
        <v>577</v>
      </c>
      <c r="G247" s="233" t="s">
        <v>524</v>
      </c>
      <c r="H247" s="233" t="s">
        <v>530</v>
      </c>
      <c r="I247" s="233" t="s">
        <v>611</v>
      </c>
      <c r="J247" s="1"/>
      <c r="K247" s="238" t="s">
        <v>637</v>
      </c>
      <c r="L247" s="238" t="s">
        <v>636</v>
      </c>
      <c r="M247" s="250">
        <v>2</v>
      </c>
      <c r="N247" s="250">
        <v>1</v>
      </c>
      <c r="O247" s="254">
        <f t="shared" si="11"/>
        <v>2</v>
      </c>
      <c r="P247" s="254" t="s">
        <v>751</v>
      </c>
      <c r="Q247" s="255">
        <v>100</v>
      </c>
      <c r="R247" s="254">
        <f t="shared" si="10"/>
        <v>200</v>
      </c>
      <c r="S247" s="254" t="s">
        <v>219</v>
      </c>
      <c r="T247" s="135" t="s">
        <v>758</v>
      </c>
      <c r="U247" s="257">
        <v>18</v>
      </c>
      <c r="V247" s="251" t="s">
        <v>764</v>
      </c>
      <c r="W247" s="240" t="s">
        <v>238</v>
      </c>
      <c r="X247" s="240" t="s">
        <v>774</v>
      </c>
      <c r="Y247" s="72"/>
      <c r="Z247" s="72"/>
      <c r="AA247" s="72"/>
      <c r="AB247" s="72"/>
      <c r="AC247" s="72"/>
    </row>
    <row r="248" spans="1:29" ht="120.75" customHeight="1">
      <c r="A248" s="314"/>
      <c r="B248" s="314"/>
      <c r="C248" s="314"/>
      <c r="D248" s="315"/>
      <c r="E248" s="316"/>
      <c r="F248" s="233" t="s">
        <v>599</v>
      </c>
      <c r="G248" s="231" t="s">
        <v>536</v>
      </c>
      <c r="H248" s="231" t="s">
        <v>537</v>
      </c>
      <c r="I248" s="251" t="s">
        <v>753</v>
      </c>
      <c r="J248" s="1"/>
      <c r="K248" s="234" t="s">
        <v>597</v>
      </c>
      <c r="L248" s="234" t="s">
        <v>598</v>
      </c>
      <c r="M248" s="249">
        <v>6</v>
      </c>
      <c r="N248" s="249">
        <v>1</v>
      </c>
      <c r="O248" s="254">
        <f t="shared" si="11"/>
        <v>6</v>
      </c>
      <c r="P248" s="258" t="s">
        <v>752</v>
      </c>
      <c r="Q248" s="255">
        <v>25</v>
      </c>
      <c r="R248" s="254">
        <f t="shared" si="10"/>
        <v>150</v>
      </c>
      <c r="S248" s="254" t="s">
        <v>219</v>
      </c>
      <c r="T248" s="135" t="s">
        <v>758</v>
      </c>
      <c r="U248" s="257">
        <v>18</v>
      </c>
      <c r="V248" s="251" t="s">
        <v>760</v>
      </c>
      <c r="W248" s="240" t="s">
        <v>238</v>
      </c>
      <c r="X248" s="240" t="s">
        <v>769</v>
      </c>
      <c r="Y248" s="72"/>
      <c r="Z248" s="72"/>
      <c r="AA248" s="72"/>
      <c r="AB248" s="72"/>
      <c r="AC248" s="72"/>
    </row>
    <row r="249" spans="1:29" ht="120.75" customHeight="1">
      <c r="A249" s="314" t="s">
        <v>500</v>
      </c>
      <c r="B249" s="314" t="s">
        <v>553</v>
      </c>
      <c r="C249" s="314" t="s">
        <v>554</v>
      </c>
      <c r="D249" s="315" t="s">
        <v>557</v>
      </c>
      <c r="E249" s="316" t="s">
        <v>238</v>
      </c>
      <c r="F249" s="233" t="s">
        <v>706</v>
      </c>
      <c r="G249" s="231" t="s">
        <v>512</v>
      </c>
      <c r="H249" s="233" t="s">
        <v>586</v>
      </c>
      <c r="I249" s="231" t="s">
        <v>513</v>
      </c>
      <c r="J249" s="1"/>
      <c r="K249" s="234" t="s">
        <v>613</v>
      </c>
      <c r="L249" s="234" t="s">
        <v>1056</v>
      </c>
      <c r="M249" s="249">
        <v>2</v>
      </c>
      <c r="N249" s="249">
        <v>3</v>
      </c>
      <c r="O249" s="254">
        <f>+M249*N249</f>
        <v>6</v>
      </c>
      <c r="P249" s="258" t="s">
        <v>752</v>
      </c>
      <c r="Q249" s="255">
        <v>10</v>
      </c>
      <c r="R249" s="254">
        <f t="shared" si="10"/>
        <v>60</v>
      </c>
      <c r="S249" s="257" t="s">
        <v>222</v>
      </c>
      <c r="T249" s="135" t="s">
        <v>756</v>
      </c>
      <c r="U249" s="254">
        <v>18</v>
      </c>
      <c r="V249" s="251" t="s">
        <v>655</v>
      </c>
      <c r="W249" s="240" t="s">
        <v>238</v>
      </c>
      <c r="X249" s="240" t="s">
        <v>773</v>
      </c>
      <c r="Y249" s="224"/>
      <c r="Z249" s="224"/>
      <c r="AA249" s="211"/>
      <c r="AB249" s="252" t="s">
        <v>656</v>
      </c>
      <c r="AC249" s="270" t="s">
        <v>1057</v>
      </c>
    </row>
    <row r="250" spans="1:29" ht="120.75" customHeight="1">
      <c r="A250" s="314"/>
      <c r="B250" s="314"/>
      <c r="C250" s="314"/>
      <c r="D250" s="315"/>
      <c r="E250" s="316"/>
      <c r="F250" s="251" t="s">
        <v>719</v>
      </c>
      <c r="G250" s="251" t="s">
        <v>514</v>
      </c>
      <c r="H250" s="251" t="s">
        <v>718</v>
      </c>
      <c r="I250" s="237" t="s">
        <v>631</v>
      </c>
      <c r="J250" s="1"/>
      <c r="K250" s="238" t="s">
        <v>632</v>
      </c>
      <c r="L250" s="238" t="s">
        <v>633</v>
      </c>
      <c r="M250" s="249">
        <v>2</v>
      </c>
      <c r="N250" s="249">
        <v>4</v>
      </c>
      <c r="O250" s="254">
        <f>+M250*N250</f>
        <v>8</v>
      </c>
      <c r="P250" s="258" t="s">
        <v>752</v>
      </c>
      <c r="Q250" s="255">
        <v>25</v>
      </c>
      <c r="R250" s="254">
        <f t="shared" si="10"/>
        <v>200</v>
      </c>
      <c r="S250" s="257" t="s">
        <v>219</v>
      </c>
      <c r="T250" s="135" t="s">
        <v>758</v>
      </c>
      <c r="U250" s="254">
        <v>14</v>
      </c>
      <c r="V250" s="251" t="s">
        <v>762</v>
      </c>
      <c r="W250" s="240" t="s">
        <v>238</v>
      </c>
      <c r="X250" s="240" t="s">
        <v>771</v>
      </c>
      <c r="Y250" s="224"/>
      <c r="Z250" s="224"/>
      <c r="AA250" s="211"/>
      <c r="AB250" s="252" t="s">
        <v>660</v>
      </c>
      <c r="AC250" s="252" t="s">
        <v>661</v>
      </c>
    </row>
    <row r="251" spans="1:29" ht="120.75" customHeight="1">
      <c r="A251" s="314"/>
      <c r="B251" s="314"/>
      <c r="C251" s="314"/>
      <c r="D251" s="315"/>
      <c r="E251" s="316"/>
      <c r="F251" s="231" t="s">
        <v>557</v>
      </c>
      <c r="G251" s="231" t="s">
        <v>517</v>
      </c>
      <c r="H251" s="231" t="s">
        <v>601</v>
      </c>
      <c r="I251" s="233" t="s">
        <v>583</v>
      </c>
      <c r="J251" s="1"/>
      <c r="K251" s="235" t="s">
        <v>624</v>
      </c>
      <c r="L251" s="236" t="s">
        <v>947</v>
      </c>
      <c r="M251" s="249">
        <v>2</v>
      </c>
      <c r="N251" s="249">
        <v>3</v>
      </c>
      <c r="O251" s="254">
        <f>+M251*N251</f>
        <v>6</v>
      </c>
      <c r="P251" s="258" t="s">
        <v>752</v>
      </c>
      <c r="Q251" s="255">
        <v>25</v>
      </c>
      <c r="R251" s="254">
        <f t="shared" si="10"/>
        <v>150</v>
      </c>
      <c r="S251" s="254" t="s">
        <v>219</v>
      </c>
      <c r="T251" s="135" t="s">
        <v>758</v>
      </c>
      <c r="U251" s="254">
        <v>14</v>
      </c>
      <c r="V251" s="251" t="s">
        <v>583</v>
      </c>
      <c r="W251" s="240" t="s">
        <v>238</v>
      </c>
      <c r="X251" s="240" t="s">
        <v>775</v>
      </c>
      <c r="Y251" s="224"/>
      <c r="Z251" s="224"/>
      <c r="AA251" s="211"/>
      <c r="AB251" s="252" t="s">
        <v>662</v>
      </c>
      <c r="AC251" s="252" t="s">
        <v>946</v>
      </c>
    </row>
    <row r="252" spans="1:29" ht="120.75" customHeight="1">
      <c r="A252" s="314"/>
      <c r="B252" s="314"/>
      <c r="C252" s="314"/>
      <c r="D252" s="315"/>
      <c r="E252" s="316"/>
      <c r="F252" s="231" t="s">
        <v>522</v>
      </c>
      <c r="G252" s="231" t="s">
        <v>520</v>
      </c>
      <c r="H252" s="231" t="s">
        <v>521</v>
      </c>
      <c r="I252" s="251" t="s">
        <v>724</v>
      </c>
      <c r="J252" s="1"/>
      <c r="K252" s="238" t="s">
        <v>635</v>
      </c>
      <c r="L252" s="238" t="s">
        <v>634</v>
      </c>
      <c r="M252" s="249">
        <v>2</v>
      </c>
      <c r="N252" s="249">
        <v>1</v>
      </c>
      <c r="O252" s="254">
        <f t="shared" ref="O252:O280" si="12">+M252*N252</f>
        <v>2</v>
      </c>
      <c r="P252" s="254" t="s">
        <v>751</v>
      </c>
      <c r="Q252" s="255">
        <v>25</v>
      </c>
      <c r="R252" s="254">
        <f t="shared" si="10"/>
        <v>50</v>
      </c>
      <c r="S252" s="254" t="s">
        <v>222</v>
      </c>
      <c r="T252" s="135" t="s">
        <v>756</v>
      </c>
      <c r="U252" s="254">
        <v>14</v>
      </c>
      <c r="V252" s="251" t="s">
        <v>763</v>
      </c>
      <c r="W252" s="240" t="s">
        <v>238</v>
      </c>
      <c r="X252" s="240" t="s">
        <v>777</v>
      </c>
      <c r="Y252" s="224"/>
      <c r="Z252" s="224"/>
      <c r="AA252" s="211"/>
      <c r="AB252" s="252" t="s">
        <v>664</v>
      </c>
      <c r="AC252" s="252"/>
    </row>
    <row r="253" spans="1:29" ht="120.75" customHeight="1">
      <c r="A253" s="314"/>
      <c r="B253" s="314"/>
      <c r="C253" s="314"/>
      <c r="D253" s="315"/>
      <c r="E253" s="316"/>
      <c r="F253" s="233" t="s">
        <v>572</v>
      </c>
      <c r="G253" s="231" t="s">
        <v>523</v>
      </c>
      <c r="H253" s="233" t="s">
        <v>590</v>
      </c>
      <c r="I253" s="233" t="s">
        <v>579</v>
      </c>
      <c r="J253" s="1"/>
      <c r="K253" s="238" t="s">
        <v>638</v>
      </c>
      <c r="L253" s="234" t="s">
        <v>591</v>
      </c>
      <c r="M253" s="249">
        <v>2</v>
      </c>
      <c r="N253" s="249">
        <v>4</v>
      </c>
      <c r="O253" s="254">
        <f t="shared" si="12"/>
        <v>8</v>
      </c>
      <c r="P253" s="258" t="s">
        <v>752</v>
      </c>
      <c r="Q253" s="255">
        <v>25</v>
      </c>
      <c r="R253" s="254">
        <f t="shared" si="10"/>
        <v>200</v>
      </c>
      <c r="S253" s="254" t="s">
        <v>219</v>
      </c>
      <c r="T253" s="135" t="s">
        <v>758</v>
      </c>
      <c r="U253" s="254">
        <v>18</v>
      </c>
      <c r="V253" s="251" t="s">
        <v>759</v>
      </c>
      <c r="W253" s="240" t="s">
        <v>238</v>
      </c>
      <c r="X253" s="240" t="s">
        <v>780</v>
      </c>
      <c r="Y253" s="224"/>
      <c r="Z253" s="224"/>
      <c r="AA253" s="252"/>
      <c r="AB253" s="252" t="s">
        <v>781</v>
      </c>
      <c r="AC253" s="252"/>
    </row>
    <row r="254" spans="1:29" ht="120.75" customHeight="1">
      <c r="A254" s="314"/>
      <c r="B254" s="314"/>
      <c r="C254" s="314"/>
      <c r="D254" s="315"/>
      <c r="E254" s="316"/>
      <c r="F254" s="231" t="s">
        <v>566</v>
      </c>
      <c r="G254" s="231" t="s">
        <v>524</v>
      </c>
      <c r="H254" s="231" t="s">
        <v>525</v>
      </c>
      <c r="I254" s="231" t="s">
        <v>567</v>
      </c>
      <c r="J254" s="234"/>
      <c r="K254" s="234" t="s">
        <v>640</v>
      </c>
      <c r="L254" s="234" t="s">
        <v>948</v>
      </c>
      <c r="M254" s="249">
        <v>2</v>
      </c>
      <c r="N254" s="249">
        <v>3</v>
      </c>
      <c r="O254" s="254">
        <f t="shared" si="12"/>
        <v>6</v>
      </c>
      <c r="P254" s="258" t="s">
        <v>752</v>
      </c>
      <c r="Q254" s="254">
        <v>60</v>
      </c>
      <c r="R254" s="254">
        <f t="shared" si="10"/>
        <v>360</v>
      </c>
      <c r="S254" s="254" t="s">
        <v>219</v>
      </c>
      <c r="T254" s="135" t="s">
        <v>758</v>
      </c>
      <c r="U254" s="254">
        <v>18</v>
      </c>
      <c r="V254" s="251" t="s">
        <v>767</v>
      </c>
      <c r="W254" s="240" t="s">
        <v>238</v>
      </c>
      <c r="X254" s="240" t="s">
        <v>774</v>
      </c>
      <c r="Y254" s="72"/>
      <c r="Z254" s="72"/>
      <c r="AA254" s="72"/>
      <c r="AB254" s="72"/>
      <c r="AC254" s="262" t="s">
        <v>842</v>
      </c>
    </row>
    <row r="255" spans="1:29" ht="120.75" customHeight="1">
      <c r="A255" s="314"/>
      <c r="B255" s="314"/>
      <c r="C255" s="314"/>
      <c r="D255" s="315"/>
      <c r="E255" s="316"/>
      <c r="F255" s="231" t="s">
        <v>533</v>
      </c>
      <c r="G255" s="231" t="s">
        <v>524</v>
      </c>
      <c r="H255" s="231" t="s">
        <v>527</v>
      </c>
      <c r="I255" s="231" t="s">
        <v>531</v>
      </c>
      <c r="J255" s="1"/>
      <c r="K255" s="234" t="s">
        <v>497</v>
      </c>
      <c r="L255" s="234" t="s">
        <v>612</v>
      </c>
      <c r="M255" s="249">
        <v>2</v>
      </c>
      <c r="N255" s="249">
        <v>4</v>
      </c>
      <c r="O255" s="254">
        <f t="shared" si="12"/>
        <v>8</v>
      </c>
      <c r="P255" s="258" t="s">
        <v>752</v>
      </c>
      <c r="Q255" s="255">
        <v>25</v>
      </c>
      <c r="R255" s="254">
        <f t="shared" si="10"/>
        <v>200</v>
      </c>
      <c r="S255" s="254" t="s">
        <v>219</v>
      </c>
      <c r="T255" s="135" t="s">
        <v>758</v>
      </c>
      <c r="U255" s="254">
        <v>18</v>
      </c>
      <c r="V255" s="251" t="s">
        <v>766</v>
      </c>
      <c r="W255" s="240" t="s">
        <v>238</v>
      </c>
      <c r="X255" s="240" t="s">
        <v>774</v>
      </c>
      <c r="Y255" s="72"/>
      <c r="Z255" s="72"/>
      <c r="AA255" s="72"/>
      <c r="AB255" s="72"/>
      <c r="AC255" s="72"/>
    </row>
    <row r="256" spans="1:29" ht="120.75" customHeight="1">
      <c r="A256" s="314"/>
      <c r="B256" s="314"/>
      <c r="C256" s="314"/>
      <c r="D256" s="315"/>
      <c r="E256" s="316"/>
      <c r="F256" s="231" t="s">
        <v>700</v>
      </c>
      <c r="G256" s="231" t="s">
        <v>524</v>
      </c>
      <c r="H256" s="231" t="s">
        <v>529</v>
      </c>
      <c r="I256" s="231" t="s">
        <v>534</v>
      </c>
      <c r="J256" s="1"/>
      <c r="K256" s="234" t="s">
        <v>605</v>
      </c>
      <c r="L256" s="234" t="s">
        <v>606</v>
      </c>
      <c r="M256" s="249">
        <v>2</v>
      </c>
      <c r="N256" s="249">
        <v>3</v>
      </c>
      <c r="O256" s="254">
        <f t="shared" si="12"/>
        <v>6</v>
      </c>
      <c r="P256" s="258" t="s">
        <v>752</v>
      </c>
      <c r="Q256" s="255">
        <v>100</v>
      </c>
      <c r="R256" s="254">
        <f t="shared" si="10"/>
        <v>600</v>
      </c>
      <c r="S256" s="254" t="s">
        <v>216</v>
      </c>
      <c r="T256" s="135" t="s">
        <v>755</v>
      </c>
      <c r="U256" s="254">
        <v>18</v>
      </c>
      <c r="V256" s="251" t="s">
        <v>764</v>
      </c>
      <c r="W256" s="240" t="s">
        <v>238</v>
      </c>
      <c r="X256" s="240" t="s">
        <v>776</v>
      </c>
      <c r="Y256" s="72"/>
      <c r="Z256" s="72"/>
      <c r="AA256" s="72"/>
      <c r="AB256" s="72"/>
      <c r="AC256" s="72"/>
    </row>
    <row r="257" spans="1:29" ht="120.75" customHeight="1">
      <c r="A257" s="314"/>
      <c r="B257" s="314"/>
      <c r="C257" s="314"/>
      <c r="D257" s="315"/>
      <c r="E257" s="316"/>
      <c r="F257" s="234" t="s">
        <v>577</v>
      </c>
      <c r="G257" s="233" t="s">
        <v>524</v>
      </c>
      <c r="H257" s="233" t="s">
        <v>530</v>
      </c>
      <c r="I257" s="233" t="s">
        <v>611</v>
      </c>
      <c r="J257" s="1"/>
      <c r="K257" s="238" t="s">
        <v>637</v>
      </c>
      <c r="L257" s="238" t="s">
        <v>636</v>
      </c>
      <c r="M257" s="250">
        <v>2</v>
      </c>
      <c r="N257" s="250">
        <v>1</v>
      </c>
      <c r="O257" s="254">
        <f t="shared" si="12"/>
        <v>2</v>
      </c>
      <c r="P257" s="254" t="s">
        <v>751</v>
      </c>
      <c r="Q257" s="255">
        <v>100</v>
      </c>
      <c r="R257" s="254">
        <f t="shared" si="10"/>
        <v>200</v>
      </c>
      <c r="S257" s="254" t="s">
        <v>219</v>
      </c>
      <c r="T257" s="135" t="s">
        <v>758</v>
      </c>
      <c r="U257" s="257">
        <v>18</v>
      </c>
      <c r="V257" s="251" t="s">
        <v>764</v>
      </c>
      <c r="W257" s="240" t="s">
        <v>238</v>
      </c>
      <c r="X257" s="240" t="s">
        <v>774</v>
      </c>
      <c r="Y257" s="72"/>
      <c r="Z257" s="72"/>
      <c r="AA257" s="72"/>
      <c r="AB257" s="72"/>
      <c r="AC257" s="72"/>
    </row>
    <row r="258" spans="1:29" ht="120.75" customHeight="1">
      <c r="A258" s="314"/>
      <c r="B258" s="314"/>
      <c r="C258" s="314"/>
      <c r="D258" s="315"/>
      <c r="E258" s="316"/>
      <c r="F258" s="233" t="s">
        <v>599</v>
      </c>
      <c r="G258" s="231" t="s">
        <v>536</v>
      </c>
      <c r="H258" s="231" t="s">
        <v>537</v>
      </c>
      <c r="I258" s="251" t="s">
        <v>753</v>
      </c>
      <c r="J258" s="1"/>
      <c r="K258" s="234" t="s">
        <v>597</v>
      </c>
      <c r="L258" s="234" t="s">
        <v>598</v>
      </c>
      <c r="M258" s="249">
        <v>6</v>
      </c>
      <c r="N258" s="249">
        <v>1</v>
      </c>
      <c r="O258" s="254">
        <f t="shared" si="12"/>
        <v>6</v>
      </c>
      <c r="P258" s="258" t="s">
        <v>752</v>
      </c>
      <c r="Q258" s="255">
        <v>25</v>
      </c>
      <c r="R258" s="254">
        <f t="shared" si="10"/>
        <v>150</v>
      </c>
      <c r="S258" s="254" t="s">
        <v>219</v>
      </c>
      <c r="T258" s="135" t="s">
        <v>758</v>
      </c>
      <c r="U258" s="257">
        <v>18</v>
      </c>
      <c r="V258" s="251" t="s">
        <v>760</v>
      </c>
      <c r="W258" s="240" t="s">
        <v>238</v>
      </c>
      <c r="X258" s="240" t="s">
        <v>769</v>
      </c>
      <c r="Y258" s="72"/>
      <c r="Z258" s="72"/>
      <c r="AA258" s="72"/>
      <c r="AB258" s="72"/>
      <c r="AC258" s="72"/>
    </row>
    <row r="259" spans="1:29" ht="120.75" customHeight="1">
      <c r="A259" s="314" t="s">
        <v>500</v>
      </c>
      <c r="B259" s="314" t="s">
        <v>553</v>
      </c>
      <c r="C259" s="314" t="s">
        <v>554</v>
      </c>
      <c r="D259" s="315" t="s">
        <v>558</v>
      </c>
      <c r="E259" s="316" t="s">
        <v>238</v>
      </c>
      <c r="F259" s="233" t="s">
        <v>706</v>
      </c>
      <c r="G259" s="231" t="s">
        <v>512</v>
      </c>
      <c r="H259" s="233" t="s">
        <v>586</v>
      </c>
      <c r="I259" s="231" t="s">
        <v>513</v>
      </c>
      <c r="J259" s="1"/>
      <c r="K259" s="234" t="s">
        <v>613</v>
      </c>
      <c r="L259" s="234" t="s">
        <v>1053</v>
      </c>
      <c r="M259" s="249">
        <v>2</v>
      </c>
      <c r="N259" s="249">
        <v>3</v>
      </c>
      <c r="O259" s="254">
        <f>+M259*N259</f>
        <v>6</v>
      </c>
      <c r="P259" s="258" t="s">
        <v>752</v>
      </c>
      <c r="Q259" s="255">
        <v>10</v>
      </c>
      <c r="R259" s="254">
        <f t="shared" si="10"/>
        <v>60</v>
      </c>
      <c r="S259" s="257" t="s">
        <v>222</v>
      </c>
      <c r="T259" s="135" t="s">
        <v>756</v>
      </c>
      <c r="U259" s="254">
        <v>2</v>
      </c>
      <c r="V259" s="251" t="s">
        <v>655</v>
      </c>
      <c r="W259" s="240" t="s">
        <v>238</v>
      </c>
      <c r="X259" s="240" t="s">
        <v>773</v>
      </c>
      <c r="Y259" s="224"/>
      <c r="Z259" s="224"/>
      <c r="AA259" s="211"/>
      <c r="AB259" s="252" t="s">
        <v>656</v>
      </c>
      <c r="AC259" s="270" t="s">
        <v>1054</v>
      </c>
    </row>
    <row r="260" spans="1:29" ht="120.75" customHeight="1">
      <c r="A260" s="314"/>
      <c r="B260" s="314"/>
      <c r="C260" s="314"/>
      <c r="D260" s="315"/>
      <c r="E260" s="316"/>
      <c r="F260" s="245" t="s">
        <v>709</v>
      </c>
      <c r="G260" s="245" t="s">
        <v>514</v>
      </c>
      <c r="H260" s="245" t="s">
        <v>516</v>
      </c>
      <c r="I260" s="251" t="s">
        <v>717</v>
      </c>
      <c r="J260" s="1"/>
      <c r="K260" s="246"/>
      <c r="L260" s="246"/>
      <c r="M260" s="249">
        <v>2</v>
      </c>
      <c r="N260" s="249">
        <v>4</v>
      </c>
      <c r="O260" s="254">
        <f>+M260*N260</f>
        <v>8</v>
      </c>
      <c r="P260" s="258" t="s">
        <v>752</v>
      </c>
      <c r="Q260" s="255">
        <v>60</v>
      </c>
      <c r="R260" s="254">
        <f t="shared" si="10"/>
        <v>480</v>
      </c>
      <c r="S260" s="254" t="s">
        <v>219</v>
      </c>
      <c r="T260" s="135" t="s">
        <v>758</v>
      </c>
      <c r="U260" s="254"/>
      <c r="V260" s="251" t="s">
        <v>761</v>
      </c>
      <c r="W260" s="240" t="s">
        <v>238</v>
      </c>
      <c r="X260" s="240" t="s">
        <v>770</v>
      </c>
      <c r="Y260" s="224"/>
      <c r="Z260" s="224"/>
      <c r="AA260" s="211"/>
      <c r="AB260" s="252"/>
      <c r="AC260" s="252"/>
    </row>
    <row r="261" spans="1:29" ht="120.75" customHeight="1">
      <c r="A261" s="314"/>
      <c r="B261" s="314"/>
      <c r="C261" s="314"/>
      <c r="D261" s="315"/>
      <c r="E261" s="316"/>
      <c r="F261" s="251" t="s">
        <v>719</v>
      </c>
      <c r="G261" s="251" t="s">
        <v>514</v>
      </c>
      <c r="H261" s="251" t="s">
        <v>718</v>
      </c>
      <c r="I261" s="237" t="s">
        <v>631</v>
      </c>
      <c r="J261" s="1"/>
      <c r="K261" s="238" t="s">
        <v>632</v>
      </c>
      <c r="L261" s="238" t="s">
        <v>633</v>
      </c>
      <c r="M261" s="249">
        <v>2</v>
      </c>
      <c r="N261" s="249">
        <v>4</v>
      </c>
      <c r="O261" s="254">
        <f>+M261*N261</f>
        <v>8</v>
      </c>
      <c r="P261" s="258" t="s">
        <v>752</v>
      </c>
      <c r="Q261" s="255">
        <v>25</v>
      </c>
      <c r="R261" s="254">
        <f t="shared" ref="R261:R280" si="13">Q261*O261</f>
        <v>200</v>
      </c>
      <c r="S261" s="257" t="s">
        <v>219</v>
      </c>
      <c r="T261" s="135" t="s">
        <v>758</v>
      </c>
      <c r="U261" s="254">
        <v>14</v>
      </c>
      <c r="V261" s="251" t="s">
        <v>762</v>
      </c>
      <c r="W261" s="240" t="s">
        <v>238</v>
      </c>
      <c r="X261" s="240" t="s">
        <v>771</v>
      </c>
      <c r="Y261" s="224"/>
      <c r="Z261" s="224"/>
      <c r="AA261" s="211"/>
      <c r="AB261" s="252" t="s">
        <v>660</v>
      </c>
      <c r="AC261" s="252" t="s">
        <v>661</v>
      </c>
    </row>
    <row r="262" spans="1:29" ht="120.75" customHeight="1">
      <c r="A262" s="314"/>
      <c r="B262" s="314"/>
      <c r="C262" s="314"/>
      <c r="D262" s="315"/>
      <c r="E262" s="316"/>
      <c r="F262" s="231" t="s">
        <v>602</v>
      </c>
      <c r="G262" s="231" t="s">
        <v>517</v>
      </c>
      <c r="H262" s="231" t="s">
        <v>519</v>
      </c>
      <c r="I262" s="233" t="s">
        <v>583</v>
      </c>
      <c r="J262" s="1"/>
      <c r="K262" s="236" t="s">
        <v>623</v>
      </c>
      <c r="L262" s="274" t="s">
        <v>950</v>
      </c>
      <c r="M262" s="249">
        <v>2</v>
      </c>
      <c r="N262" s="249">
        <v>2</v>
      </c>
      <c r="O262" s="254">
        <f>+M262*N262</f>
        <v>4</v>
      </c>
      <c r="P262" s="254" t="s">
        <v>751</v>
      </c>
      <c r="Q262" s="255">
        <v>25</v>
      </c>
      <c r="R262" s="254">
        <f t="shared" si="13"/>
        <v>100</v>
      </c>
      <c r="S262" s="254" t="s">
        <v>222</v>
      </c>
      <c r="T262" s="135" t="s">
        <v>756</v>
      </c>
      <c r="U262" s="254">
        <v>14</v>
      </c>
      <c r="V262" s="251" t="s">
        <v>583</v>
      </c>
      <c r="W262" s="240" t="s">
        <v>238</v>
      </c>
      <c r="X262" s="240" t="s">
        <v>775</v>
      </c>
      <c r="Y262" s="224"/>
      <c r="Z262" s="224"/>
      <c r="AA262" s="211"/>
      <c r="AB262" s="252" t="s">
        <v>662</v>
      </c>
      <c r="AC262" s="252" t="s">
        <v>951</v>
      </c>
    </row>
    <row r="263" spans="1:29" ht="120.75" customHeight="1">
      <c r="A263" s="314"/>
      <c r="B263" s="314"/>
      <c r="C263" s="314"/>
      <c r="D263" s="315"/>
      <c r="E263" s="316"/>
      <c r="F263" s="231" t="s">
        <v>522</v>
      </c>
      <c r="G263" s="231" t="s">
        <v>520</v>
      </c>
      <c r="H263" s="231" t="s">
        <v>521</v>
      </c>
      <c r="I263" s="251" t="s">
        <v>724</v>
      </c>
      <c r="J263" s="1"/>
      <c r="K263" s="238" t="s">
        <v>635</v>
      </c>
      <c r="L263" s="238" t="s">
        <v>634</v>
      </c>
      <c r="M263" s="249">
        <v>2</v>
      </c>
      <c r="N263" s="249">
        <v>1</v>
      </c>
      <c r="O263" s="254">
        <f t="shared" si="12"/>
        <v>2</v>
      </c>
      <c r="P263" s="254" t="s">
        <v>751</v>
      </c>
      <c r="Q263" s="255">
        <v>25</v>
      </c>
      <c r="R263" s="254">
        <f t="shared" si="13"/>
        <v>50</v>
      </c>
      <c r="S263" s="254" t="s">
        <v>222</v>
      </c>
      <c r="T263" s="135" t="s">
        <v>756</v>
      </c>
      <c r="U263" s="254">
        <v>14</v>
      </c>
      <c r="V263" s="251" t="s">
        <v>763</v>
      </c>
      <c r="W263" s="240" t="s">
        <v>238</v>
      </c>
      <c r="X263" s="240" t="s">
        <v>777</v>
      </c>
      <c r="Y263" s="224"/>
      <c r="Z263" s="224"/>
      <c r="AA263" s="211"/>
      <c r="AB263" s="252" t="s">
        <v>664</v>
      </c>
      <c r="AC263" s="252"/>
    </row>
    <row r="264" spans="1:29" ht="120.75" customHeight="1">
      <c r="A264" s="314"/>
      <c r="B264" s="314"/>
      <c r="C264" s="314"/>
      <c r="D264" s="315"/>
      <c r="E264" s="316"/>
      <c r="F264" s="233" t="s">
        <v>708</v>
      </c>
      <c r="G264" s="231" t="s">
        <v>523</v>
      </c>
      <c r="H264" s="233" t="s">
        <v>590</v>
      </c>
      <c r="I264" s="233" t="s">
        <v>579</v>
      </c>
      <c r="J264" s="1"/>
      <c r="K264" s="238" t="s">
        <v>638</v>
      </c>
      <c r="L264" s="234" t="s">
        <v>591</v>
      </c>
      <c r="M264" s="249">
        <v>2</v>
      </c>
      <c r="N264" s="249">
        <v>4</v>
      </c>
      <c r="O264" s="254">
        <f t="shared" si="12"/>
        <v>8</v>
      </c>
      <c r="P264" s="258" t="s">
        <v>752</v>
      </c>
      <c r="Q264" s="255">
        <v>25</v>
      </c>
      <c r="R264" s="254">
        <f t="shared" si="13"/>
        <v>200</v>
      </c>
      <c r="S264" s="254" t="s">
        <v>219</v>
      </c>
      <c r="T264" s="135" t="s">
        <v>758</v>
      </c>
      <c r="U264" s="254">
        <v>18</v>
      </c>
      <c r="V264" s="251" t="s">
        <v>759</v>
      </c>
      <c r="W264" s="240" t="s">
        <v>238</v>
      </c>
      <c r="X264" s="240" t="s">
        <v>780</v>
      </c>
      <c r="Y264" s="224"/>
      <c r="Z264" s="224"/>
      <c r="AA264" s="252"/>
      <c r="AB264" s="252" t="s">
        <v>781</v>
      </c>
      <c r="AC264" s="252"/>
    </row>
    <row r="265" spans="1:29" ht="120.75" customHeight="1">
      <c r="A265" s="314"/>
      <c r="B265" s="314"/>
      <c r="C265" s="314"/>
      <c r="D265" s="315"/>
      <c r="E265" s="316"/>
      <c r="F265" s="231" t="s">
        <v>566</v>
      </c>
      <c r="G265" s="231" t="s">
        <v>524</v>
      </c>
      <c r="H265" s="231" t="s">
        <v>525</v>
      </c>
      <c r="I265" s="231" t="s">
        <v>567</v>
      </c>
      <c r="J265" s="234"/>
      <c r="K265" s="234" t="s">
        <v>640</v>
      </c>
      <c r="L265" s="234" t="s">
        <v>843</v>
      </c>
      <c r="M265" s="249">
        <v>2</v>
      </c>
      <c r="N265" s="249">
        <v>4</v>
      </c>
      <c r="O265" s="254">
        <f t="shared" si="12"/>
        <v>8</v>
      </c>
      <c r="P265" s="258" t="s">
        <v>752</v>
      </c>
      <c r="Q265" s="254">
        <v>60</v>
      </c>
      <c r="R265" s="254">
        <f t="shared" si="13"/>
        <v>480</v>
      </c>
      <c r="S265" s="254" t="s">
        <v>219</v>
      </c>
      <c r="T265" s="135" t="s">
        <v>758</v>
      </c>
      <c r="U265" s="254">
        <v>18</v>
      </c>
      <c r="V265" s="251" t="s">
        <v>767</v>
      </c>
      <c r="W265" s="240" t="s">
        <v>238</v>
      </c>
      <c r="X265" s="240" t="s">
        <v>774</v>
      </c>
      <c r="Y265" s="72"/>
      <c r="Z265" s="72"/>
      <c r="AA265" s="72"/>
      <c r="AB265" s="72"/>
      <c r="AC265" s="262" t="s">
        <v>843</v>
      </c>
    </row>
    <row r="266" spans="1:29" ht="120.75" customHeight="1">
      <c r="A266" s="314"/>
      <c r="B266" s="314"/>
      <c r="C266" s="314"/>
      <c r="D266" s="315"/>
      <c r="E266" s="316"/>
      <c r="F266" s="231" t="s">
        <v>533</v>
      </c>
      <c r="G266" s="231" t="s">
        <v>524</v>
      </c>
      <c r="H266" s="231" t="s">
        <v>527</v>
      </c>
      <c r="I266" s="231" t="s">
        <v>531</v>
      </c>
      <c r="J266" s="1"/>
      <c r="K266" s="234" t="s">
        <v>497</v>
      </c>
      <c r="L266" s="234" t="s">
        <v>612</v>
      </c>
      <c r="M266" s="249">
        <v>2</v>
      </c>
      <c r="N266" s="249">
        <v>3</v>
      </c>
      <c r="O266" s="254">
        <f t="shared" si="12"/>
        <v>6</v>
      </c>
      <c r="P266" s="258" t="s">
        <v>752</v>
      </c>
      <c r="Q266" s="255">
        <v>25</v>
      </c>
      <c r="R266" s="254">
        <f t="shared" si="13"/>
        <v>150</v>
      </c>
      <c r="S266" s="254" t="s">
        <v>219</v>
      </c>
      <c r="T266" s="135" t="s">
        <v>758</v>
      </c>
      <c r="U266" s="254">
        <v>18</v>
      </c>
      <c r="V266" s="251" t="s">
        <v>766</v>
      </c>
      <c r="W266" s="240" t="s">
        <v>238</v>
      </c>
      <c r="X266" s="240" t="s">
        <v>774</v>
      </c>
      <c r="Y266" s="72"/>
      <c r="Z266" s="72"/>
      <c r="AA266" s="72"/>
      <c r="AB266" s="72"/>
      <c r="AC266" s="72"/>
    </row>
    <row r="267" spans="1:29" ht="120.75" customHeight="1">
      <c r="A267" s="314"/>
      <c r="B267" s="314"/>
      <c r="C267" s="314"/>
      <c r="D267" s="315"/>
      <c r="E267" s="316"/>
      <c r="F267" s="231" t="s">
        <v>700</v>
      </c>
      <c r="G267" s="231" t="s">
        <v>524</v>
      </c>
      <c r="H267" s="231" t="s">
        <v>529</v>
      </c>
      <c r="I267" s="231" t="s">
        <v>534</v>
      </c>
      <c r="J267" s="1"/>
      <c r="K267" s="234" t="s">
        <v>605</v>
      </c>
      <c r="L267" s="234" t="s">
        <v>949</v>
      </c>
      <c r="M267" s="249">
        <v>2</v>
      </c>
      <c r="N267" s="249">
        <v>3</v>
      </c>
      <c r="O267" s="254">
        <f t="shared" si="12"/>
        <v>6</v>
      </c>
      <c r="P267" s="258" t="s">
        <v>752</v>
      </c>
      <c r="Q267" s="255">
        <v>100</v>
      </c>
      <c r="R267" s="254">
        <f t="shared" si="13"/>
        <v>600</v>
      </c>
      <c r="S267" s="254" t="s">
        <v>216</v>
      </c>
      <c r="T267" s="135" t="s">
        <v>755</v>
      </c>
      <c r="U267" s="254">
        <v>18</v>
      </c>
      <c r="V267" s="251" t="s">
        <v>764</v>
      </c>
      <c r="W267" s="240" t="s">
        <v>238</v>
      </c>
      <c r="X267" s="240" t="s">
        <v>776</v>
      </c>
      <c r="Y267" s="72"/>
      <c r="Z267" s="72"/>
      <c r="AA267" s="72"/>
      <c r="AB267" s="72"/>
      <c r="AC267" s="273" t="s">
        <v>952</v>
      </c>
    </row>
    <row r="268" spans="1:29" ht="120.75" customHeight="1">
      <c r="A268" s="314"/>
      <c r="B268" s="314"/>
      <c r="C268" s="314"/>
      <c r="D268" s="315"/>
      <c r="E268" s="316"/>
      <c r="F268" s="234" t="s">
        <v>577</v>
      </c>
      <c r="G268" s="233" t="s">
        <v>524</v>
      </c>
      <c r="H268" s="233" t="s">
        <v>530</v>
      </c>
      <c r="I268" s="233" t="s">
        <v>611</v>
      </c>
      <c r="J268" s="1"/>
      <c r="K268" s="238" t="s">
        <v>637</v>
      </c>
      <c r="L268" s="238" t="s">
        <v>636</v>
      </c>
      <c r="M268" s="250">
        <v>2</v>
      </c>
      <c r="N268" s="250">
        <v>1</v>
      </c>
      <c r="O268" s="254">
        <f t="shared" si="12"/>
        <v>2</v>
      </c>
      <c r="P268" s="254" t="s">
        <v>751</v>
      </c>
      <c r="Q268" s="255">
        <v>100</v>
      </c>
      <c r="R268" s="254">
        <f t="shared" si="13"/>
        <v>200</v>
      </c>
      <c r="S268" s="254" t="s">
        <v>219</v>
      </c>
      <c r="T268" s="135" t="s">
        <v>758</v>
      </c>
      <c r="U268" s="257">
        <v>18</v>
      </c>
      <c r="V268" s="251" t="s">
        <v>764</v>
      </c>
      <c r="W268" s="240" t="s">
        <v>238</v>
      </c>
      <c r="X268" s="240" t="s">
        <v>774</v>
      </c>
      <c r="Y268" s="72"/>
      <c r="Z268" s="72"/>
      <c r="AA268" s="72"/>
      <c r="AB268" s="72"/>
      <c r="AC268" s="72"/>
    </row>
    <row r="269" spans="1:29" ht="120.75" customHeight="1">
      <c r="A269" s="314"/>
      <c r="B269" s="314"/>
      <c r="C269" s="314"/>
      <c r="D269" s="315"/>
      <c r="E269" s="316"/>
      <c r="F269" s="233" t="s">
        <v>599</v>
      </c>
      <c r="G269" s="231" t="s">
        <v>536</v>
      </c>
      <c r="H269" s="231" t="s">
        <v>537</v>
      </c>
      <c r="I269" s="251" t="s">
        <v>753</v>
      </c>
      <c r="J269" s="1"/>
      <c r="K269" s="234" t="s">
        <v>597</v>
      </c>
      <c r="L269" s="234" t="s">
        <v>598</v>
      </c>
      <c r="M269" s="249">
        <v>6</v>
      </c>
      <c r="N269" s="249">
        <v>1</v>
      </c>
      <c r="O269" s="254">
        <f t="shared" si="12"/>
        <v>6</v>
      </c>
      <c r="P269" s="258" t="s">
        <v>752</v>
      </c>
      <c r="Q269" s="255">
        <v>25</v>
      </c>
      <c r="R269" s="254">
        <f t="shared" si="13"/>
        <v>150</v>
      </c>
      <c r="S269" s="254" t="s">
        <v>219</v>
      </c>
      <c r="T269" s="135" t="s">
        <v>758</v>
      </c>
      <c r="U269" s="257">
        <v>18</v>
      </c>
      <c r="V269" s="251" t="s">
        <v>760</v>
      </c>
      <c r="W269" s="240" t="s">
        <v>238</v>
      </c>
      <c r="X269" s="240" t="s">
        <v>769</v>
      </c>
      <c r="Y269" s="72"/>
      <c r="Z269" s="72"/>
      <c r="AA269" s="72"/>
      <c r="AB269" s="72"/>
      <c r="AC269" s="72"/>
    </row>
    <row r="270" spans="1:29" ht="120.75" customHeight="1">
      <c r="A270" s="314" t="s">
        <v>500</v>
      </c>
      <c r="B270" s="314" t="s">
        <v>553</v>
      </c>
      <c r="C270" s="314" t="s">
        <v>559</v>
      </c>
      <c r="D270" s="315" t="s">
        <v>560</v>
      </c>
      <c r="E270" s="316" t="s">
        <v>238</v>
      </c>
      <c r="F270" s="233" t="s">
        <v>706</v>
      </c>
      <c r="G270" s="231" t="s">
        <v>512</v>
      </c>
      <c r="H270" s="233" t="s">
        <v>586</v>
      </c>
      <c r="I270" s="231" t="s">
        <v>513</v>
      </c>
      <c r="J270" s="1"/>
      <c r="K270" s="234" t="s">
        <v>613</v>
      </c>
      <c r="L270" s="234" t="s">
        <v>1058</v>
      </c>
      <c r="M270" s="249">
        <v>2</v>
      </c>
      <c r="N270" s="249">
        <v>3</v>
      </c>
      <c r="O270" s="254">
        <f>+M270*N270</f>
        <v>6</v>
      </c>
      <c r="P270" s="258" t="s">
        <v>752</v>
      </c>
      <c r="Q270" s="255">
        <v>10</v>
      </c>
      <c r="R270" s="254">
        <f t="shared" si="13"/>
        <v>60</v>
      </c>
      <c r="S270" s="257" t="s">
        <v>222</v>
      </c>
      <c r="T270" s="135" t="s">
        <v>756</v>
      </c>
      <c r="U270" s="254">
        <v>18</v>
      </c>
      <c r="V270" s="251" t="s">
        <v>655</v>
      </c>
      <c r="W270" s="240" t="s">
        <v>238</v>
      </c>
      <c r="X270" s="240" t="s">
        <v>773</v>
      </c>
      <c r="Y270" s="224"/>
      <c r="Z270" s="224"/>
      <c r="AA270" s="211"/>
      <c r="AB270" s="252" t="s">
        <v>656</v>
      </c>
      <c r="AC270" s="270" t="s">
        <v>1059</v>
      </c>
    </row>
    <row r="271" spans="1:29" ht="120.75" customHeight="1">
      <c r="A271" s="314"/>
      <c r="B271" s="314"/>
      <c r="C271" s="314"/>
      <c r="D271" s="315"/>
      <c r="E271" s="316"/>
      <c r="F271" s="251" t="s">
        <v>719</v>
      </c>
      <c r="G271" s="251" t="s">
        <v>514</v>
      </c>
      <c r="H271" s="251" t="s">
        <v>718</v>
      </c>
      <c r="I271" s="237" t="s">
        <v>631</v>
      </c>
      <c r="J271" s="1"/>
      <c r="K271" s="238" t="s">
        <v>632</v>
      </c>
      <c r="L271" s="238" t="s">
        <v>633</v>
      </c>
      <c r="M271" s="249">
        <v>2</v>
      </c>
      <c r="N271" s="249">
        <v>4</v>
      </c>
      <c r="O271" s="254">
        <f>+M271*N271</f>
        <v>8</v>
      </c>
      <c r="P271" s="258" t="s">
        <v>752</v>
      </c>
      <c r="Q271" s="255">
        <v>25</v>
      </c>
      <c r="R271" s="254">
        <f t="shared" si="13"/>
        <v>200</v>
      </c>
      <c r="S271" s="257" t="s">
        <v>219</v>
      </c>
      <c r="T271" s="135" t="s">
        <v>758</v>
      </c>
      <c r="U271" s="254">
        <v>14</v>
      </c>
      <c r="V271" s="251" t="s">
        <v>762</v>
      </c>
      <c r="W271" s="240" t="s">
        <v>238</v>
      </c>
      <c r="X271" s="240" t="s">
        <v>771</v>
      </c>
      <c r="Y271" s="224"/>
      <c r="Z271" s="224"/>
      <c r="AA271" s="211"/>
      <c r="AB271" s="252" t="s">
        <v>660</v>
      </c>
      <c r="AC271" s="252" t="s">
        <v>661</v>
      </c>
    </row>
    <row r="272" spans="1:29" ht="120.75" customHeight="1">
      <c r="A272" s="314"/>
      <c r="B272" s="314"/>
      <c r="C272" s="314"/>
      <c r="D272" s="315"/>
      <c r="E272" s="316"/>
      <c r="F272" s="231" t="s">
        <v>603</v>
      </c>
      <c r="G272" s="231" t="s">
        <v>517</v>
      </c>
      <c r="H272" s="231" t="s">
        <v>519</v>
      </c>
      <c r="I272" s="233" t="s">
        <v>583</v>
      </c>
      <c r="J272" s="1"/>
      <c r="K272" s="236" t="s">
        <v>623</v>
      </c>
      <c r="L272" s="236" t="s">
        <v>950</v>
      </c>
      <c r="M272" s="249">
        <v>2</v>
      </c>
      <c r="N272" s="249">
        <v>3</v>
      </c>
      <c r="O272" s="254">
        <f>+M272*N272</f>
        <v>6</v>
      </c>
      <c r="P272" s="258" t="s">
        <v>752</v>
      </c>
      <c r="Q272" s="255">
        <v>25</v>
      </c>
      <c r="R272" s="254">
        <f t="shared" si="13"/>
        <v>150</v>
      </c>
      <c r="S272" s="254" t="s">
        <v>219</v>
      </c>
      <c r="T272" s="135" t="s">
        <v>758</v>
      </c>
      <c r="U272" s="254">
        <v>14</v>
      </c>
      <c r="V272" s="251" t="s">
        <v>583</v>
      </c>
      <c r="W272" s="240" t="s">
        <v>238</v>
      </c>
      <c r="X272" s="240" t="s">
        <v>775</v>
      </c>
      <c r="Y272" s="224"/>
      <c r="Z272" s="224"/>
      <c r="AA272" s="211"/>
      <c r="AB272" s="252" t="s">
        <v>662</v>
      </c>
      <c r="AC272" s="252" t="s">
        <v>951</v>
      </c>
    </row>
    <row r="273" spans="1:29" ht="120.75" customHeight="1">
      <c r="A273" s="314"/>
      <c r="B273" s="314"/>
      <c r="C273" s="314"/>
      <c r="D273" s="315"/>
      <c r="E273" s="316"/>
      <c r="F273" s="231" t="s">
        <v>522</v>
      </c>
      <c r="G273" s="231" t="s">
        <v>520</v>
      </c>
      <c r="H273" s="231" t="s">
        <v>521</v>
      </c>
      <c r="I273" s="251" t="s">
        <v>724</v>
      </c>
      <c r="J273" s="1"/>
      <c r="K273" s="238" t="s">
        <v>635</v>
      </c>
      <c r="L273" s="238" t="s">
        <v>634</v>
      </c>
      <c r="M273" s="249">
        <v>2</v>
      </c>
      <c r="N273" s="249">
        <v>1</v>
      </c>
      <c r="O273" s="254">
        <f t="shared" si="12"/>
        <v>2</v>
      </c>
      <c r="P273" s="254" t="s">
        <v>751</v>
      </c>
      <c r="Q273" s="255">
        <v>25</v>
      </c>
      <c r="R273" s="254">
        <f t="shared" si="13"/>
        <v>50</v>
      </c>
      <c r="S273" s="254" t="s">
        <v>222</v>
      </c>
      <c r="T273" s="135" t="s">
        <v>756</v>
      </c>
      <c r="U273" s="254">
        <v>14</v>
      </c>
      <c r="V273" s="251" t="s">
        <v>763</v>
      </c>
      <c r="W273" s="240" t="s">
        <v>238</v>
      </c>
      <c r="X273" s="240" t="s">
        <v>777</v>
      </c>
      <c r="Y273" s="224"/>
      <c r="Z273" s="224"/>
      <c r="AA273" s="211"/>
      <c r="AB273" s="252" t="s">
        <v>664</v>
      </c>
      <c r="AC273" s="252"/>
    </row>
    <row r="274" spans="1:29" ht="120.75" customHeight="1">
      <c r="A274" s="314"/>
      <c r="B274" s="314"/>
      <c r="C274" s="314"/>
      <c r="D274" s="315"/>
      <c r="E274" s="316"/>
      <c r="F274" s="233" t="s">
        <v>572</v>
      </c>
      <c r="G274" s="231" t="s">
        <v>523</v>
      </c>
      <c r="H274" s="233" t="s">
        <v>590</v>
      </c>
      <c r="I274" s="233" t="s">
        <v>579</v>
      </c>
      <c r="J274" s="1"/>
      <c r="K274" s="238" t="s">
        <v>638</v>
      </c>
      <c r="L274" s="234" t="s">
        <v>591</v>
      </c>
      <c r="M274" s="249">
        <v>2</v>
      </c>
      <c r="N274" s="249">
        <v>4</v>
      </c>
      <c r="O274" s="254">
        <f t="shared" si="12"/>
        <v>8</v>
      </c>
      <c r="P274" s="258" t="s">
        <v>752</v>
      </c>
      <c r="Q274" s="255">
        <v>25</v>
      </c>
      <c r="R274" s="254">
        <f t="shared" si="13"/>
        <v>200</v>
      </c>
      <c r="S274" s="254" t="s">
        <v>219</v>
      </c>
      <c r="T274" s="135" t="s">
        <v>758</v>
      </c>
      <c r="U274" s="254">
        <v>18</v>
      </c>
      <c r="V274" s="251" t="s">
        <v>759</v>
      </c>
      <c r="W274" s="240" t="s">
        <v>238</v>
      </c>
      <c r="X274" s="240" t="s">
        <v>780</v>
      </c>
      <c r="Y274" s="224"/>
      <c r="Z274" s="224"/>
      <c r="AA274" s="252"/>
      <c r="AB274" s="252" t="s">
        <v>781</v>
      </c>
      <c r="AC274" s="252"/>
    </row>
    <row r="275" spans="1:29" ht="120.75" customHeight="1">
      <c r="A275" s="314"/>
      <c r="B275" s="314"/>
      <c r="C275" s="314"/>
      <c r="D275" s="315"/>
      <c r="E275" s="316"/>
      <c r="F275" s="231" t="s">
        <v>566</v>
      </c>
      <c r="G275" s="231" t="s">
        <v>524</v>
      </c>
      <c r="H275" s="231" t="s">
        <v>525</v>
      </c>
      <c r="I275" s="231" t="s">
        <v>567</v>
      </c>
      <c r="J275" s="234"/>
      <c r="K275" s="234" t="s">
        <v>803</v>
      </c>
      <c r="L275" s="234" t="s">
        <v>953</v>
      </c>
      <c r="M275" s="249">
        <v>2</v>
      </c>
      <c r="N275" s="249">
        <v>4</v>
      </c>
      <c r="O275" s="254">
        <f t="shared" si="12"/>
        <v>8</v>
      </c>
      <c r="P275" s="258" t="s">
        <v>752</v>
      </c>
      <c r="Q275" s="254">
        <v>60</v>
      </c>
      <c r="R275" s="254">
        <f t="shared" si="13"/>
        <v>480</v>
      </c>
      <c r="S275" s="254" t="s">
        <v>219</v>
      </c>
      <c r="T275" s="135" t="s">
        <v>758</v>
      </c>
      <c r="U275" s="254">
        <v>18</v>
      </c>
      <c r="V275" s="251" t="s">
        <v>767</v>
      </c>
      <c r="W275" s="240" t="s">
        <v>238</v>
      </c>
      <c r="X275" s="240" t="s">
        <v>774</v>
      </c>
      <c r="Y275" s="72"/>
      <c r="Z275" s="72"/>
      <c r="AA275" s="72"/>
      <c r="AB275" s="72"/>
      <c r="AC275" s="262" t="s">
        <v>954</v>
      </c>
    </row>
    <row r="276" spans="1:29" ht="120.75" customHeight="1">
      <c r="A276" s="314"/>
      <c r="B276" s="314"/>
      <c r="C276" s="314"/>
      <c r="D276" s="315"/>
      <c r="E276" s="316"/>
      <c r="F276" s="231" t="s">
        <v>533</v>
      </c>
      <c r="G276" s="231" t="s">
        <v>524</v>
      </c>
      <c r="H276" s="231" t="s">
        <v>527</v>
      </c>
      <c r="I276" s="231" t="s">
        <v>531</v>
      </c>
      <c r="J276" s="1"/>
      <c r="K276" s="234" t="s">
        <v>497</v>
      </c>
      <c r="L276" s="234" t="s">
        <v>612</v>
      </c>
      <c r="M276" s="249">
        <v>2</v>
      </c>
      <c r="N276" s="249">
        <v>4</v>
      </c>
      <c r="O276" s="254">
        <f t="shared" si="12"/>
        <v>8</v>
      </c>
      <c r="P276" s="258" t="s">
        <v>752</v>
      </c>
      <c r="Q276" s="255">
        <v>25</v>
      </c>
      <c r="R276" s="254">
        <f t="shared" si="13"/>
        <v>200</v>
      </c>
      <c r="S276" s="254" t="s">
        <v>219</v>
      </c>
      <c r="T276" s="135" t="s">
        <v>758</v>
      </c>
      <c r="U276" s="254">
        <v>18</v>
      </c>
      <c r="V276" s="251" t="s">
        <v>766</v>
      </c>
      <c r="W276" s="240" t="s">
        <v>238</v>
      </c>
      <c r="X276" s="240" t="s">
        <v>774</v>
      </c>
      <c r="Y276" s="72"/>
      <c r="Z276" s="72"/>
      <c r="AA276" s="72"/>
      <c r="AB276" s="72"/>
      <c r="AC276" s="72"/>
    </row>
    <row r="277" spans="1:29" ht="120.75" customHeight="1">
      <c r="A277" s="314"/>
      <c r="B277" s="314"/>
      <c r="C277" s="314"/>
      <c r="D277" s="315"/>
      <c r="E277" s="316"/>
      <c r="F277" s="233" t="s">
        <v>574</v>
      </c>
      <c r="G277" s="233" t="s">
        <v>524</v>
      </c>
      <c r="H277" s="233" t="s">
        <v>528</v>
      </c>
      <c r="I277" s="233" t="s">
        <v>575</v>
      </c>
      <c r="J277" s="1"/>
      <c r="K277" s="236" t="s">
        <v>621</v>
      </c>
      <c r="L277" s="236" t="s">
        <v>620</v>
      </c>
      <c r="M277" s="249">
        <v>2</v>
      </c>
      <c r="N277" s="249">
        <v>1</v>
      </c>
      <c r="O277" s="254">
        <f t="shared" si="12"/>
        <v>2</v>
      </c>
      <c r="P277" s="254" t="s">
        <v>751</v>
      </c>
      <c r="Q277" s="255">
        <v>25</v>
      </c>
      <c r="R277" s="254">
        <f t="shared" si="13"/>
        <v>50</v>
      </c>
      <c r="S277" s="257" t="s">
        <v>222</v>
      </c>
      <c r="T277" s="135" t="s">
        <v>756</v>
      </c>
      <c r="U277" s="254">
        <v>18</v>
      </c>
      <c r="V277" s="251" t="s">
        <v>655</v>
      </c>
      <c r="W277" s="240" t="s">
        <v>238</v>
      </c>
      <c r="X277" s="240" t="s">
        <v>774</v>
      </c>
      <c r="Y277" s="72"/>
      <c r="Z277" s="72"/>
      <c r="AA277" s="72"/>
      <c r="AB277" s="72"/>
      <c r="AC277" s="72"/>
    </row>
    <row r="278" spans="1:29" ht="120.75" customHeight="1">
      <c r="A278" s="314"/>
      <c r="B278" s="314"/>
      <c r="C278" s="314"/>
      <c r="D278" s="315"/>
      <c r="E278" s="316"/>
      <c r="F278" s="247" t="s">
        <v>700</v>
      </c>
      <c r="G278" s="231" t="s">
        <v>524</v>
      </c>
      <c r="H278" s="231" t="s">
        <v>529</v>
      </c>
      <c r="I278" s="231" t="s">
        <v>534</v>
      </c>
      <c r="J278" s="1"/>
      <c r="K278" s="234" t="s">
        <v>605</v>
      </c>
      <c r="L278" s="234" t="s">
        <v>930</v>
      </c>
      <c r="M278" s="249">
        <v>2</v>
      </c>
      <c r="N278" s="249">
        <v>3</v>
      </c>
      <c r="O278" s="254">
        <f t="shared" si="12"/>
        <v>6</v>
      </c>
      <c r="P278" s="258" t="s">
        <v>752</v>
      </c>
      <c r="Q278" s="255">
        <v>100</v>
      </c>
      <c r="R278" s="254">
        <f t="shared" si="13"/>
        <v>600</v>
      </c>
      <c r="S278" s="254" t="s">
        <v>216</v>
      </c>
      <c r="T278" s="135" t="s">
        <v>755</v>
      </c>
      <c r="U278" s="254">
        <v>18</v>
      </c>
      <c r="V278" s="251" t="s">
        <v>764</v>
      </c>
      <c r="W278" s="240" t="s">
        <v>238</v>
      </c>
      <c r="X278" s="240" t="s">
        <v>776</v>
      </c>
      <c r="Y278" s="72"/>
      <c r="Z278" s="72"/>
      <c r="AA278" s="72"/>
      <c r="AB278" s="72"/>
      <c r="AC278" s="273" t="s">
        <v>955</v>
      </c>
    </row>
    <row r="279" spans="1:29" ht="120.75" customHeight="1">
      <c r="A279" s="314"/>
      <c r="B279" s="314"/>
      <c r="C279" s="314"/>
      <c r="D279" s="315"/>
      <c r="E279" s="316"/>
      <c r="F279" s="234" t="s">
        <v>577</v>
      </c>
      <c r="G279" s="233" t="s">
        <v>524</v>
      </c>
      <c r="H279" s="233" t="s">
        <v>530</v>
      </c>
      <c r="I279" s="233" t="s">
        <v>611</v>
      </c>
      <c r="J279" s="1"/>
      <c r="K279" s="238" t="s">
        <v>637</v>
      </c>
      <c r="L279" s="238" t="s">
        <v>636</v>
      </c>
      <c r="M279" s="250">
        <v>2</v>
      </c>
      <c r="N279" s="250">
        <v>1</v>
      </c>
      <c r="O279" s="254">
        <f t="shared" si="12"/>
        <v>2</v>
      </c>
      <c r="P279" s="254" t="s">
        <v>751</v>
      </c>
      <c r="Q279" s="255">
        <v>100</v>
      </c>
      <c r="R279" s="254">
        <f t="shared" si="13"/>
        <v>200</v>
      </c>
      <c r="S279" s="254" t="s">
        <v>219</v>
      </c>
      <c r="T279" s="135" t="s">
        <v>758</v>
      </c>
      <c r="U279" s="257">
        <v>18</v>
      </c>
      <c r="V279" s="251" t="s">
        <v>764</v>
      </c>
      <c r="W279" s="240" t="s">
        <v>238</v>
      </c>
      <c r="X279" s="240" t="s">
        <v>774</v>
      </c>
      <c r="Y279" s="72"/>
      <c r="Z279" s="72"/>
      <c r="AA279" s="72"/>
      <c r="AB279" s="72"/>
      <c r="AC279" s="72"/>
    </row>
    <row r="280" spans="1:29" ht="120.75" customHeight="1">
      <c r="A280" s="314"/>
      <c r="B280" s="314"/>
      <c r="C280" s="314"/>
      <c r="D280" s="315"/>
      <c r="E280" s="316"/>
      <c r="F280" s="233" t="s">
        <v>599</v>
      </c>
      <c r="G280" s="231" t="s">
        <v>536</v>
      </c>
      <c r="H280" s="231" t="s">
        <v>537</v>
      </c>
      <c r="I280" s="251" t="s">
        <v>753</v>
      </c>
      <c r="J280" s="1"/>
      <c r="K280" s="234" t="s">
        <v>597</v>
      </c>
      <c r="L280" s="234" t="s">
        <v>598</v>
      </c>
      <c r="M280" s="249">
        <v>6</v>
      </c>
      <c r="N280" s="249">
        <v>1</v>
      </c>
      <c r="O280" s="254">
        <f t="shared" si="12"/>
        <v>6</v>
      </c>
      <c r="P280" s="258" t="s">
        <v>752</v>
      </c>
      <c r="Q280" s="255">
        <v>25</v>
      </c>
      <c r="R280" s="254">
        <f t="shared" si="13"/>
        <v>150</v>
      </c>
      <c r="S280" s="254" t="s">
        <v>219</v>
      </c>
      <c r="T280" s="135" t="s">
        <v>758</v>
      </c>
      <c r="U280" s="257">
        <v>18</v>
      </c>
      <c r="V280" s="251" t="s">
        <v>760</v>
      </c>
      <c r="W280" s="240" t="s">
        <v>238</v>
      </c>
      <c r="X280" s="240" t="s">
        <v>769</v>
      </c>
      <c r="Y280" s="72"/>
      <c r="Z280" s="72"/>
      <c r="AA280" s="72"/>
      <c r="AB280" s="72"/>
      <c r="AC280" s="72"/>
    </row>
    <row r="281" spans="1:29" ht="120.75" customHeight="1">
      <c r="A281" s="314" t="s">
        <v>500</v>
      </c>
      <c r="B281" s="314" t="s">
        <v>553</v>
      </c>
      <c r="C281" s="314" t="s">
        <v>559</v>
      </c>
      <c r="D281" s="315" t="s">
        <v>561</v>
      </c>
      <c r="E281" s="316" t="s">
        <v>238</v>
      </c>
      <c r="F281" s="233" t="s">
        <v>585</v>
      </c>
      <c r="G281" s="231" t="s">
        <v>512</v>
      </c>
      <c r="H281" s="233" t="s">
        <v>586</v>
      </c>
      <c r="I281" s="231" t="s">
        <v>513</v>
      </c>
      <c r="J281" s="1"/>
      <c r="K281" s="234" t="s">
        <v>613</v>
      </c>
      <c r="L281" s="234" t="s">
        <v>1060</v>
      </c>
      <c r="M281" s="249">
        <v>2</v>
      </c>
      <c r="N281" s="249">
        <v>3</v>
      </c>
      <c r="O281" s="254">
        <f>+M281*N281</f>
        <v>6</v>
      </c>
      <c r="P281" s="258" t="s">
        <v>752</v>
      </c>
      <c r="Q281" s="255">
        <v>10</v>
      </c>
      <c r="R281" s="254">
        <f t="shared" ref="R281:R311" si="14">Q281*O281</f>
        <v>60</v>
      </c>
      <c r="S281" s="257" t="s">
        <v>222</v>
      </c>
      <c r="T281" s="135" t="s">
        <v>756</v>
      </c>
      <c r="U281" s="254">
        <v>2</v>
      </c>
      <c r="V281" s="251" t="s">
        <v>655</v>
      </c>
      <c r="W281" s="240" t="s">
        <v>238</v>
      </c>
      <c r="X281" s="240" t="s">
        <v>773</v>
      </c>
      <c r="Y281" s="224"/>
      <c r="Z281" s="224"/>
      <c r="AA281" s="211"/>
      <c r="AB281" s="252" t="s">
        <v>656</v>
      </c>
      <c r="AC281" s="285" t="s">
        <v>1061</v>
      </c>
    </row>
    <row r="282" spans="1:29" ht="120.75" customHeight="1">
      <c r="A282" s="314"/>
      <c r="B282" s="314"/>
      <c r="C282" s="314"/>
      <c r="D282" s="315"/>
      <c r="E282" s="316"/>
      <c r="F282" s="251" t="s">
        <v>719</v>
      </c>
      <c r="G282" s="251" t="s">
        <v>514</v>
      </c>
      <c r="H282" s="251" t="s">
        <v>718</v>
      </c>
      <c r="I282" s="237" t="s">
        <v>631</v>
      </c>
      <c r="J282" s="1"/>
      <c r="K282" s="238" t="s">
        <v>632</v>
      </c>
      <c r="L282" s="238" t="s">
        <v>633</v>
      </c>
      <c r="M282" s="249">
        <v>2</v>
      </c>
      <c r="N282" s="249">
        <v>4</v>
      </c>
      <c r="O282" s="254">
        <f>+M282*N282</f>
        <v>8</v>
      </c>
      <c r="P282" s="258" t="s">
        <v>752</v>
      </c>
      <c r="Q282" s="255">
        <v>25</v>
      </c>
      <c r="R282" s="254">
        <f t="shared" si="14"/>
        <v>200</v>
      </c>
      <c r="S282" s="257" t="s">
        <v>219</v>
      </c>
      <c r="T282" s="135" t="s">
        <v>758</v>
      </c>
      <c r="U282" s="254">
        <v>14</v>
      </c>
      <c r="V282" s="251" t="s">
        <v>762</v>
      </c>
      <c r="W282" s="240" t="s">
        <v>238</v>
      </c>
      <c r="X282" s="240" t="s">
        <v>771</v>
      </c>
      <c r="Y282" s="224"/>
      <c r="Z282" s="224"/>
      <c r="AA282" s="211"/>
      <c r="AB282" s="252" t="s">
        <v>660</v>
      </c>
      <c r="AC282" s="252" t="s">
        <v>661</v>
      </c>
    </row>
    <row r="283" spans="1:29" ht="120.75" customHeight="1">
      <c r="A283" s="314"/>
      <c r="B283" s="314"/>
      <c r="C283" s="314"/>
      <c r="D283" s="315"/>
      <c r="E283" s="316"/>
      <c r="F283" s="231" t="s">
        <v>522</v>
      </c>
      <c r="G283" s="231" t="s">
        <v>520</v>
      </c>
      <c r="H283" s="231" t="s">
        <v>521</v>
      </c>
      <c r="I283" s="251" t="s">
        <v>724</v>
      </c>
      <c r="J283" s="1"/>
      <c r="K283" s="238" t="s">
        <v>635</v>
      </c>
      <c r="L283" s="238" t="s">
        <v>634</v>
      </c>
      <c r="M283" s="249">
        <v>2</v>
      </c>
      <c r="N283" s="249">
        <v>1</v>
      </c>
      <c r="O283" s="254">
        <f>+M283*N283</f>
        <v>2</v>
      </c>
      <c r="P283" s="254" t="s">
        <v>751</v>
      </c>
      <c r="Q283" s="255">
        <v>25</v>
      </c>
      <c r="R283" s="254">
        <f t="shared" si="14"/>
        <v>50</v>
      </c>
      <c r="S283" s="254" t="s">
        <v>222</v>
      </c>
      <c r="T283" s="135" t="s">
        <v>756</v>
      </c>
      <c r="U283" s="254">
        <v>14</v>
      </c>
      <c r="V283" s="251" t="s">
        <v>763</v>
      </c>
      <c r="W283" s="240" t="s">
        <v>238</v>
      </c>
      <c r="X283" s="240" t="s">
        <v>777</v>
      </c>
      <c r="Y283" s="224"/>
      <c r="Z283" s="224"/>
      <c r="AA283" s="211"/>
      <c r="AB283" s="252" t="s">
        <v>664</v>
      </c>
      <c r="AC283" s="252"/>
    </row>
    <row r="284" spans="1:29" ht="120.75" customHeight="1">
      <c r="A284" s="314"/>
      <c r="B284" s="314"/>
      <c r="C284" s="314"/>
      <c r="D284" s="315"/>
      <c r="E284" s="316"/>
      <c r="F284" s="233" t="s">
        <v>710</v>
      </c>
      <c r="G284" s="231" t="s">
        <v>523</v>
      </c>
      <c r="H284" s="233" t="s">
        <v>590</v>
      </c>
      <c r="I284" s="233" t="s">
        <v>579</v>
      </c>
      <c r="J284" s="1"/>
      <c r="K284" s="238" t="s">
        <v>638</v>
      </c>
      <c r="L284" s="234" t="s">
        <v>591</v>
      </c>
      <c r="M284" s="249">
        <v>2</v>
      </c>
      <c r="N284" s="249">
        <v>4</v>
      </c>
      <c r="O284" s="254">
        <f>+M284*N284</f>
        <v>8</v>
      </c>
      <c r="P284" s="258" t="s">
        <v>752</v>
      </c>
      <c r="Q284" s="255">
        <v>25</v>
      </c>
      <c r="R284" s="254">
        <f t="shared" si="14"/>
        <v>200</v>
      </c>
      <c r="S284" s="254" t="s">
        <v>219</v>
      </c>
      <c r="T284" s="135" t="s">
        <v>758</v>
      </c>
      <c r="U284" s="254">
        <v>12</v>
      </c>
      <c r="V284" s="251" t="s">
        <v>759</v>
      </c>
      <c r="W284" s="240" t="s">
        <v>238</v>
      </c>
      <c r="X284" s="240" t="s">
        <v>780</v>
      </c>
      <c r="Y284" s="224"/>
      <c r="Z284" s="224"/>
      <c r="AA284" s="252"/>
      <c r="AB284" s="252" t="s">
        <v>781</v>
      </c>
      <c r="AC284" s="252"/>
    </row>
    <row r="285" spans="1:29" ht="120.75" customHeight="1">
      <c r="A285" s="314"/>
      <c r="B285" s="314"/>
      <c r="C285" s="314"/>
      <c r="D285" s="315"/>
      <c r="E285" s="316"/>
      <c r="F285" s="231" t="s">
        <v>711</v>
      </c>
      <c r="G285" s="231" t="s">
        <v>524</v>
      </c>
      <c r="H285" s="231" t="s">
        <v>525</v>
      </c>
      <c r="I285" s="231" t="s">
        <v>567</v>
      </c>
      <c r="J285" s="234"/>
      <c r="K285" s="234" t="s">
        <v>804</v>
      </c>
      <c r="L285" s="234" t="s">
        <v>844</v>
      </c>
      <c r="M285" s="249">
        <v>2</v>
      </c>
      <c r="N285" s="249">
        <v>4</v>
      </c>
      <c r="O285" s="254">
        <f>+M285*N285</f>
        <v>8</v>
      </c>
      <c r="P285" s="258" t="s">
        <v>752</v>
      </c>
      <c r="Q285" s="254">
        <v>60</v>
      </c>
      <c r="R285" s="254">
        <f t="shared" si="14"/>
        <v>480</v>
      </c>
      <c r="S285" s="254" t="s">
        <v>219</v>
      </c>
      <c r="T285" s="135" t="s">
        <v>758</v>
      </c>
      <c r="U285" s="254">
        <v>12</v>
      </c>
      <c r="V285" s="251" t="s">
        <v>767</v>
      </c>
      <c r="W285" s="240" t="s">
        <v>238</v>
      </c>
      <c r="X285" s="240" t="s">
        <v>774</v>
      </c>
      <c r="Y285" s="72"/>
      <c r="Z285" s="72"/>
      <c r="AA285" s="72"/>
      <c r="AB285" s="72"/>
      <c r="AC285" s="261" t="s">
        <v>844</v>
      </c>
    </row>
    <row r="286" spans="1:29" ht="120.75" customHeight="1">
      <c r="A286" s="314"/>
      <c r="B286" s="314"/>
      <c r="C286" s="314"/>
      <c r="D286" s="315"/>
      <c r="E286" s="316"/>
      <c r="F286" s="231" t="s">
        <v>533</v>
      </c>
      <c r="G286" s="231" t="s">
        <v>524</v>
      </c>
      <c r="H286" s="231" t="s">
        <v>527</v>
      </c>
      <c r="I286" s="231" t="s">
        <v>531</v>
      </c>
      <c r="J286" s="1"/>
      <c r="K286" s="234" t="s">
        <v>497</v>
      </c>
      <c r="L286" s="234" t="s">
        <v>612</v>
      </c>
      <c r="M286" s="249">
        <v>2</v>
      </c>
      <c r="N286" s="249">
        <v>3</v>
      </c>
      <c r="O286" s="254">
        <f t="shared" ref="O286:O345" si="15">+M286*N286</f>
        <v>6</v>
      </c>
      <c r="P286" s="258" t="s">
        <v>752</v>
      </c>
      <c r="Q286" s="255">
        <v>25</v>
      </c>
      <c r="R286" s="254">
        <f t="shared" si="14"/>
        <v>150</v>
      </c>
      <c r="S286" s="254" t="s">
        <v>219</v>
      </c>
      <c r="T286" s="135" t="s">
        <v>758</v>
      </c>
      <c r="U286" s="254">
        <v>12</v>
      </c>
      <c r="V286" s="251" t="s">
        <v>766</v>
      </c>
      <c r="W286" s="240" t="s">
        <v>238</v>
      </c>
      <c r="X286" s="240" t="s">
        <v>774</v>
      </c>
      <c r="Y286" s="72"/>
      <c r="Z286" s="72"/>
      <c r="AA286" s="72"/>
      <c r="AB286" s="72"/>
      <c r="AC286" s="72"/>
    </row>
    <row r="287" spans="1:29" ht="120.75" customHeight="1">
      <c r="A287" s="314"/>
      <c r="B287" s="314"/>
      <c r="C287" s="314"/>
      <c r="D287" s="315"/>
      <c r="E287" s="316"/>
      <c r="F287" s="231" t="s">
        <v>700</v>
      </c>
      <c r="G287" s="231" t="s">
        <v>524</v>
      </c>
      <c r="H287" s="231" t="s">
        <v>529</v>
      </c>
      <c r="I287" s="231" t="s">
        <v>534</v>
      </c>
      <c r="J287" s="1"/>
      <c r="K287" s="234" t="s">
        <v>605</v>
      </c>
      <c r="L287" s="234" t="s">
        <v>956</v>
      </c>
      <c r="M287" s="249">
        <v>2</v>
      </c>
      <c r="N287" s="249">
        <v>3</v>
      </c>
      <c r="O287" s="254">
        <f t="shared" si="15"/>
        <v>6</v>
      </c>
      <c r="P287" s="258" t="s">
        <v>752</v>
      </c>
      <c r="Q287" s="255">
        <v>100</v>
      </c>
      <c r="R287" s="254">
        <f t="shared" si="14"/>
        <v>600</v>
      </c>
      <c r="S287" s="254" t="s">
        <v>216</v>
      </c>
      <c r="T287" s="135" t="s">
        <v>755</v>
      </c>
      <c r="U287" s="254">
        <v>12</v>
      </c>
      <c r="V287" s="251" t="s">
        <v>764</v>
      </c>
      <c r="W287" s="240" t="s">
        <v>238</v>
      </c>
      <c r="X287" s="240" t="s">
        <v>776</v>
      </c>
      <c r="Y287" s="72"/>
      <c r="Z287" s="72"/>
      <c r="AA287" s="72"/>
      <c r="AB287" s="72"/>
      <c r="AC287" s="273" t="s">
        <v>955</v>
      </c>
    </row>
    <row r="288" spans="1:29" ht="120.75" customHeight="1">
      <c r="A288" s="314"/>
      <c r="B288" s="314"/>
      <c r="C288" s="314"/>
      <c r="D288" s="315"/>
      <c r="E288" s="316"/>
      <c r="F288" s="234" t="s">
        <v>577</v>
      </c>
      <c r="G288" s="233" t="s">
        <v>524</v>
      </c>
      <c r="H288" s="233" t="s">
        <v>530</v>
      </c>
      <c r="I288" s="233" t="s">
        <v>611</v>
      </c>
      <c r="J288" s="1"/>
      <c r="K288" s="238" t="s">
        <v>637</v>
      </c>
      <c r="L288" s="238" t="s">
        <v>636</v>
      </c>
      <c r="M288" s="250">
        <v>2</v>
      </c>
      <c r="N288" s="250">
        <v>1</v>
      </c>
      <c r="O288" s="254">
        <f t="shared" si="15"/>
        <v>2</v>
      </c>
      <c r="P288" s="254" t="s">
        <v>751</v>
      </c>
      <c r="Q288" s="255">
        <v>100</v>
      </c>
      <c r="R288" s="254">
        <f t="shared" si="14"/>
        <v>200</v>
      </c>
      <c r="S288" s="254" t="s">
        <v>219</v>
      </c>
      <c r="T288" s="135" t="s">
        <v>758</v>
      </c>
      <c r="U288" s="257">
        <v>12</v>
      </c>
      <c r="V288" s="251" t="s">
        <v>764</v>
      </c>
      <c r="W288" s="240" t="s">
        <v>238</v>
      </c>
      <c r="X288" s="240" t="s">
        <v>774</v>
      </c>
      <c r="Y288" s="72"/>
      <c r="Z288" s="72"/>
      <c r="AA288" s="72"/>
      <c r="AB288" s="72"/>
      <c r="AC288" s="72"/>
    </row>
    <row r="289" spans="1:29" ht="120.75" customHeight="1">
      <c r="A289" s="314"/>
      <c r="B289" s="314"/>
      <c r="C289" s="314"/>
      <c r="D289" s="315"/>
      <c r="E289" s="316"/>
      <c r="F289" s="233" t="s">
        <v>599</v>
      </c>
      <c r="G289" s="231" t="s">
        <v>536</v>
      </c>
      <c r="H289" s="231" t="s">
        <v>537</v>
      </c>
      <c r="I289" s="251" t="s">
        <v>753</v>
      </c>
      <c r="J289" s="1"/>
      <c r="K289" s="234" t="s">
        <v>597</v>
      </c>
      <c r="L289" s="234" t="s">
        <v>598</v>
      </c>
      <c r="M289" s="249">
        <v>6</v>
      </c>
      <c r="N289" s="249">
        <v>1</v>
      </c>
      <c r="O289" s="254">
        <f t="shared" si="15"/>
        <v>6</v>
      </c>
      <c r="P289" s="258" t="s">
        <v>752</v>
      </c>
      <c r="Q289" s="255">
        <v>25</v>
      </c>
      <c r="R289" s="254">
        <f t="shared" si="14"/>
        <v>150</v>
      </c>
      <c r="S289" s="254" t="s">
        <v>219</v>
      </c>
      <c r="T289" s="135" t="s">
        <v>758</v>
      </c>
      <c r="U289" s="257">
        <v>12</v>
      </c>
      <c r="V289" s="251" t="s">
        <v>760</v>
      </c>
      <c r="W289" s="240" t="s">
        <v>238</v>
      </c>
      <c r="X289" s="240" t="s">
        <v>769</v>
      </c>
      <c r="Y289" s="72"/>
      <c r="Z289" s="72"/>
      <c r="AA289" s="72"/>
      <c r="AB289" s="72"/>
      <c r="AC289" s="72"/>
    </row>
    <row r="290" spans="1:29" ht="120.75" customHeight="1">
      <c r="A290" s="314" t="s">
        <v>500</v>
      </c>
      <c r="B290" s="314" t="s">
        <v>553</v>
      </c>
      <c r="C290" s="314" t="s">
        <v>559</v>
      </c>
      <c r="D290" s="315" t="s">
        <v>562</v>
      </c>
      <c r="E290" s="316" t="s">
        <v>267</v>
      </c>
      <c r="F290" s="233" t="s">
        <v>957</v>
      </c>
      <c r="G290" s="231" t="s">
        <v>512</v>
      </c>
      <c r="H290" s="233" t="s">
        <v>586</v>
      </c>
      <c r="I290" s="231" t="s">
        <v>513</v>
      </c>
      <c r="J290" s="1"/>
      <c r="K290" s="234" t="s">
        <v>613</v>
      </c>
      <c r="L290" s="234" t="s">
        <v>1062</v>
      </c>
      <c r="M290" s="249">
        <v>2</v>
      </c>
      <c r="N290" s="249">
        <v>3</v>
      </c>
      <c r="O290" s="254">
        <f>+M290*N290</f>
        <v>6</v>
      </c>
      <c r="P290" s="258" t="s">
        <v>752</v>
      </c>
      <c r="Q290" s="255">
        <v>10</v>
      </c>
      <c r="R290" s="254">
        <f t="shared" si="14"/>
        <v>60</v>
      </c>
      <c r="S290" s="257" t="s">
        <v>222</v>
      </c>
      <c r="T290" s="135" t="s">
        <v>756</v>
      </c>
      <c r="U290" s="254">
        <v>14</v>
      </c>
      <c r="V290" s="251" t="s">
        <v>655</v>
      </c>
      <c r="W290" s="240" t="s">
        <v>238</v>
      </c>
      <c r="X290" s="240" t="s">
        <v>773</v>
      </c>
      <c r="Y290" s="224"/>
      <c r="Z290" s="224"/>
      <c r="AA290" s="211"/>
      <c r="AB290" s="252" t="s">
        <v>656</v>
      </c>
      <c r="AC290" s="252" t="s">
        <v>1063</v>
      </c>
    </row>
    <row r="291" spans="1:29" ht="120.75" customHeight="1">
      <c r="A291" s="314"/>
      <c r="B291" s="314"/>
      <c r="C291" s="314"/>
      <c r="D291" s="315"/>
      <c r="E291" s="316"/>
      <c r="F291" s="251" t="s">
        <v>719</v>
      </c>
      <c r="G291" s="251" t="s">
        <v>514</v>
      </c>
      <c r="H291" s="251" t="s">
        <v>718</v>
      </c>
      <c r="I291" s="237" t="s">
        <v>631</v>
      </c>
      <c r="J291" s="1"/>
      <c r="K291" s="238" t="s">
        <v>632</v>
      </c>
      <c r="L291" s="238" t="s">
        <v>633</v>
      </c>
      <c r="M291" s="249">
        <v>2</v>
      </c>
      <c r="N291" s="249">
        <v>4</v>
      </c>
      <c r="O291" s="254">
        <f>+M291*N291</f>
        <v>8</v>
      </c>
      <c r="P291" s="258" t="s">
        <v>752</v>
      </c>
      <c r="Q291" s="255">
        <v>25</v>
      </c>
      <c r="R291" s="254">
        <f t="shared" si="14"/>
        <v>200</v>
      </c>
      <c r="S291" s="257" t="s">
        <v>219</v>
      </c>
      <c r="T291" s="135" t="s">
        <v>758</v>
      </c>
      <c r="U291" s="254">
        <v>14</v>
      </c>
      <c r="V291" s="251" t="s">
        <v>762</v>
      </c>
      <c r="W291" s="240" t="s">
        <v>238</v>
      </c>
      <c r="X291" s="240" t="s">
        <v>771</v>
      </c>
      <c r="Y291" s="224"/>
      <c r="Z291" s="224"/>
      <c r="AA291" s="211"/>
      <c r="AB291" s="252" t="s">
        <v>660</v>
      </c>
      <c r="AC291" s="252" t="s">
        <v>661</v>
      </c>
    </row>
    <row r="292" spans="1:29" ht="120.75" customHeight="1">
      <c r="A292" s="314"/>
      <c r="B292" s="314"/>
      <c r="C292" s="314"/>
      <c r="D292" s="315"/>
      <c r="E292" s="316"/>
      <c r="F292" s="231" t="s">
        <v>522</v>
      </c>
      <c r="G292" s="231" t="s">
        <v>520</v>
      </c>
      <c r="H292" s="231" t="s">
        <v>521</v>
      </c>
      <c r="I292" s="251" t="s">
        <v>724</v>
      </c>
      <c r="J292" s="1"/>
      <c r="K292" s="238" t="s">
        <v>635</v>
      </c>
      <c r="L292" s="238" t="s">
        <v>634</v>
      </c>
      <c r="M292" s="249">
        <v>2</v>
      </c>
      <c r="N292" s="249">
        <v>1</v>
      </c>
      <c r="O292" s="254">
        <f>+M292*N292</f>
        <v>2</v>
      </c>
      <c r="P292" s="254" t="s">
        <v>751</v>
      </c>
      <c r="Q292" s="255">
        <v>25</v>
      </c>
      <c r="R292" s="254">
        <f t="shared" si="14"/>
        <v>50</v>
      </c>
      <c r="S292" s="254" t="s">
        <v>222</v>
      </c>
      <c r="T292" s="135" t="s">
        <v>756</v>
      </c>
      <c r="U292" s="254">
        <v>14</v>
      </c>
      <c r="V292" s="251" t="s">
        <v>763</v>
      </c>
      <c r="W292" s="240" t="s">
        <v>238</v>
      </c>
      <c r="X292" s="240" t="s">
        <v>777</v>
      </c>
      <c r="Y292" s="224"/>
      <c r="Z292" s="224"/>
      <c r="AA292" s="211"/>
      <c r="AB292" s="252" t="s">
        <v>664</v>
      </c>
      <c r="AC292" s="252"/>
    </row>
    <row r="293" spans="1:29" ht="120.75" customHeight="1">
      <c r="A293" s="314"/>
      <c r="B293" s="314"/>
      <c r="C293" s="314"/>
      <c r="D293" s="315"/>
      <c r="E293" s="316"/>
      <c r="F293" s="233" t="s">
        <v>712</v>
      </c>
      <c r="G293" s="231" t="s">
        <v>523</v>
      </c>
      <c r="H293" s="233" t="s">
        <v>590</v>
      </c>
      <c r="I293" s="233" t="s">
        <v>579</v>
      </c>
      <c r="J293" s="1"/>
      <c r="K293" s="238" t="s">
        <v>638</v>
      </c>
      <c r="L293" s="234" t="s">
        <v>591</v>
      </c>
      <c r="M293" s="249">
        <v>2</v>
      </c>
      <c r="N293" s="249">
        <v>4</v>
      </c>
      <c r="O293" s="254">
        <f>+M293*N293</f>
        <v>8</v>
      </c>
      <c r="P293" s="258" t="s">
        <v>752</v>
      </c>
      <c r="Q293" s="255">
        <v>25</v>
      </c>
      <c r="R293" s="254">
        <f t="shared" si="14"/>
        <v>200</v>
      </c>
      <c r="S293" s="254" t="s">
        <v>219</v>
      </c>
      <c r="T293" s="135" t="s">
        <v>758</v>
      </c>
      <c r="U293" s="254">
        <v>18</v>
      </c>
      <c r="V293" s="251" t="s">
        <v>759</v>
      </c>
      <c r="W293" s="240" t="s">
        <v>238</v>
      </c>
      <c r="X293" s="240" t="s">
        <v>780</v>
      </c>
      <c r="Y293" s="224"/>
      <c r="Z293" s="224"/>
      <c r="AA293" s="252"/>
      <c r="AB293" s="252" t="s">
        <v>781</v>
      </c>
      <c r="AC293" s="252"/>
    </row>
    <row r="294" spans="1:29" ht="120.75" customHeight="1">
      <c r="A294" s="314"/>
      <c r="B294" s="314"/>
      <c r="C294" s="314"/>
      <c r="D294" s="315"/>
      <c r="E294" s="316"/>
      <c r="F294" s="231" t="s">
        <v>713</v>
      </c>
      <c r="G294" s="231" t="s">
        <v>524</v>
      </c>
      <c r="H294" s="231" t="s">
        <v>525</v>
      </c>
      <c r="I294" s="231" t="s">
        <v>567</v>
      </c>
      <c r="J294" s="234"/>
      <c r="K294" s="234" t="s">
        <v>805</v>
      </c>
      <c r="L294" s="265" t="s">
        <v>845</v>
      </c>
      <c r="M294" s="249">
        <v>2</v>
      </c>
      <c r="N294" s="249">
        <v>4</v>
      </c>
      <c r="O294" s="254">
        <f>+M294*N294</f>
        <v>8</v>
      </c>
      <c r="P294" s="258" t="s">
        <v>752</v>
      </c>
      <c r="Q294" s="254">
        <v>60</v>
      </c>
      <c r="R294" s="254">
        <f t="shared" si="14"/>
        <v>480</v>
      </c>
      <c r="S294" s="254" t="s">
        <v>219</v>
      </c>
      <c r="T294" s="135" t="s">
        <v>758</v>
      </c>
      <c r="U294" s="254">
        <v>18</v>
      </c>
      <c r="V294" s="251" t="s">
        <v>767</v>
      </c>
      <c r="W294" s="240" t="s">
        <v>238</v>
      </c>
      <c r="X294" s="240" t="s">
        <v>774</v>
      </c>
      <c r="Y294" s="72"/>
      <c r="Z294" s="72"/>
      <c r="AA294" s="72"/>
      <c r="AB294" s="72"/>
      <c r="AC294" s="264" t="s">
        <v>845</v>
      </c>
    </row>
    <row r="295" spans="1:29" ht="120.75" customHeight="1">
      <c r="A295" s="314"/>
      <c r="B295" s="314"/>
      <c r="C295" s="314"/>
      <c r="D295" s="315"/>
      <c r="E295" s="316"/>
      <c r="F295" s="231" t="s">
        <v>533</v>
      </c>
      <c r="G295" s="231" t="s">
        <v>524</v>
      </c>
      <c r="H295" s="231" t="s">
        <v>527</v>
      </c>
      <c r="I295" s="231" t="s">
        <v>531</v>
      </c>
      <c r="J295" s="1"/>
      <c r="K295" s="234" t="s">
        <v>497</v>
      </c>
      <c r="L295" s="234" t="s">
        <v>612</v>
      </c>
      <c r="M295" s="249">
        <v>2</v>
      </c>
      <c r="N295" s="249">
        <v>3</v>
      </c>
      <c r="O295" s="254">
        <f t="shared" si="15"/>
        <v>6</v>
      </c>
      <c r="P295" s="258" t="s">
        <v>752</v>
      </c>
      <c r="Q295" s="255">
        <v>25</v>
      </c>
      <c r="R295" s="254">
        <f t="shared" si="14"/>
        <v>150</v>
      </c>
      <c r="S295" s="254" t="s">
        <v>219</v>
      </c>
      <c r="T295" s="135" t="s">
        <v>758</v>
      </c>
      <c r="U295" s="254">
        <v>18</v>
      </c>
      <c r="V295" s="251" t="s">
        <v>766</v>
      </c>
      <c r="W295" s="240" t="s">
        <v>238</v>
      </c>
      <c r="X295" s="240" t="s">
        <v>774</v>
      </c>
      <c r="Y295" s="72"/>
      <c r="Z295" s="72"/>
      <c r="AA295" s="72"/>
      <c r="AB295" s="72"/>
      <c r="AC295" s="72"/>
    </row>
    <row r="296" spans="1:29" ht="120.75" customHeight="1">
      <c r="A296" s="314"/>
      <c r="B296" s="314"/>
      <c r="C296" s="314"/>
      <c r="D296" s="315"/>
      <c r="E296" s="316"/>
      <c r="F296" s="231" t="s">
        <v>700</v>
      </c>
      <c r="G296" s="231" t="s">
        <v>524</v>
      </c>
      <c r="H296" s="231" t="s">
        <v>529</v>
      </c>
      <c r="I296" s="231" t="s">
        <v>534</v>
      </c>
      <c r="J296" s="1"/>
      <c r="K296" s="234" t="s">
        <v>605</v>
      </c>
      <c r="L296" s="234" t="s">
        <v>935</v>
      </c>
      <c r="M296" s="249">
        <v>2</v>
      </c>
      <c r="N296" s="249">
        <v>3</v>
      </c>
      <c r="O296" s="254">
        <f t="shared" si="15"/>
        <v>6</v>
      </c>
      <c r="P296" s="258" t="s">
        <v>752</v>
      </c>
      <c r="Q296" s="255">
        <v>100</v>
      </c>
      <c r="R296" s="254">
        <f t="shared" si="14"/>
        <v>600</v>
      </c>
      <c r="S296" s="254" t="s">
        <v>216</v>
      </c>
      <c r="T296" s="135" t="s">
        <v>755</v>
      </c>
      <c r="U296" s="254">
        <v>18</v>
      </c>
      <c r="V296" s="251" t="s">
        <v>764</v>
      </c>
      <c r="W296" s="240" t="s">
        <v>238</v>
      </c>
      <c r="X296" s="240" t="s">
        <v>776</v>
      </c>
      <c r="Y296" s="72"/>
      <c r="Z296" s="72"/>
      <c r="AA296" s="72"/>
      <c r="AB296" s="72"/>
      <c r="AC296" s="273" t="s">
        <v>958</v>
      </c>
    </row>
    <row r="297" spans="1:29" ht="120.75" customHeight="1">
      <c r="A297" s="314"/>
      <c r="B297" s="314"/>
      <c r="C297" s="314"/>
      <c r="D297" s="315"/>
      <c r="E297" s="316"/>
      <c r="F297" s="234" t="s">
        <v>577</v>
      </c>
      <c r="G297" s="233" t="s">
        <v>524</v>
      </c>
      <c r="H297" s="233" t="s">
        <v>530</v>
      </c>
      <c r="I297" s="233" t="s">
        <v>611</v>
      </c>
      <c r="J297" s="1"/>
      <c r="K297" s="238" t="s">
        <v>637</v>
      </c>
      <c r="L297" s="238" t="s">
        <v>636</v>
      </c>
      <c r="M297" s="250">
        <v>2</v>
      </c>
      <c r="N297" s="250">
        <v>1</v>
      </c>
      <c r="O297" s="254">
        <f t="shared" si="15"/>
        <v>2</v>
      </c>
      <c r="P297" s="254" t="s">
        <v>751</v>
      </c>
      <c r="Q297" s="255">
        <v>100</v>
      </c>
      <c r="R297" s="254">
        <f t="shared" si="14"/>
        <v>200</v>
      </c>
      <c r="S297" s="254" t="s">
        <v>219</v>
      </c>
      <c r="T297" s="135" t="s">
        <v>758</v>
      </c>
      <c r="U297" s="257">
        <v>12</v>
      </c>
      <c r="V297" s="251" t="s">
        <v>764</v>
      </c>
      <c r="W297" s="240" t="s">
        <v>238</v>
      </c>
      <c r="X297" s="240" t="s">
        <v>774</v>
      </c>
      <c r="Y297" s="72"/>
      <c r="Z297" s="72"/>
      <c r="AA297" s="72"/>
      <c r="AB297" s="72"/>
      <c r="AC297" s="72"/>
    </row>
    <row r="298" spans="1:29" ht="120.75" customHeight="1">
      <c r="A298" s="314"/>
      <c r="B298" s="314"/>
      <c r="C298" s="314"/>
      <c r="D298" s="315"/>
      <c r="E298" s="316"/>
      <c r="F298" s="233" t="s">
        <v>599</v>
      </c>
      <c r="G298" s="231" t="s">
        <v>536</v>
      </c>
      <c r="H298" s="231" t="s">
        <v>537</v>
      </c>
      <c r="I298" s="251" t="s">
        <v>753</v>
      </c>
      <c r="J298" s="1"/>
      <c r="K298" s="234" t="s">
        <v>597</v>
      </c>
      <c r="L298" s="234" t="s">
        <v>598</v>
      </c>
      <c r="M298" s="249">
        <v>6</v>
      </c>
      <c r="N298" s="249">
        <v>1</v>
      </c>
      <c r="O298" s="254">
        <f t="shared" si="15"/>
        <v>6</v>
      </c>
      <c r="P298" s="258" t="s">
        <v>752</v>
      </c>
      <c r="Q298" s="255">
        <v>25</v>
      </c>
      <c r="R298" s="254">
        <f t="shared" si="14"/>
        <v>150</v>
      </c>
      <c r="S298" s="254" t="s">
        <v>219</v>
      </c>
      <c r="T298" s="135" t="s">
        <v>758</v>
      </c>
      <c r="U298" s="257">
        <v>18</v>
      </c>
      <c r="V298" s="251" t="s">
        <v>760</v>
      </c>
      <c r="W298" s="240" t="s">
        <v>238</v>
      </c>
      <c r="X298" s="240" t="s">
        <v>769</v>
      </c>
      <c r="Y298" s="72"/>
      <c r="Z298" s="72"/>
      <c r="AA298" s="72"/>
      <c r="AB298" s="72"/>
      <c r="AC298" s="72"/>
    </row>
    <row r="299" spans="1:29" ht="120.75" customHeight="1">
      <c r="A299" s="314" t="s">
        <v>500</v>
      </c>
      <c r="B299" s="314" t="s">
        <v>553</v>
      </c>
      <c r="C299" s="314" t="s">
        <v>559</v>
      </c>
      <c r="D299" s="315" t="s">
        <v>563</v>
      </c>
      <c r="E299" s="316" t="s">
        <v>267</v>
      </c>
      <c r="F299" s="233" t="s">
        <v>585</v>
      </c>
      <c r="G299" s="231" t="s">
        <v>512</v>
      </c>
      <c r="H299" s="233" t="s">
        <v>586</v>
      </c>
      <c r="I299" s="231" t="s">
        <v>513</v>
      </c>
      <c r="J299" s="1"/>
      <c r="K299" s="234" t="s">
        <v>613</v>
      </c>
      <c r="L299" s="234" t="s">
        <v>1064</v>
      </c>
      <c r="M299" s="249">
        <v>2</v>
      </c>
      <c r="N299" s="249">
        <v>3</v>
      </c>
      <c r="O299" s="254">
        <f>+M299*N299</f>
        <v>6</v>
      </c>
      <c r="P299" s="258" t="s">
        <v>752</v>
      </c>
      <c r="Q299" s="255">
        <v>10</v>
      </c>
      <c r="R299" s="254">
        <f t="shared" si="14"/>
        <v>60</v>
      </c>
      <c r="S299" s="257" t="s">
        <v>222</v>
      </c>
      <c r="T299" s="135" t="s">
        <v>756</v>
      </c>
      <c r="U299" s="254">
        <v>10</v>
      </c>
      <c r="V299" s="251" t="s">
        <v>655</v>
      </c>
      <c r="W299" s="240" t="s">
        <v>238</v>
      </c>
      <c r="X299" s="240" t="s">
        <v>773</v>
      </c>
      <c r="Y299" s="224"/>
      <c r="Z299" s="224"/>
      <c r="AA299" s="211"/>
      <c r="AB299" s="252" t="s">
        <v>656</v>
      </c>
      <c r="AC299" s="252" t="s">
        <v>1065</v>
      </c>
    </row>
    <row r="300" spans="1:29" ht="120.75" customHeight="1">
      <c r="A300" s="314"/>
      <c r="B300" s="314"/>
      <c r="C300" s="314"/>
      <c r="D300" s="315"/>
      <c r="E300" s="316"/>
      <c r="F300" s="251" t="s">
        <v>719</v>
      </c>
      <c r="G300" s="251" t="s">
        <v>514</v>
      </c>
      <c r="H300" s="251" t="s">
        <v>718</v>
      </c>
      <c r="I300" s="237" t="s">
        <v>631</v>
      </c>
      <c r="J300" s="1"/>
      <c r="K300" s="238" t="s">
        <v>632</v>
      </c>
      <c r="L300" s="238" t="s">
        <v>633</v>
      </c>
      <c r="M300" s="249">
        <v>2</v>
      </c>
      <c r="N300" s="249">
        <v>4</v>
      </c>
      <c r="O300" s="254">
        <f>+M300*N300</f>
        <v>8</v>
      </c>
      <c r="P300" s="258" t="s">
        <v>752</v>
      </c>
      <c r="Q300" s="255">
        <v>25</v>
      </c>
      <c r="R300" s="254">
        <f t="shared" si="14"/>
        <v>200</v>
      </c>
      <c r="S300" s="257" t="s">
        <v>219</v>
      </c>
      <c r="T300" s="135" t="s">
        <v>758</v>
      </c>
      <c r="U300" s="254">
        <v>14</v>
      </c>
      <c r="V300" s="251" t="s">
        <v>762</v>
      </c>
      <c r="W300" s="240" t="s">
        <v>238</v>
      </c>
      <c r="X300" s="240" t="s">
        <v>771</v>
      </c>
      <c r="Y300" s="224"/>
      <c r="Z300" s="224"/>
      <c r="AA300" s="211"/>
      <c r="AB300" s="252" t="s">
        <v>660</v>
      </c>
      <c r="AC300" s="252" t="s">
        <v>661</v>
      </c>
    </row>
    <row r="301" spans="1:29" ht="120.75" customHeight="1">
      <c r="A301" s="314"/>
      <c r="B301" s="314"/>
      <c r="C301" s="314"/>
      <c r="D301" s="315"/>
      <c r="E301" s="316"/>
      <c r="F301" s="231" t="s">
        <v>522</v>
      </c>
      <c r="G301" s="231" t="s">
        <v>520</v>
      </c>
      <c r="H301" s="231" t="s">
        <v>714</v>
      </c>
      <c r="I301" s="251" t="s">
        <v>724</v>
      </c>
      <c r="J301" s="1"/>
      <c r="K301" s="238" t="s">
        <v>635</v>
      </c>
      <c r="L301" s="238" t="s">
        <v>634</v>
      </c>
      <c r="M301" s="249">
        <v>2</v>
      </c>
      <c r="N301" s="249">
        <v>1</v>
      </c>
      <c r="O301" s="254">
        <f>+M301*N301</f>
        <v>2</v>
      </c>
      <c r="P301" s="254" t="s">
        <v>751</v>
      </c>
      <c r="Q301" s="255">
        <v>25</v>
      </c>
      <c r="R301" s="254">
        <f t="shared" si="14"/>
        <v>50</v>
      </c>
      <c r="S301" s="254" t="s">
        <v>222</v>
      </c>
      <c r="T301" s="135" t="s">
        <v>756</v>
      </c>
      <c r="U301" s="254">
        <v>14</v>
      </c>
      <c r="V301" s="251" t="s">
        <v>763</v>
      </c>
      <c r="W301" s="240" t="s">
        <v>238</v>
      </c>
      <c r="X301" s="240" t="s">
        <v>777</v>
      </c>
      <c r="Y301" s="224"/>
      <c r="Z301" s="224"/>
      <c r="AA301" s="211"/>
      <c r="AB301" s="252" t="s">
        <v>664</v>
      </c>
      <c r="AC301" s="252"/>
    </row>
    <row r="302" spans="1:29" ht="120.75" customHeight="1">
      <c r="A302" s="314"/>
      <c r="B302" s="314"/>
      <c r="C302" s="314"/>
      <c r="D302" s="315"/>
      <c r="E302" s="316"/>
      <c r="F302" s="233" t="s">
        <v>572</v>
      </c>
      <c r="G302" s="231" t="s">
        <v>523</v>
      </c>
      <c r="H302" s="233" t="s">
        <v>590</v>
      </c>
      <c r="I302" s="233" t="s">
        <v>579</v>
      </c>
      <c r="J302" s="1"/>
      <c r="K302" s="238" t="s">
        <v>638</v>
      </c>
      <c r="L302" s="234" t="s">
        <v>591</v>
      </c>
      <c r="M302" s="249">
        <v>2</v>
      </c>
      <c r="N302" s="249">
        <v>4</v>
      </c>
      <c r="O302" s="254">
        <f>+M302*N302</f>
        <v>8</v>
      </c>
      <c r="P302" s="258" t="s">
        <v>752</v>
      </c>
      <c r="Q302" s="255">
        <v>25</v>
      </c>
      <c r="R302" s="254">
        <f t="shared" si="14"/>
        <v>200</v>
      </c>
      <c r="S302" s="254" t="s">
        <v>219</v>
      </c>
      <c r="T302" s="135" t="s">
        <v>758</v>
      </c>
      <c r="U302" s="254">
        <v>18</v>
      </c>
      <c r="V302" s="251" t="s">
        <v>759</v>
      </c>
      <c r="W302" s="240" t="s">
        <v>238</v>
      </c>
      <c r="X302" s="240" t="s">
        <v>780</v>
      </c>
      <c r="Y302" s="224"/>
      <c r="Z302" s="224"/>
      <c r="AA302" s="252"/>
      <c r="AB302" s="252" t="s">
        <v>781</v>
      </c>
      <c r="AC302" s="252"/>
    </row>
    <row r="303" spans="1:29" ht="120.75" customHeight="1">
      <c r="A303" s="314"/>
      <c r="B303" s="314"/>
      <c r="C303" s="314"/>
      <c r="D303" s="315"/>
      <c r="E303" s="316"/>
      <c r="F303" s="231" t="s">
        <v>566</v>
      </c>
      <c r="G303" s="231" t="s">
        <v>524</v>
      </c>
      <c r="H303" s="231" t="s">
        <v>525</v>
      </c>
      <c r="I303" s="231" t="s">
        <v>567</v>
      </c>
      <c r="J303" s="234"/>
      <c r="K303" s="234" t="s">
        <v>806</v>
      </c>
      <c r="L303" s="234" t="s">
        <v>847</v>
      </c>
      <c r="M303" s="249">
        <v>2</v>
      </c>
      <c r="N303" s="249">
        <v>4</v>
      </c>
      <c r="O303" s="254">
        <f>+M303*N303</f>
        <v>8</v>
      </c>
      <c r="P303" s="258" t="s">
        <v>752</v>
      </c>
      <c r="Q303" s="254">
        <v>60</v>
      </c>
      <c r="R303" s="254">
        <f t="shared" si="14"/>
        <v>480</v>
      </c>
      <c r="S303" s="254" t="s">
        <v>219</v>
      </c>
      <c r="T303" s="135" t="s">
        <v>758</v>
      </c>
      <c r="U303" s="254">
        <v>30</v>
      </c>
      <c r="V303" s="251" t="s">
        <v>767</v>
      </c>
      <c r="W303" s="240" t="s">
        <v>238</v>
      </c>
      <c r="X303" s="240" t="s">
        <v>774</v>
      </c>
      <c r="Y303" s="72"/>
      <c r="Z303" s="72"/>
      <c r="AA303" s="72"/>
      <c r="AB303" s="72"/>
      <c r="AC303" s="266" t="s">
        <v>847</v>
      </c>
    </row>
    <row r="304" spans="1:29" ht="120.75" customHeight="1">
      <c r="A304" s="314"/>
      <c r="B304" s="314"/>
      <c r="C304" s="314"/>
      <c r="D304" s="315"/>
      <c r="E304" s="316"/>
      <c r="F304" s="231" t="s">
        <v>533</v>
      </c>
      <c r="G304" s="231" t="s">
        <v>524</v>
      </c>
      <c r="H304" s="231" t="s">
        <v>527</v>
      </c>
      <c r="I304" s="231" t="s">
        <v>531</v>
      </c>
      <c r="J304" s="1"/>
      <c r="K304" s="234" t="s">
        <v>497</v>
      </c>
      <c r="L304" s="234" t="s">
        <v>612</v>
      </c>
      <c r="M304" s="249">
        <v>2</v>
      </c>
      <c r="N304" s="249">
        <v>3</v>
      </c>
      <c r="O304" s="254">
        <f t="shared" si="15"/>
        <v>6</v>
      </c>
      <c r="P304" s="258" t="s">
        <v>752</v>
      </c>
      <c r="Q304" s="255">
        <v>25</v>
      </c>
      <c r="R304" s="254">
        <f t="shared" si="14"/>
        <v>150</v>
      </c>
      <c r="S304" s="254" t="s">
        <v>219</v>
      </c>
      <c r="T304" s="135" t="s">
        <v>758</v>
      </c>
      <c r="U304" s="254">
        <v>30</v>
      </c>
      <c r="V304" s="251" t="s">
        <v>766</v>
      </c>
      <c r="W304" s="240" t="s">
        <v>238</v>
      </c>
      <c r="X304" s="240" t="s">
        <v>774</v>
      </c>
      <c r="Y304" s="72"/>
      <c r="Z304" s="72"/>
      <c r="AA304" s="72"/>
      <c r="AB304" s="72"/>
      <c r="AC304" s="72"/>
    </row>
    <row r="305" spans="1:29" ht="120.75" customHeight="1">
      <c r="A305" s="314"/>
      <c r="B305" s="314"/>
      <c r="C305" s="314"/>
      <c r="D305" s="315"/>
      <c r="E305" s="316"/>
      <c r="F305" s="231" t="s">
        <v>535</v>
      </c>
      <c r="G305" s="231" t="s">
        <v>524</v>
      </c>
      <c r="H305" s="231" t="s">
        <v>529</v>
      </c>
      <c r="I305" s="231" t="s">
        <v>534</v>
      </c>
      <c r="J305" s="1"/>
      <c r="K305" s="234" t="s">
        <v>605</v>
      </c>
      <c r="L305" s="234" t="s">
        <v>961</v>
      </c>
      <c r="M305" s="249">
        <v>2</v>
      </c>
      <c r="N305" s="249">
        <v>3</v>
      </c>
      <c r="O305" s="254">
        <f t="shared" si="15"/>
        <v>6</v>
      </c>
      <c r="P305" s="258" t="s">
        <v>752</v>
      </c>
      <c r="Q305" s="255">
        <v>100</v>
      </c>
      <c r="R305" s="254">
        <f t="shared" si="14"/>
        <v>600</v>
      </c>
      <c r="S305" s="254" t="s">
        <v>216</v>
      </c>
      <c r="T305" s="135" t="s">
        <v>755</v>
      </c>
      <c r="U305" s="254">
        <v>30</v>
      </c>
      <c r="V305" s="251" t="s">
        <v>764</v>
      </c>
      <c r="W305" s="240" t="s">
        <v>238</v>
      </c>
      <c r="X305" s="240" t="s">
        <v>776</v>
      </c>
      <c r="Y305" s="72"/>
      <c r="Z305" s="72"/>
      <c r="AA305" s="72"/>
      <c r="AB305" s="72"/>
      <c r="AC305" s="273" t="s">
        <v>962</v>
      </c>
    </row>
    <row r="306" spans="1:29" ht="120.75" customHeight="1">
      <c r="A306" s="314"/>
      <c r="B306" s="314"/>
      <c r="C306" s="314"/>
      <c r="D306" s="315"/>
      <c r="E306" s="316"/>
      <c r="F306" s="234" t="s">
        <v>577</v>
      </c>
      <c r="G306" s="233" t="s">
        <v>524</v>
      </c>
      <c r="H306" s="233" t="s">
        <v>530</v>
      </c>
      <c r="I306" s="233" t="s">
        <v>611</v>
      </c>
      <c r="J306" s="1"/>
      <c r="K306" s="238" t="s">
        <v>637</v>
      </c>
      <c r="L306" s="238" t="s">
        <v>636</v>
      </c>
      <c r="M306" s="250">
        <v>2</v>
      </c>
      <c r="N306" s="250">
        <v>1</v>
      </c>
      <c r="O306" s="254">
        <f t="shared" si="15"/>
        <v>2</v>
      </c>
      <c r="P306" s="254" t="s">
        <v>751</v>
      </c>
      <c r="Q306" s="255">
        <v>100</v>
      </c>
      <c r="R306" s="254">
        <f t="shared" si="14"/>
        <v>200</v>
      </c>
      <c r="S306" s="254" t="s">
        <v>219</v>
      </c>
      <c r="T306" s="135" t="s">
        <v>758</v>
      </c>
      <c r="U306" s="257">
        <v>30</v>
      </c>
      <c r="V306" s="251" t="s">
        <v>764</v>
      </c>
      <c r="W306" s="240" t="s">
        <v>238</v>
      </c>
      <c r="X306" s="240" t="s">
        <v>774</v>
      </c>
      <c r="Y306" s="72"/>
      <c r="Z306" s="72"/>
      <c r="AA306" s="72"/>
      <c r="AB306" s="72"/>
      <c r="AC306" s="72"/>
    </row>
    <row r="307" spans="1:29" ht="120.75" customHeight="1">
      <c r="A307" s="314"/>
      <c r="B307" s="314"/>
      <c r="C307" s="314"/>
      <c r="D307" s="315"/>
      <c r="E307" s="316"/>
      <c r="F307" s="233" t="s">
        <v>599</v>
      </c>
      <c r="G307" s="231" t="s">
        <v>536</v>
      </c>
      <c r="H307" s="231" t="s">
        <v>537</v>
      </c>
      <c r="I307" s="251" t="s">
        <v>753</v>
      </c>
      <c r="J307" s="1"/>
      <c r="K307" s="234" t="s">
        <v>597</v>
      </c>
      <c r="L307" s="234" t="s">
        <v>598</v>
      </c>
      <c r="M307" s="249">
        <v>6</v>
      </c>
      <c r="N307" s="249">
        <v>1</v>
      </c>
      <c r="O307" s="254">
        <f t="shared" si="15"/>
        <v>6</v>
      </c>
      <c r="P307" s="258" t="s">
        <v>752</v>
      </c>
      <c r="Q307" s="255">
        <v>25</v>
      </c>
      <c r="R307" s="254">
        <f t="shared" si="14"/>
        <v>150</v>
      </c>
      <c r="S307" s="254" t="s">
        <v>219</v>
      </c>
      <c r="T307" s="135" t="s">
        <v>758</v>
      </c>
      <c r="U307" s="257">
        <v>30</v>
      </c>
      <c r="V307" s="251" t="s">
        <v>760</v>
      </c>
      <c r="W307" s="240" t="s">
        <v>238</v>
      </c>
      <c r="X307" s="240" t="s">
        <v>769</v>
      </c>
      <c r="Y307" s="72"/>
      <c r="Z307" s="72"/>
      <c r="AA307" s="72"/>
      <c r="AB307" s="72"/>
      <c r="AC307" s="72"/>
    </row>
    <row r="308" spans="1:29" ht="145.5" customHeight="1">
      <c r="A308" s="314" t="s">
        <v>500</v>
      </c>
      <c r="B308" s="314" t="s">
        <v>553</v>
      </c>
      <c r="C308" s="314" t="s">
        <v>559</v>
      </c>
      <c r="D308" s="315" t="s">
        <v>578</v>
      </c>
      <c r="E308" s="316" t="s">
        <v>267</v>
      </c>
      <c r="F308" s="233" t="s">
        <v>743</v>
      </c>
      <c r="G308" s="231" t="s">
        <v>512</v>
      </c>
      <c r="H308" s="233" t="s">
        <v>586</v>
      </c>
      <c r="I308" s="231" t="s">
        <v>513</v>
      </c>
      <c r="J308" s="1"/>
      <c r="K308" s="234" t="s">
        <v>613</v>
      </c>
      <c r="L308" s="234" t="s">
        <v>1066</v>
      </c>
      <c r="M308" s="249">
        <v>2</v>
      </c>
      <c r="N308" s="249">
        <v>3</v>
      </c>
      <c r="O308" s="254">
        <f t="shared" ref="O308:O312" si="16">+M308*N308</f>
        <v>6</v>
      </c>
      <c r="P308" s="258" t="s">
        <v>752</v>
      </c>
      <c r="Q308" s="255">
        <v>10</v>
      </c>
      <c r="R308" s="254">
        <f t="shared" si="14"/>
        <v>60</v>
      </c>
      <c r="S308" s="257" t="s">
        <v>222</v>
      </c>
      <c r="T308" s="135" t="s">
        <v>756</v>
      </c>
      <c r="U308" s="254">
        <v>10</v>
      </c>
      <c r="V308" s="251" t="s">
        <v>655</v>
      </c>
      <c r="W308" s="240" t="s">
        <v>238</v>
      </c>
      <c r="X308" s="240" t="s">
        <v>773</v>
      </c>
      <c r="Y308" s="224"/>
      <c r="Z308" s="224"/>
      <c r="AA308" s="211"/>
      <c r="AB308" s="252" t="s">
        <v>656</v>
      </c>
      <c r="AC308" s="252" t="s">
        <v>1067</v>
      </c>
    </row>
    <row r="309" spans="1:29" ht="120.75" customHeight="1">
      <c r="A309" s="314"/>
      <c r="B309" s="314"/>
      <c r="C309" s="314"/>
      <c r="D309" s="315"/>
      <c r="E309" s="316"/>
      <c r="F309" s="251" t="s">
        <v>719</v>
      </c>
      <c r="G309" s="251" t="s">
        <v>514</v>
      </c>
      <c r="H309" s="251" t="s">
        <v>718</v>
      </c>
      <c r="I309" s="237" t="s">
        <v>631</v>
      </c>
      <c r="J309" s="1"/>
      <c r="K309" s="238" t="s">
        <v>632</v>
      </c>
      <c r="L309" s="238" t="s">
        <v>633</v>
      </c>
      <c r="M309" s="249">
        <v>2</v>
      </c>
      <c r="N309" s="249">
        <v>4</v>
      </c>
      <c r="O309" s="254">
        <f t="shared" si="16"/>
        <v>8</v>
      </c>
      <c r="P309" s="258" t="s">
        <v>752</v>
      </c>
      <c r="Q309" s="255">
        <v>25</v>
      </c>
      <c r="R309" s="254">
        <f t="shared" si="14"/>
        <v>200</v>
      </c>
      <c r="S309" s="257" t="s">
        <v>219</v>
      </c>
      <c r="T309" s="135" t="s">
        <v>758</v>
      </c>
      <c r="U309" s="254">
        <v>14</v>
      </c>
      <c r="V309" s="251" t="s">
        <v>762</v>
      </c>
      <c r="W309" s="240" t="s">
        <v>238</v>
      </c>
      <c r="X309" s="240" t="s">
        <v>771</v>
      </c>
      <c r="Y309" s="224"/>
      <c r="Z309" s="224"/>
      <c r="AA309" s="211"/>
      <c r="AB309" s="252" t="s">
        <v>660</v>
      </c>
      <c r="AC309" s="252" t="s">
        <v>661</v>
      </c>
    </row>
    <row r="310" spans="1:29" ht="120.75" customHeight="1">
      <c r="A310" s="314"/>
      <c r="B310" s="314"/>
      <c r="C310" s="314"/>
      <c r="D310" s="315"/>
      <c r="E310" s="316"/>
      <c r="F310" s="231" t="s">
        <v>522</v>
      </c>
      <c r="G310" s="231" t="s">
        <v>520</v>
      </c>
      <c r="H310" s="231" t="s">
        <v>521</v>
      </c>
      <c r="I310" s="251" t="s">
        <v>724</v>
      </c>
      <c r="J310" s="1"/>
      <c r="K310" s="238" t="s">
        <v>635</v>
      </c>
      <c r="L310" s="238" t="s">
        <v>634</v>
      </c>
      <c r="M310" s="249">
        <v>2</v>
      </c>
      <c r="N310" s="249">
        <v>1</v>
      </c>
      <c r="O310" s="254">
        <f t="shared" si="16"/>
        <v>2</v>
      </c>
      <c r="P310" s="254" t="s">
        <v>751</v>
      </c>
      <c r="Q310" s="255">
        <v>25</v>
      </c>
      <c r="R310" s="254">
        <f t="shared" si="14"/>
        <v>50</v>
      </c>
      <c r="S310" s="254" t="s">
        <v>222</v>
      </c>
      <c r="T310" s="135" t="s">
        <v>756</v>
      </c>
      <c r="U310" s="254">
        <v>14</v>
      </c>
      <c r="V310" s="251" t="s">
        <v>763</v>
      </c>
      <c r="W310" s="240" t="s">
        <v>238</v>
      </c>
      <c r="X310" s="240" t="s">
        <v>777</v>
      </c>
      <c r="Y310" s="224"/>
      <c r="Z310" s="224"/>
      <c r="AA310" s="211"/>
      <c r="AB310" s="252" t="s">
        <v>664</v>
      </c>
      <c r="AC310" s="252"/>
    </row>
    <row r="311" spans="1:29" ht="142.5" customHeight="1">
      <c r="A311" s="314"/>
      <c r="B311" s="314"/>
      <c r="C311" s="314"/>
      <c r="D311" s="315"/>
      <c r="E311" s="316"/>
      <c r="F311" s="233" t="s">
        <v>572</v>
      </c>
      <c r="G311" s="231" t="s">
        <v>523</v>
      </c>
      <c r="H311" s="233" t="s">
        <v>590</v>
      </c>
      <c r="I311" s="233" t="s">
        <v>579</v>
      </c>
      <c r="J311" s="1"/>
      <c r="K311" s="238" t="s">
        <v>638</v>
      </c>
      <c r="L311" s="234" t="s">
        <v>591</v>
      </c>
      <c r="M311" s="249">
        <v>2</v>
      </c>
      <c r="N311" s="249">
        <v>4</v>
      </c>
      <c r="O311" s="254">
        <f t="shared" si="16"/>
        <v>8</v>
      </c>
      <c r="P311" s="258" t="s">
        <v>752</v>
      </c>
      <c r="Q311" s="255">
        <v>25</v>
      </c>
      <c r="R311" s="254">
        <f t="shared" si="14"/>
        <v>200</v>
      </c>
      <c r="S311" s="254" t="s">
        <v>219</v>
      </c>
      <c r="T311" s="135" t="s">
        <v>758</v>
      </c>
      <c r="U311" s="254">
        <v>18</v>
      </c>
      <c r="V311" s="251" t="s">
        <v>759</v>
      </c>
      <c r="W311" s="240" t="s">
        <v>238</v>
      </c>
      <c r="X311" s="240" t="s">
        <v>780</v>
      </c>
      <c r="Y311" s="224"/>
      <c r="Z311" s="224"/>
      <c r="AA311" s="252"/>
      <c r="AB311" s="252" t="s">
        <v>781</v>
      </c>
      <c r="AC311" s="252"/>
    </row>
    <row r="312" spans="1:29" ht="120.75" customHeight="1">
      <c r="A312" s="314"/>
      <c r="B312" s="314"/>
      <c r="C312" s="314"/>
      <c r="D312" s="315"/>
      <c r="E312" s="316"/>
      <c r="F312" s="231" t="s">
        <v>566</v>
      </c>
      <c r="G312" s="231" t="s">
        <v>524</v>
      </c>
      <c r="H312" s="231" t="s">
        <v>525</v>
      </c>
      <c r="I312" s="231" t="s">
        <v>567</v>
      </c>
      <c r="J312" s="234"/>
      <c r="K312" s="234" t="s">
        <v>807</v>
      </c>
      <c r="L312" s="234" t="s">
        <v>848</v>
      </c>
      <c r="M312" s="249">
        <v>2</v>
      </c>
      <c r="N312" s="249">
        <v>4</v>
      </c>
      <c r="O312" s="254">
        <f t="shared" si="16"/>
        <v>8</v>
      </c>
      <c r="P312" s="258" t="s">
        <v>752</v>
      </c>
      <c r="Q312" s="254">
        <v>60</v>
      </c>
      <c r="R312" s="254">
        <f t="shared" ref="R312:R338" si="17">Q312*O312</f>
        <v>480</v>
      </c>
      <c r="S312" s="254" t="s">
        <v>219</v>
      </c>
      <c r="T312" s="135" t="s">
        <v>758</v>
      </c>
      <c r="U312" s="254">
        <v>18</v>
      </c>
      <c r="V312" s="251" t="s">
        <v>767</v>
      </c>
      <c r="W312" s="240" t="s">
        <v>238</v>
      </c>
      <c r="X312" s="240" t="s">
        <v>774</v>
      </c>
      <c r="Y312" s="72"/>
      <c r="Z312" s="72"/>
      <c r="AA312" s="72"/>
      <c r="AB312" s="72"/>
      <c r="AC312" s="266" t="s">
        <v>848</v>
      </c>
    </row>
    <row r="313" spans="1:29" ht="120.75" customHeight="1">
      <c r="A313" s="314"/>
      <c r="B313" s="314"/>
      <c r="C313" s="314"/>
      <c r="D313" s="315"/>
      <c r="E313" s="316"/>
      <c r="F313" s="231" t="s">
        <v>533</v>
      </c>
      <c r="G313" s="231" t="s">
        <v>524</v>
      </c>
      <c r="H313" s="231" t="s">
        <v>527</v>
      </c>
      <c r="I313" s="231" t="s">
        <v>531</v>
      </c>
      <c r="J313" s="1"/>
      <c r="K313" s="234" t="s">
        <v>497</v>
      </c>
      <c r="L313" s="234" t="s">
        <v>612</v>
      </c>
      <c r="M313" s="249">
        <v>2</v>
      </c>
      <c r="N313" s="249">
        <v>3</v>
      </c>
      <c r="O313" s="254">
        <f t="shared" si="15"/>
        <v>6</v>
      </c>
      <c r="P313" s="258" t="s">
        <v>752</v>
      </c>
      <c r="Q313" s="255">
        <v>25</v>
      </c>
      <c r="R313" s="254">
        <f t="shared" si="17"/>
        <v>150</v>
      </c>
      <c r="S313" s="254" t="s">
        <v>219</v>
      </c>
      <c r="T313" s="135" t="s">
        <v>758</v>
      </c>
      <c r="U313" s="254">
        <v>18</v>
      </c>
      <c r="V313" s="251" t="s">
        <v>766</v>
      </c>
      <c r="W313" s="240" t="s">
        <v>238</v>
      </c>
      <c r="X313" s="240" t="s">
        <v>774</v>
      </c>
      <c r="Y313" s="72"/>
      <c r="Z313" s="72"/>
      <c r="AA313" s="72"/>
      <c r="AB313" s="72"/>
      <c r="AC313" s="72"/>
    </row>
    <row r="314" spans="1:29" ht="120.75" customHeight="1">
      <c r="A314" s="314"/>
      <c r="B314" s="314"/>
      <c r="C314" s="314"/>
      <c r="D314" s="315"/>
      <c r="E314" s="316"/>
      <c r="F314" s="231" t="s">
        <v>535</v>
      </c>
      <c r="G314" s="231" t="s">
        <v>524</v>
      </c>
      <c r="H314" s="231" t="s">
        <v>529</v>
      </c>
      <c r="I314" s="231" t="s">
        <v>534</v>
      </c>
      <c r="J314" s="1"/>
      <c r="K314" s="234" t="s">
        <v>605</v>
      </c>
      <c r="L314" s="234" t="s">
        <v>963</v>
      </c>
      <c r="M314" s="249">
        <v>2</v>
      </c>
      <c r="N314" s="249">
        <v>3</v>
      </c>
      <c r="O314" s="254">
        <f t="shared" si="15"/>
        <v>6</v>
      </c>
      <c r="P314" s="258" t="s">
        <v>752</v>
      </c>
      <c r="Q314" s="255">
        <v>100</v>
      </c>
      <c r="R314" s="254">
        <f t="shared" si="17"/>
        <v>600</v>
      </c>
      <c r="S314" s="254" t="s">
        <v>216</v>
      </c>
      <c r="T314" s="135" t="s">
        <v>755</v>
      </c>
      <c r="U314" s="254">
        <v>18</v>
      </c>
      <c r="V314" s="251" t="s">
        <v>764</v>
      </c>
      <c r="W314" s="240" t="s">
        <v>238</v>
      </c>
      <c r="X314" s="240" t="s">
        <v>776</v>
      </c>
      <c r="Y314" s="72"/>
      <c r="Z314" s="72"/>
      <c r="AA314" s="72"/>
      <c r="AB314" s="72"/>
      <c r="AC314" s="273" t="s">
        <v>964</v>
      </c>
    </row>
    <row r="315" spans="1:29" ht="120.75" customHeight="1">
      <c r="A315" s="314"/>
      <c r="B315" s="314"/>
      <c r="C315" s="314"/>
      <c r="D315" s="315"/>
      <c r="E315" s="316"/>
      <c r="F315" s="234" t="s">
        <v>577</v>
      </c>
      <c r="G315" s="233" t="s">
        <v>524</v>
      </c>
      <c r="H315" s="233" t="s">
        <v>530</v>
      </c>
      <c r="I315" s="233" t="s">
        <v>611</v>
      </c>
      <c r="J315" s="1"/>
      <c r="K315" s="238" t="s">
        <v>637</v>
      </c>
      <c r="L315" s="238" t="s">
        <v>636</v>
      </c>
      <c r="M315" s="250">
        <v>2</v>
      </c>
      <c r="N315" s="250">
        <v>1</v>
      </c>
      <c r="O315" s="254">
        <f t="shared" si="15"/>
        <v>2</v>
      </c>
      <c r="P315" s="254" t="s">
        <v>751</v>
      </c>
      <c r="Q315" s="255">
        <v>100</v>
      </c>
      <c r="R315" s="254">
        <f t="shared" si="17"/>
        <v>200</v>
      </c>
      <c r="S315" s="254" t="s">
        <v>219</v>
      </c>
      <c r="T315" s="135" t="s">
        <v>758</v>
      </c>
      <c r="U315" s="257">
        <v>18</v>
      </c>
      <c r="V315" s="251" t="s">
        <v>764</v>
      </c>
      <c r="W315" s="240" t="s">
        <v>238</v>
      </c>
      <c r="X315" s="240" t="s">
        <v>774</v>
      </c>
      <c r="Y315" s="72"/>
      <c r="Z315" s="72"/>
      <c r="AA315" s="72"/>
      <c r="AB315" s="72"/>
      <c r="AC315" s="72"/>
    </row>
    <row r="316" spans="1:29" ht="120.75" customHeight="1">
      <c r="A316" s="314"/>
      <c r="B316" s="314"/>
      <c r="C316" s="314"/>
      <c r="D316" s="315"/>
      <c r="E316" s="316"/>
      <c r="F316" s="233" t="s">
        <v>599</v>
      </c>
      <c r="G316" s="231" t="s">
        <v>536</v>
      </c>
      <c r="H316" s="231" t="s">
        <v>537</v>
      </c>
      <c r="I316" s="251" t="s">
        <v>753</v>
      </c>
      <c r="J316" s="1"/>
      <c r="K316" s="234" t="s">
        <v>597</v>
      </c>
      <c r="L316" s="234" t="s">
        <v>598</v>
      </c>
      <c r="M316" s="249">
        <v>6</v>
      </c>
      <c r="N316" s="249">
        <v>1</v>
      </c>
      <c r="O316" s="254">
        <f t="shared" si="15"/>
        <v>6</v>
      </c>
      <c r="P316" s="258" t="s">
        <v>752</v>
      </c>
      <c r="Q316" s="255">
        <v>25</v>
      </c>
      <c r="R316" s="254">
        <f t="shared" si="17"/>
        <v>150</v>
      </c>
      <c r="S316" s="254" t="s">
        <v>219</v>
      </c>
      <c r="T316" s="135" t="s">
        <v>758</v>
      </c>
      <c r="U316" s="257">
        <v>18</v>
      </c>
      <c r="V316" s="251" t="s">
        <v>760</v>
      </c>
      <c r="W316" s="240" t="s">
        <v>238</v>
      </c>
      <c r="X316" s="240" t="s">
        <v>769</v>
      </c>
      <c r="Y316" s="72"/>
      <c r="Z316" s="72"/>
      <c r="AA316" s="72"/>
      <c r="AB316" s="72"/>
      <c r="AC316" s="72"/>
    </row>
    <row r="317" spans="1:29" ht="120.75" customHeight="1">
      <c r="A317" s="314" t="s">
        <v>500</v>
      </c>
      <c r="B317" s="314" t="s">
        <v>564</v>
      </c>
      <c r="C317" s="314" t="s">
        <v>665</v>
      </c>
      <c r="D317" s="315" t="s">
        <v>565</v>
      </c>
      <c r="E317" s="316" t="s">
        <v>238</v>
      </c>
      <c r="F317" s="231" t="s">
        <v>588</v>
      </c>
      <c r="G317" s="231" t="s">
        <v>512</v>
      </c>
      <c r="H317" s="233" t="s">
        <v>586</v>
      </c>
      <c r="I317" s="231" t="s">
        <v>513</v>
      </c>
      <c r="J317" s="1"/>
      <c r="K317" s="234" t="s">
        <v>613</v>
      </c>
      <c r="L317" s="234" t="s">
        <v>965</v>
      </c>
      <c r="M317" s="249">
        <v>2</v>
      </c>
      <c r="N317" s="249">
        <v>1</v>
      </c>
      <c r="O317" s="254">
        <f>+M317*N317</f>
        <v>2</v>
      </c>
      <c r="P317" s="254" t="s">
        <v>751</v>
      </c>
      <c r="Q317" s="255">
        <v>10</v>
      </c>
      <c r="R317" s="254">
        <f t="shared" si="17"/>
        <v>20</v>
      </c>
      <c r="S317" s="254" t="s">
        <v>225</v>
      </c>
      <c r="T317" s="135" t="s">
        <v>757</v>
      </c>
      <c r="U317" s="254">
        <v>10</v>
      </c>
      <c r="V317" s="251" t="s">
        <v>655</v>
      </c>
      <c r="W317" s="240" t="s">
        <v>238</v>
      </c>
      <c r="X317" s="240" t="s">
        <v>773</v>
      </c>
      <c r="Y317" s="224"/>
      <c r="Z317" s="224"/>
      <c r="AA317" s="211"/>
      <c r="AB317" s="252" t="s">
        <v>656</v>
      </c>
      <c r="AC317" s="252" t="s">
        <v>960</v>
      </c>
    </row>
    <row r="318" spans="1:29" ht="120.75" customHeight="1">
      <c r="A318" s="314"/>
      <c r="B318" s="314"/>
      <c r="C318" s="314"/>
      <c r="D318" s="315"/>
      <c r="E318" s="316"/>
      <c r="F318" s="251" t="s">
        <v>719</v>
      </c>
      <c r="G318" s="251" t="s">
        <v>514</v>
      </c>
      <c r="H318" s="251" t="s">
        <v>718</v>
      </c>
      <c r="I318" s="237" t="s">
        <v>631</v>
      </c>
      <c r="J318" s="1"/>
      <c r="K318" s="238" t="s">
        <v>632</v>
      </c>
      <c r="L318" s="238" t="s">
        <v>633</v>
      </c>
      <c r="M318" s="249">
        <v>2</v>
      </c>
      <c r="N318" s="249">
        <v>2</v>
      </c>
      <c r="O318" s="254">
        <f>+M318*N318</f>
        <v>4</v>
      </c>
      <c r="P318" s="254" t="s">
        <v>751</v>
      </c>
      <c r="Q318" s="255">
        <v>25</v>
      </c>
      <c r="R318" s="254">
        <f t="shared" si="17"/>
        <v>100</v>
      </c>
      <c r="S318" s="257" t="s">
        <v>222</v>
      </c>
      <c r="T318" s="135" t="s">
        <v>756</v>
      </c>
      <c r="U318" s="254">
        <v>14</v>
      </c>
      <c r="V318" s="251" t="s">
        <v>762</v>
      </c>
      <c r="W318" s="240" t="s">
        <v>238</v>
      </c>
      <c r="X318" s="240" t="s">
        <v>771</v>
      </c>
      <c r="Y318" s="224"/>
      <c r="Z318" s="224"/>
      <c r="AA318" s="211"/>
      <c r="AB318" s="252" t="s">
        <v>660</v>
      </c>
      <c r="AC318" s="252" t="s">
        <v>661</v>
      </c>
    </row>
    <row r="319" spans="1:29" ht="120.75" customHeight="1">
      <c r="A319" s="314"/>
      <c r="B319" s="314"/>
      <c r="C319" s="314"/>
      <c r="D319" s="315"/>
      <c r="E319" s="316"/>
      <c r="F319" s="231" t="s">
        <v>604</v>
      </c>
      <c r="G319" s="231" t="s">
        <v>517</v>
      </c>
      <c r="H319" s="231" t="s">
        <v>519</v>
      </c>
      <c r="I319" s="233" t="s">
        <v>583</v>
      </c>
      <c r="J319" s="1"/>
      <c r="K319" s="236" t="s">
        <v>623</v>
      </c>
      <c r="L319" s="236" t="s">
        <v>966</v>
      </c>
      <c r="M319" s="249">
        <v>2</v>
      </c>
      <c r="N319" s="249">
        <v>2</v>
      </c>
      <c r="O319" s="254">
        <f>+M319*N319</f>
        <v>4</v>
      </c>
      <c r="P319" s="254" t="s">
        <v>751</v>
      </c>
      <c r="Q319" s="255">
        <v>25</v>
      </c>
      <c r="R319" s="254">
        <f t="shared" si="17"/>
        <v>100</v>
      </c>
      <c r="S319" s="254" t="s">
        <v>222</v>
      </c>
      <c r="T319" s="135" t="s">
        <v>756</v>
      </c>
      <c r="U319" s="254">
        <v>14</v>
      </c>
      <c r="V319" s="251" t="s">
        <v>583</v>
      </c>
      <c r="W319" s="240" t="s">
        <v>238</v>
      </c>
      <c r="X319" s="240" t="s">
        <v>775</v>
      </c>
      <c r="Y319" s="224"/>
      <c r="Z319" s="224"/>
      <c r="AA319" s="211"/>
      <c r="AB319" s="252" t="s">
        <v>662</v>
      </c>
      <c r="AC319" s="252" t="s">
        <v>967</v>
      </c>
    </row>
    <row r="320" spans="1:29" ht="120.75" customHeight="1">
      <c r="A320" s="314"/>
      <c r="B320" s="314"/>
      <c r="C320" s="314"/>
      <c r="D320" s="315"/>
      <c r="E320" s="316"/>
      <c r="F320" s="231" t="s">
        <v>522</v>
      </c>
      <c r="G320" s="231" t="s">
        <v>520</v>
      </c>
      <c r="H320" s="231" t="s">
        <v>521</v>
      </c>
      <c r="I320" s="251" t="s">
        <v>724</v>
      </c>
      <c r="J320" s="1"/>
      <c r="K320" s="238" t="s">
        <v>635</v>
      </c>
      <c r="L320" s="238" t="s">
        <v>634</v>
      </c>
      <c r="M320" s="249">
        <v>2</v>
      </c>
      <c r="N320" s="249">
        <v>1</v>
      </c>
      <c r="O320" s="254">
        <f t="shared" si="15"/>
        <v>2</v>
      </c>
      <c r="P320" s="254" t="s">
        <v>751</v>
      </c>
      <c r="Q320" s="255">
        <v>25</v>
      </c>
      <c r="R320" s="254">
        <f t="shared" si="17"/>
        <v>50</v>
      </c>
      <c r="S320" s="254" t="s">
        <v>222</v>
      </c>
      <c r="T320" s="135" t="s">
        <v>756</v>
      </c>
      <c r="U320" s="254">
        <v>14</v>
      </c>
      <c r="V320" s="251" t="s">
        <v>763</v>
      </c>
      <c r="W320" s="240" t="s">
        <v>238</v>
      </c>
      <c r="X320" s="240" t="s">
        <v>777</v>
      </c>
      <c r="Y320" s="224"/>
      <c r="Z320" s="224"/>
      <c r="AA320" s="211"/>
      <c r="AB320" s="252" t="s">
        <v>664</v>
      </c>
      <c r="AC320" s="252"/>
    </row>
    <row r="321" spans="1:29" ht="146.25" customHeight="1">
      <c r="A321" s="314"/>
      <c r="B321" s="314"/>
      <c r="C321" s="314"/>
      <c r="D321" s="315"/>
      <c r="E321" s="316"/>
      <c r="F321" s="248" t="s">
        <v>746</v>
      </c>
      <c r="G321" s="231" t="s">
        <v>523</v>
      </c>
      <c r="H321" s="233" t="s">
        <v>747</v>
      </c>
      <c r="I321" s="233" t="s">
        <v>579</v>
      </c>
      <c r="J321" s="1"/>
      <c r="K321" s="238" t="s">
        <v>638</v>
      </c>
      <c r="L321" s="234" t="s">
        <v>591</v>
      </c>
      <c r="M321" s="249">
        <v>2</v>
      </c>
      <c r="N321" s="249">
        <v>4</v>
      </c>
      <c r="O321" s="254">
        <f t="shared" si="15"/>
        <v>8</v>
      </c>
      <c r="P321" s="258" t="s">
        <v>752</v>
      </c>
      <c r="Q321" s="255">
        <v>25</v>
      </c>
      <c r="R321" s="254">
        <f t="shared" si="17"/>
        <v>200</v>
      </c>
      <c r="S321" s="254" t="s">
        <v>219</v>
      </c>
      <c r="T321" s="135" t="s">
        <v>758</v>
      </c>
      <c r="U321" s="254">
        <v>120</v>
      </c>
      <c r="V321" s="251" t="s">
        <v>759</v>
      </c>
      <c r="W321" s="240" t="s">
        <v>238</v>
      </c>
      <c r="X321" s="240" t="s">
        <v>780</v>
      </c>
      <c r="Y321" s="224"/>
      <c r="Z321" s="224"/>
      <c r="AA321" s="252"/>
      <c r="AB321" s="252" t="s">
        <v>781</v>
      </c>
      <c r="AC321" s="252"/>
    </row>
    <row r="322" spans="1:29" ht="120.75" customHeight="1">
      <c r="A322" s="314"/>
      <c r="B322" s="314"/>
      <c r="C322" s="314"/>
      <c r="D322" s="315"/>
      <c r="E322" s="316"/>
      <c r="F322" s="231" t="s">
        <v>566</v>
      </c>
      <c r="G322" s="231" t="s">
        <v>524</v>
      </c>
      <c r="H322" s="231" t="s">
        <v>525</v>
      </c>
      <c r="I322" s="231" t="s">
        <v>567</v>
      </c>
      <c r="J322" s="234"/>
      <c r="K322" s="234" t="s">
        <v>808</v>
      </c>
      <c r="L322" s="234" t="s">
        <v>809</v>
      </c>
      <c r="M322" s="249">
        <v>2</v>
      </c>
      <c r="N322" s="249">
        <v>2</v>
      </c>
      <c r="O322" s="254">
        <f t="shared" si="15"/>
        <v>4</v>
      </c>
      <c r="P322" s="254" t="s">
        <v>751</v>
      </c>
      <c r="Q322" s="254">
        <v>60</v>
      </c>
      <c r="R322" s="254">
        <f t="shared" si="17"/>
        <v>240</v>
      </c>
      <c r="S322" s="254" t="s">
        <v>219</v>
      </c>
      <c r="T322" s="135" t="s">
        <v>758</v>
      </c>
      <c r="U322" s="254">
        <v>120</v>
      </c>
      <c r="V322" s="251" t="s">
        <v>767</v>
      </c>
      <c r="W322" s="240" t="s">
        <v>238</v>
      </c>
      <c r="X322" s="240" t="s">
        <v>774</v>
      </c>
      <c r="Y322" s="72"/>
      <c r="Z322" s="72"/>
      <c r="AA322" s="72"/>
      <c r="AB322" s="72"/>
      <c r="AC322" s="266" t="s">
        <v>809</v>
      </c>
    </row>
    <row r="323" spans="1:29" ht="120.75" customHeight="1">
      <c r="A323" s="314"/>
      <c r="B323" s="314"/>
      <c r="C323" s="314"/>
      <c r="D323" s="315"/>
      <c r="E323" s="316"/>
      <c r="F323" s="231" t="s">
        <v>616</v>
      </c>
      <c r="G323" s="231" t="s">
        <v>524</v>
      </c>
      <c r="H323" s="231" t="s">
        <v>527</v>
      </c>
      <c r="I323" s="231" t="s">
        <v>531</v>
      </c>
      <c r="J323" s="233" t="s">
        <v>617</v>
      </c>
      <c r="K323" s="234" t="s">
        <v>497</v>
      </c>
      <c r="L323" s="234" t="s">
        <v>612</v>
      </c>
      <c r="M323" s="249">
        <v>2</v>
      </c>
      <c r="N323" s="249">
        <v>3</v>
      </c>
      <c r="O323" s="254">
        <f t="shared" si="15"/>
        <v>6</v>
      </c>
      <c r="P323" s="258" t="s">
        <v>752</v>
      </c>
      <c r="Q323" s="255">
        <v>25</v>
      </c>
      <c r="R323" s="254">
        <f t="shared" si="17"/>
        <v>150</v>
      </c>
      <c r="S323" s="254" t="s">
        <v>219</v>
      </c>
      <c r="T323" s="135" t="s">
        <v>758</v>
      </c>
      <c r="U323" s="254">
        <v>120</v>
      </c>
      <c r="V323" s="251" t="s">
        <v>766</v>
      </c>
      <c r="W323" s="240" t="s">
        <v>238</v>
      </c>
      <c r="X323" s="240" t="s">
        <v>774</v>
      </c>
      <c r="Y323" s="72"/>
      <c r="Z323" s="72"/>
      <c r="AA323" s="72"/>
      <c r="AB323" s="72"/>
      <c r="AC323" s="72"/>
    </row>
    <row r="324" spans="1:29" ht="120.75" customHeight="1">
      <c r="A324" s="314"/>
      <c r="B324" s="314"/>
      <c r="C324" s="314"/>
      <c r="D324" s="315"/>
      <c r="E324" s="316"/>
      <c r="F324" s="231" t="s">
        <v>532</v>
      </c>
      <c r="G324" s="231" t="s">
        <v>524</v>
      </c>
      <c r="H324" s="231" t="s">
        <v>528</v>
      </c>
      <c r="I324" s="251" t="s">
        <v>728</v>
      </c>
      <c r="J324" s="1"/>
      <c r="K324" s="236" t="s">
        <v>621</v>
      </c>
      <c r="L324" s="236" t="s">
        <v>622</v>
      </c>
      <c r="M324" s="249">
        <v>2</v>
      </c>
      <c r="N324" s="249">
        <v>1</v>
      </c>
      <c r="O324" s="254">
        <f t="shared" si="15"/>
        <v>2</v>
      </c>
      <c r="P324" s="254" t="s">
        <v>751</v>
      </c>
      <c r="Q324" s="255">
        <v>60</v>
      </c>
      <c r="R324" s="254">
        <f t="shared" si="17"/>
        <v>120</v>
      </c>
      <c r="S324" s="257" t="s">
        <v>222</v>
      </c>
      <c r="T324" s="135" t="s">
        <v>756</v>
      </c>
      <c r="U324" s="257">
        <v>12</v>
      </c>
      <c r="V324" s="251" t="s">
        <v>728</v>
      </c>
      <c r="W324" s="240" t="s">
        <v>238</v>
      </c>
      <c r="X324" s="240" t="s">
        <v>774</v>
      </c>
      <c r="Y324" s="72"/>
      <c r="Z324" s="72"/>
      <c r="AA324" s="72"/>
      <c r="AB324" s="72"/>
      <c r="AC324" s="72"/>
    </row>
    <row r="325" spans="1:29" ht="120.75" customHeight="1">
      <c r="A325" s="314"/>
      <c r="B325" s="314"/>
      <c r="C325" s="314"/>
      <c r="D325" s="315"/>
      <c r="E325" s="316"/>
      <c r="F325" s="231" t="s">
        <v>535</v>
      </c>
      <c r="G325" s="231" t="s">
        <v>524</v>
      </c>
      <c r="H325" s="231" t="s">
        <v>529</v>
      </c>
      <c r="I325" s="231" t="s">
        <v>534</v>
      </c>
      <c r="J325" s="1"/>
      <c r="K325" s="234" t="s">
        <v>605</v>
      </c>
      <c r="L325" s="234" t="s">
        <v>930</v>
      </c>
      <c r="M325" s="249">
        <v>2</v>
      </c>
      <c r="N325" s="249">
        <v>3</v>
      </c>
      <c r="O325" s="254">
        <f t="shared" si="15"/>
        <v>6</v>
      </c>
      <c r="P325" s="258" t="s">
        <v>752</v>
      </c>
      <c r="Q325" s="255">
        <v>100</v>
      </c>
      <c r="R325" s="254">
        <f t="shared" si="17"/>
        <v>600</v>
      </c>
      <c r="S325" s="254" t="s">
        <v>216</v>
      </c>
      <c r="T325" s="135" t="s">
        <v>755</v>
      </c>
      <c r="U325" s="254">
        <v>12</v>
      </c>
      <c r="V325" s="251" t="s">
        <v>764</v>
      </c>
      <c r="W325" s="240" t="s">
        <v>238</v>
      </c>
      <c r="X325" s="240" t="s">
        <v>776</v>
      </c>
      <c r="Y325" s="72"/>
      <c r="Z325" s="72"/>
      <c r="AA325" s="72"/>
      <c r="AB325" s="72"/>
      <c r="AC325" s="273" t="s">
        <v>931</v>
      </c>
    </row>
    <row r="326" spans="1:29" ht="120.75" customHeight="1">
      <c r="A326" s="314"/>
      <c r="B326" s="314"/>
      <c r="C326" s="314"/>
      <c r="D326" s="315"/>
      <c r="E326" s="316"/>
      <c r="F326" s="234" t="s">
        <v>577</v>
      </c>
      <c r="G326" s="233" t="s">
        <v>524</v>
      </c>
      <c r="H326" s="233" t="s">
        <v>530</v>
      </c>
      <c r="I326" s="233" t="s">
        <v>611</v>
      </c>
      <c r="J326" s="1"/>
      <c r="K326" s="238" t="s">
        <v>637</v>
      </c>
      <c r="L326" s="238" t="s">
        <v>636</v>
      </c>
      <c r="M326" s="250">
        <v>2</v>
      </c>
      <c r="N326" s="250">
        <v>1</v>
      </c>
      <c r="O326" s="254">
        <f t="shared" si="15"/>
        <v>2</v>
      </c>
      <c r="P326" s="254" t="s">
        <v>751</v>
      </c>
      <c r="Q326" s="255">
        <v>100</v>
      </c>
      <c r="R326" s="254">
        <f t="shared" si="17"/>
        <v>200</v>
      </c>
      <c r="S326" s="254" t="s">
        <v>219</v>
      </c>
      <c r="T326" s="135" t="s">
        <v>758</v>
      </c>
      <c r="U326" s="254">
        <v>120</v>
      </c>
      <c r="V326" s="251" t="s">
        <v>764</v>
      </c>
      <c r="W326" s="240" t="s">
        <v>238</v>
      </c>
      <c r="X326" s="240" t="s">
        <v>774</v>
      </c>
      <c r="Y326" s="72"/>
      <c r="Z326" s="72"/>
      <c r="AA326" s="72"/>
      <c r="AB326" s="72"/>
      <c r="AC326" s="72"/>
    </row>
    <row r="327" spans="1:29" ht="120.75" customHeight="1">
      <c r="A327" s="314"/>
      <c r="B327" s="314"/>
      <c r="C327" s="314"/>
      <c r="D327" s="315"/>
      <c r="E327" s="316"/>
      <c r="F327" s="233" t="s">
        <v>599</v>
      </c>
      <c r="G327" s="231" t="s">
        <v>536</v>
      </c>
      <c r="H327" s="231" t="s">
        <v>537</v>
      </c>
      <c r="I327" s="251" t="s">
        <v>753</v>
      </c>
      <c r="J327" s="1"/>
      <c r="K327" s="234" t="s">
        <v>597</v>
      </c>
      <c r="L327" s="234" t="s">
        <v>598</v>
      </c>
      <c r="M327" s="249">
        <v>6</v>
      </c>
      <c r="N327" s="249">
        <v>1</v>
      </c>
      <c r="O327" s="254">
        <f t="shared" si="15"/>
        <v>6</v>
      </c>
      <c r="P327" s="258" t="s">
        <v>752</v>
      </c>
      <c r="Q327" s="255">
        <v>25</v>
      </c>
      <c r="R327" s="254">
        <f t="shared" si="17"/>
        <v>150</v>
      </c>
      <c r="S327" s="254" t="s">
        <v>219</v>
      </c>
      <c r="T327" s="135" t="s">
        <v>758</v>
      </c>
      <c r="U327" s="257">
        <v>30</v>
      </c>
      <c r="V327" s="251" t="s">
        <v>760</v>
      </c>
      <c r="W327" s="240" t="s">
        <v>238</v>
      </c>
      <c r="X327" s="240" t="s">
        <v>769</v>
      </c>
      <c r="Y327" s="72"/>
      <c r="Z327" s="72"/>
      <c r="AA327" s="72"/>
      <c r="AB327" s="72"/>
      <c r="AC327" s="72"/>
    </row>
    <row r="328" spans="1:29" ht="138" customHeight="1">
      <c r="A328" s="314" t="s">
        <v>644</v>
      </c>
      <c r="B328" s="314" t="s">
        <v>645</v>
      </c>
      <c r="C328" s="314" t="s">
        <v>646</v>
      </c>
      <c r="D328" s="294" t="s">
        <v>653</v>
      </c>
      <c r="E328" s="316" t="s">
        <v>238</v>
      </c>
      <c r="F328" s="237" t="s">
        <v>748</v>
      </c>
      <c r="G328" s="237" t="s">
        <v>512</v>
      </c>
      <c r="H328" s="237" t="s">
        <v>749</v>
      </c>
      <c r="I328" s="237" t="s">
        <v>750</v>
      </c>
      <c r="J328" s="1"/>
      <c r="K328" s="238" t="s">
        <v>613</v>
      </c>
      <c r="L328" s="238" t="s">
        <v>959</v>
      </c>
      <c r="M328" s="249">
        <v>2</v>
      </c>
      <c r="N328" s="249">
        <v>1</v>
      </c>
      <c r="O328" s="254">
        <f t="shared" ref="O328:O333" si="18">+M328*N328</f>
        <v>2</v>
      </c>
      <c r="P328" s="254" t="s">
        <v>751</v>
      </c>
      <c r="Q328" s="255">
        <v>25</v>
      </c>
      <c r="R328" s="254">
        <f t="shared" si="17"/>
        <v>50</v>
      </c>
      <c r="S328" s="257" t="s">
        <v>222</v>
      </c>
      <c r="T328" s="135" t="s">
        <v>756</v>
      </c>
      <c r="U328" s="254">
        <v>10</v>
      </c>
      <c r="V328" s="251" t="s">
        <v>655</v>
      </c>
      <c r="W328" s="240" t="s">
        <v>238</v>
      </c>
      <c r="X328" s="240" t="s">
        <v>773</v>
      </c>
      <c r="Y328" s="224"/>
      <c r="Z328" s="224"/>
      <c r="AA328" s="211"/>
      <c r="AB328" s="252" t="s">
        <v>656</v>
      </c>
      <c r="AC328" s="252" t="s">
        <v>960</v>
      </c>
    </row>
    <row r="329" spans="1:29" ht="120.75" customHeight="1">
      <c r="A329" s="314"/>
      <c r="B329" s="314"/>
      <c r="C329" s="314"/>
      <c r="D329" s="294"/>
      <c r="E329" s="316"/>
      <c r="F329" s="251" t="s">
        <v>719</v>
      </c>
      <c r="G329" s="251" t="s">
        <v>514</v>
      </c>
      <c r="H329" s="251" t="s">
        <v>718</v>
      </c>
      <c r="I329" s="237" t="s">
        <v>631</v>
      </c>
      <c r="J329" s="1"/>
      <c r="K329" s="238"/>
      <c r="L329" s="238" t="s">
        <v>633</v>
      </c>
      <c r="M329" s="249">
        <v>2</v>
      </c>
      <c r="N329" s="249">
        <v>2</v>
      </c>
      <c r="O329" s="254">
        <f t="shared" si="18"/>
        <v>4</v>
      </c>
      <c r="P329" s="254" t="s">
        <v>751</v>
      </c>
      <c r="Q329" s="255">
        <v>25</v>
      </c>
      <c r="R329" s="254">
        <f t="shared" si="17"/>
        <v>100</v>
      </c>
      <c r="S329" s="257" t="s">
        <v>222</v>
      </c>
      <c r="T329" s="135" t="s">
        <v>756</v>
      </c>
      <c r="U329" s="254">
        <v>14</v>
      </c>
      <c r="V329" s="251" t="s">
        <v>762</v>
      </c>
      <c r="W329" s="240" t="s">
        <v>238</v>
      </c>
      <c r="X329" s="240" t="s">
        <v>771</v>
      </c>
      <c r="Y329" s="224"/>
      <c r="Z329" s="224"/>
      <c r="AA329" s="211"/>
      <c r="AB329" s="252" t="s">
        <v>660</v>
      </c>
      <c r="AC329" s="252" t="s">
        <v>661</v>
      </c>
    </row>
    <row r="330" spans="1:29" ht="120.75" customHeight="1">
      <c r="A330" s="314"/>
      <c r="B330" s="314"/>
      <c r="C330" s="314"/>
      <c r="D330" s="294"/>
      <c r="E330" s="316"/>
      <c r="F330" s="241" t="s">
        <v>671</v>
      </c>
      <c r="G330" s="248" t="s">
        <v>524</v>
      </c>
      <c r="H330" s="248" t="s">
        <v>526</v>
      </c>
      <c r="I330" s="251" t="s">
        <v>672</v>
      </c>
      <c r="J330" s="1"/>
      <c r="K330" s="242" t="s">
        <v>673</v>
      </c>
      <c r="L330" s="242"/>
      <c r="M330" s="249">
        <v>2</v>
      </c>
      <c r="N330" s="249">
        <v>4</v>
      </c>
      <c r="O330" s="254">
        <f t="shared" si="18"/>
        <v>8</v>
      </c>
      <c r="P330" s="258" t="s">
        <v>752</v>
      </c>
      <c r="Q330" s="255">
        <v>100</v>
      </c>
      <c r="R330" s="254">
        <f t="shared" si="17"/>
        <v>800</v>
      </c>
      <c r="S330" s="257" t="s">
        <v>216</v>
      </c>
      <c r="T330" s="135" t="s">
        <v>755</v>
      </c>
      <c r="U330" s="254">
        <v>14</v>
      </c>
      <c r="V330" s="251" t="s">
        <v>765</v>
      </c>
      <c r="W330" s="240" t="s">
        <v>238</v>
      </c>
      <c r="X330" s="240" t="s">
        <v>778</v>
      </c>
      <c r="Y330" s="224"/>
      <c r="Z330" s="224"/>
      <c r="AA330" s="211"/>
      <c r="AB330" s="252" t="s">
        <v>674</v>
      </c>
      <c r="AC330" s="252"/>
    </row>
    <row r="331" spans="1:29" ht="120.75" customHeight="1">
      <c r="A331" s="314"/>
      <c r="B331" s="314"/>
      <c r="C331" s="314"/>
      <c r="D331" s="294"/>
      <c r="E331" s="316"/>
      <c r="F331" s="237" t="s">
        <v>522</v>
      </c>
      <c r="G331" s="237" t="s">
        <v>520</v>
      </c>
      <c r="H331" s="237" t="s">
        <v>521</v>
      </c>
      <c r="I331" s="251" t="s">
        <v>724</v>
      </c>
      <c r="J331" s="1"/>
      <c r="K331" s="238" t="s">
        <v>635</v>
      </c>
      <c r="L331" s="238" t="s">
        <v>634</v>
      </c>
      <c r="M331" s="249">
        <v>2</v>
      </c>
      <c r="N331" s="249">
        <v>1</v>
      </c>
      <c r="O331" s="254">
        <f t="shared" si="18"/>
        <v>2</v>
      </c>
      <c r="P331" s="254" t="s">
        <v>751</v>
      </c>
      <c r="Q331" s="255">
        <v>25</v>
      </c>
      <c r="R331" s="254">
        <f t="shared" si="17"/>
        <v>50</v>
      </c>
      <c r="S331" s="254" t="s">
        <v>222</v>
      </c>
      <c r="T331" s="135" t="s">
        <v>756</v>
      </c>
      <c r="U331" s="254">
        <v>14</v>
      </c>
      <c r="V331" s="251" t="s">
        <v>763</v>
      </c>
      <c r="W331" s="240" t="s">
        <v>238</v>
      </c>
      <c r="X331" s="240" t="s">
        <v>777</v>
      </c>
      <c r="Y331" s="224"/>
      <c r="Z331" s="224"/>
      <c r="AA331" s="211"/>
      <c r="AB331" s="252" t="s">
        <v>664</v>
      </c>
      <c r="AC331" s="252"/>
    </row>
    <row r="332" spans="1:29" ht="120.75" customHeight="1">
      <c r="A332" s="314"/>
      <c r="B332" s="314"/>
      <c r="C332" s="314"/>
      <c r="D332" s="294"/>
      <c r="E332" s="316"/>
      <c r="F332" s="237" t="s">
        <v>651</v>
      </c>
      <c r="G332" s="237" t="s">
        <v>523</v>
      </c>
      <c r="H332" s="237" t="s">
        <v>647</v>
      </c>
      <c r="I332" s="237" t="s">
        <v>579</v>
      </c>
      <c r="J332" s="1"/>
      <c r="K332" s="238" t="s">
        <v>638</v>
      </c>
      <c r="L332" s="238" t="s">
        <v>591</v>
      </c>
      <c r="M332" s="249">
        <v>2</v>
      </c>
      <c r="N332" s="249">
        <v>4</v>
      </c>
      <c r="O332" s="254">
        <f t="shared" si="18"/>
        <v>8</v>
      </c>
      <c r="P332" s="258" t="s">
        <v>752</v>
      </c>
      <c r="Q332" s="255">
        <v>25</v>
      </c>
      <c r="R332" s="254">
        <f t="shared" si="17"/>
        <v>200</v>
      </c>
      <c r="S332" s="254" t="s">
        <v>219</v>
      </c>
      <c r="T332" s="135" t="s">
        <v>758</v>
      </c>
      <c r="U332" s="254">
        <v>10</v>
      </c>
      <c r="V332" s="251" t="s">
        <v>759</v>
      </c>
      <c r="W332" s="240" t="s">
        <v>238</v>
      </c>
      <c r="X332" s="240" t="s">
        <v>780</v>
      </c>
      <c r="Y332" s="224"/>
      <c r="Z332" s="224"/>
      <c r="AA332" s="252"/>
      <c r="AB332" s="252" t="s">
        <v>781</v>
      </c>
      <c r="AC332" s="252"/>
    </row>
    <row r="333" spans="1:29" ht="120.75" customHeight="1">
      <c r="A333" s="314"/>
      <c r="B333" s="314"/>
      <c r="C333" s="314"/>
      <c r="D333" s="294"/>
      <c r="E333" s="316"/>
      <c r="F333" s="237" t="s">
        <v>648</v>
      </c>
      <c r="G333" s="237" t="s">
        <v>524</v>
      </c>
      <c r="H333" s="237" t="s">
        <v>525</v>
      </c>
      <c r="I333" s="237" t="s">
        <v>551</v>
      </c>
      <c r="J333" s="238"/>
      <c r="K333" s="238" t="s">
        <v>810</v>
      </c>
      <c r="L333" s="238" t="s">
        <v>811</v>
      </c>
      <c r="M333" s="249">
        <v>2</v>
      </c>
      <c r="N333" s="249">
        <v>3</v>
      </c>
      <c r="O333" s="254">
        <f t="shared" si="18"/>
        <v>6</v>
      </c>
      <c r="P333" s="258" t="s">
        <v>752</v>
      </c>
      <c r="Q333" s="254">
        <v>25</v>
      </c>
      <c r="R333" s="254">
        <f t="shared" si="17"/>
        <v>150</v>
      </c>
      <c r="S333" s="254" t="s">
        <v>219</v>
      </c>
      <c r="T333" s="135" t="s">
        <v>758</v>
      </c>
      <c r="U333" s="254">
        <v>10</v>
      </c>
      <c r="V333" s="251" t="s">
        <v>768</v>
      </c>
      <c r="W333" s="240" t="s">
        <v>238</v>
      </c>
      <c r="X333" s="240" t="s">
        <v>774</v>
      </c>
      <c r="Y333" s="72"/>
      <c r="Z333" s="72"/>
      <c r="AA333" s="72"/>
      <c r="AB333" s="72"/>
      <c r="AC333" s="266" t="s">
        <v>811</v>
      </c>
    </row>
    <row r="334" spans="1:29" ht="120.75" customHeight="1">
      <c r="A334" s="314"/>
      <c r="B334" s="314"/>
      <c r="C334" s="314"/>
      <c r="D334" s="294"/>
      <c r="E334" s="316"/>
      <c r="F334" s="237" t="s">
        <v>649</v>
      </c>
      <c r="G334" s="237" t="s">
        <v>524</v>
      </c>
      <c r="H334" s="237" t="s">
        <v>527</v>
      </c>
      <c r="I334" s="237" t="s">
        <v>531</v>
      </c>
      <c r="J334" s="237" t="s">
        <v>617</v>
      </c>
      <c r="K334" s="238" t="s">
        <v>650</v>
      </c>
      <c r="L334" s="238" t="s">
        <v>612</v>
      </c>
      <c r="M334" s="249">
        <v>2</v>
      </c>
      <c r="N334" s="249">
        <v>2</v>
      </c>
      <c r="O334" s="254">
        <f t="shared" si="15"/>
        <v>4</v>
      </c>
      <c r="P334" s="254" t="s">
        <v>751</v>
      </c>
      <c r="Q334" s="255">
        <v>25</v>
      </c>
      <c r="R334" s="254">
        <f t="shared" si="17"/>
        <v>100</v>
      </c>
      <c r="S334" s="257" t="s">
        <v>222</v>
      </c>
      <c r="T334" s="135" t="s">
        <v>756</v>
      </c>
      <c r="U334" s="254">
        <v>10</v>
      </c>
      <c r="V334" s="251" t="s">
        <v>766</v>
      </c>
      <c r="W334" s="240" t="s">
        <v>238</v>
      </c>
      <c r="X334" s="256" t="s">
        <v>779</v>
      </c>
      <c r="Y334" s="72"/>
      <c r="Z334" s="72"/>
      <c r="AA334" s="72"/>
      <c r="AB334" s="72"/>
      <c r="AC334" s="72"/>
    </row>
    <row r="335" spans="1:29" ht="120.75" customHeight="1">
      <c r="A335" s="314"/>
      <c r="B335" s="314"/>
      <c r="C335" s="314"/>
      <c r="D335" s="294"/>
      <c r="E335" s="316"/>
      <c r="F335" s="237" t="s">
        <v>535</v>
      </c>
      <c r="G335" s="237" t="s">
        <v>524</v>
      </c>
      <c r="H335" s="237" t="s">
        <v>529</v>
      </c>
      <c r="I335" s="237" t="s">
        <v>534</v>
      </c>
      <c r="J335" s="1"/>
      <c r="K335" s="238" t="s">
        <v>605</v>
      </c>
      <c r="L335" s="238" t="s">
        <v>606</v>
      </c>
      <c r="M335" s="249">
        <v>2</v>
      </c>
      <c r="N335" s="249">
        <v>3</v>
      </c>
      <c r="O335" s="254">
        <f t="shared" si="15"/>
        <v>6</v>
      </c>
      <c r="P335" s="258" t="s">
        <v>752</v>
      </c>
      <c r="Q335" s="255">
        <v>100</v>
      </c>
      <c r="R335" s="254">
        <f t="shared" si="17"/>
        <v>600</v>
      </c>
      <c r="S335" s="254" t="s">
        <v>216</v>
      </c>
      <c r="T335" s="135" t="s">
        <v>755</v>
      </c>
      <c r="U335" s="254">
        <v>10</v>
      </c>
      <c r="V335" s="251" t="s">
        <v>764</v>
      </c>
      <c r="W335" s="240" t="s">
        <v>238</v>
      </c>
      <c r="X335" s="240" t="s">
        <v>776</v>
      </c>
      <c r="Y335" s="72"/>
      <c r="Z335" s="72"/>
      <c r="AA335" s="72"/>
      <c r="AB335" s="72"/>
      <c r="AC335" s="72"/>
    </row>
    <row r="336" spans="1:29" ht="120.75" customHeight="1">
      <c r="A336" s="314"/>
      <c r="B336" s="314"/>
      <c r="C336" s="314"/>
      <c r="D336" s="294"/>
      <c r="E336" s="316"/>
      <c r="F336" s="238" t="s">
        <v>577</v>
      </c>
      <c r="G336" s="237" t="s">
        <v>524</v>
      </c>
      <c r="H336" s="237" t="s">
        <v>530</v>
      </c>
      <c r="I336" s="237" t="s">
        <v>611</v>
      </c>
      <c r="J336" s="1"/>
      <c r="K336" s="238" t="s">
        <v>637</v>
      </c>
      <c r="L336" s="238" t="s">
        <v>636</v>
      </c>
      <c r="M336" s="250">
        <v>2</v>
      </c>
      <c r="N336" s="250">
        <v>1</v>
      </c>
      <c r="O336" s="254">
        <f t="shared" si="15"/>
        <v>2</v>
      </c>
      <c r="P336" s="254" t="s">
        <v>751</v>
      </c>
      <c r="Q336" s="255">
        <v>100</v>
      </c>
      <c r="R336" s="254">
        <f t="shared" si="17"/>
        <v>200</v>
      </c>
      <c r="S336" s="254" t="s">
        <v>219</v>
      </c>
      <c r="T336" s="135" t="s">
        <v>758</v>
      </c>
      <c r="U336" s="257">
        <v>10</v>
      </c>
      <c r="V336" s="251" t="s">
        <v>764</v>
      </c>
      <c r="W336" s="240" t="s">
        <v>238</v>
      </c>
      <c r="X336" s="240" t="s">
        <v>774</v>
      </c>
      <c r="Y336" s="72"/>
      <c r="Z336" s="72"/>
      <c r="AA336" s="72"/>
      <c r="AB336" s="72"/>
      <c r="AC336" s="72"/>
    </row>
    <row r="337" spans="1:29" ht="120.75" customHeight="1">
      <c r="A337" s="314"/>
      <c r="B337" s="314"/>
      <c r="C337" s="314"/>
      <c r="D337" s="294"/>
      <c r="E337" s="316"/>
      <c r="F337" s="242" t="s">
        <v>668</v>
      </c>
      <c r="G337" s="248" t="s">
        <v>514</v>
      </c>
      <c r="H337" s="241" t="s">
        <v>754</v>
      </c>
      <c r="I337" s="248" t="s">
        <v>669</v>
      </c>
      <c r="J337" s="1"/>
      <c r="K337" s="242" t="s">
        <v>670</v>
      </c>
      <c r="L337" s="242"/>
      <c r="M337" s="249">
        <v>2</v>
      </c>
      <c r="N337" s="249">
        <v>3</v>
      </c>
      <c r="O337" s="254">
        <f t="shared" si="15"/>
        <v>6</v>
      </c>
      <c r="P337" s="258" t="s">
        <v>752</v>
      </c>
      <c r="Q337" s="255">
        <v>25</v>
      </c>
      <c r="R337" s="254">
        <f t="shared" si="17"/>
        <v>150</v>
      </c>
      <c r="S337" s="257" t="s">
        <v>219</v>
      </c>
      <c r="T337" s="135" t="s">
        <v>758</v>
      </c>
      <c r="U337" s="254">
        <v>14</v>
      </c>
      <c r="V337" s="251" t="s">
        <v>854</v>
      </c>
      <c r="W337" s="72" t="s">
        <v>238</v>
      </c>
      <c r="X337" s="256" t="s">
        <v>772</v>
      </c>
      <c r="Y337" s="72"/>
      <c r="Z337" s="251"/>
      <c r="AA337" s="251"/>
      <c r="AB337" s="256" t="s">
        <v>855</v>
      </c>
      <c r="AC337" s="72"/>
    </row>
    <row r="338" spans="1:29" ht="135.75" customHeight="1">
      <c r="A338" s="314"/>
      <c r="B338" s="314"/>
      <c r="C338" s="314"/>
      <c r="D338" s="294"/>
      <c r="E338" s="316"/>
      <c r="F338" s="237" t="s">
        <v>652</v>
      </c>
      <c r="G338" s="237" t="s">
        <v>536</v>
      </c>
      <c r="H338" s="237" t="s">
        <v>537</v>
      </c>
      <c r="I338" s="237" t="s">
        <v>753</v>
      </c>
      <c r="J338" s="1"/>
      <c r="K338" s="238" t="s">
        <v>597</v>
      </c>
      <c r="L338" s="238" t="s">
        <v>598</v>
      </c>
      <c r="M338" s="249">
        <v>6</v>
      </c>
      <c r="N338" s="249">
        <v>1</v>
      </c>
      <c r="O338" s="254">
        <f t="shared" si="15"/>
        <v>6</v>
      </c>
      <c r="P338" s="258" t="s">
        <v>752</v>
      </c>
      <c r="Q338" s="255">
        <v>25</v>
      </c>
      <c r="R338" s="254">
        <f t="shared" si="17"/>
        <v>150</v>
      </c>
      <c r="S338" s="254" t="s">
        <v>219</v>
      </c>
      <c r="T338" s="135" t="s">
        <v>758</v>
      </c>
      <c r="U338" s="257">
        <v>10</v>
      </c>
      <c r="V338" s="251" t="s">
        <v>760</v>
      </c>
      <c r="W338" s="240" t="s">
        <v>238</v>
      </c>
      <c r="X338" s="240" t="s">
        <v>769</v>
      </c>
      <c r="Y338" s="72"/>
      <c r="Z338" s="72"/>
      <c r="AA338" s="72"/>
      <c r="AB338" s="72"/>
      <c r="AC338" s="72"/>
    </row>
    <row r="339" spans="1:29" ht="96.75" customHeight="1">
      <c r="A339" s="293" t="s">
        <v>881</v>
      </c>
      <c r="B339" s="293" t="s">
        <v>880</v>
      </c>
      <c r="C339" s="305" t="s">
        <v>234</v>
      </c>
      <c r="D339" s="294" t="s">
        <v>981</v>
      </c>
      <c r="E339" s="295" t="s">
        <v>238</v>
      </c>
      <c r="F339" s="267" t="s">
        <v>849</v>
      </c>
      <c r="G339" s="269" t="s">
        <v>530</v>
      </c>
      <c r="H339" s="271" t="s">
        <v>850</v>
      </c>
      <c r="J339" s="267" t="s">
        <v>851</v>
      </c>
      <c r="K339" s="269" t="s">
        <v>852</v>
      </c>
      <c r="L339" s="269" t="s">
        <v>857</v>
      </c>
      <c r="M339" s="277">
        <v>6</v>
      </c>
      <c r="N339" s="277">
        <v>2</v>
      </c>
      <c r="O339" s="278">
        <f t="shared" si="15"/>
        <v>12</v>
      </c>
      <c r="P339" s="258" t="s">
        <v>752</v>
      </c>
      <c r="Q339" s="255">
        <v>25</v>
      </c>
      <c r="R339" s="254">
        <f t="shared" ref="R339" si="19">Q339*O339</f>
        <v>300</v>
      </c>
      <c r="S339" s="254" t="s">
        <v>219</v>
      </c>
      <c r="T339" s="195" t="s">
        <v>758</v>
      </c>
      <c r="U339" s="278">
        <v>16</v>
      </c>
      <c r="V339" s="269" t="s">
        <v>853</v>
      </c>
      <c r="W339" s="271" t="s">
        <v>238</v>
      </c>
      <c r="X339" s="269" t="s">
        <v>866</v>
      </c>
      <c r="Y339" s="23"/>
      <c r="Z339" s="23"/>
      <c r="AA339" s="23"/>
      <c r="AB339" s="281" t="s">
        <v>856</v>
      </c>
      <c r="AC339" s="269" t="s">
        <v>857</v>
      </c>
    </row>
    <row r="340" spans="1:29" ht="101.25" customHeight="1">
      <c r="A340" s="293"/>
      <c r="B340" s="293"/>
      <c r="C340" s="305"/>
      <c r="D340" s="294"/>
      <c r="E340" s="295"/>
      <c r="F340" s="282" t="s">
        <v>861</v>
      </c>
      <c r="G340" s="72" t="s">
        <v>858</v>
      </c>
      <c r="H340" s="290" t="s">
        <v>1082</v>
      </c>
      <c r="I340" s="1"/>
      <c r="J340" s="282" t="s">
        <v>860</v>
      </c>
      <c r="K340" s="282" t="s">
        <v>968</v>
      </c>
      <c r="L340" s="282" t="s">
        <v>969</v>
      </c>
      <c r="M340" s="271">
        <v>2</v>
      </c>
      <c r="N340" s="271">
        <v>1</v>
      </c>
      <c r="O340" s="271">
        <f t="shared" si="15"/>
        <v>2</v>
      </c>
      <c r="P340" s="278" t="s">
        <v>751</v>
      </c>
      <c r="Q340" s="279">
        <v>25</v>
      </c>
      <c r="R340" s="278">
        <f t="shared" ref="R340" si="20">Q340*O340</f>
        <v>50</v>
      </c>
      <c r="S340" s="280" t="s">
        <v>222</v>
      </c>
      <c r="T340" s="195" t="s">
        <v>758</v>
      </c>
      <c r="U340" s="271">
        <v>16</v>
      </c>
      <c r="V340" s="267" t="s">
        <v>859</v>
      </c>
      <c r="W340" s="271" t="s">
        <v>238</v>
      </c>
      <c r="X340" s="272" t="s">
        <v>974</v>
      </c>
      <c r="Y340" s="23"/>
      <c r="Z340" s="23"/>
      <c r="AA340" s="23"/>
      <c r="AB340" s="267" t="s">
        <v>862</v>
      </c>
      <c r="AC340" s="286" t="s">
        <v>970</v>
      </c>
    </row>
    <row r="341" spans="1:29" ht="89.25" customHeight="1">
      <c r="A341" s="293"/>
      <c r="B341" s="293"/>
      <c r="C341" s="305"/>
      <c r="D341" s="294"/>
      <c r="E341" s="295"/>
      <c r="F341" s="283" t="s">
        <v>865</v>
      </c>
      <c r="G341" s="291" t="s">
        <v>858</v>
      </c>
      <c r="H341" s="271" t="s">
        <v>1080</v>
      </c>
      <c r="J341" s="23"/>
      <c r="K341" s="283" t="s">
        <v>863</v>
      </c>
      <c r="L341" s="283" t="s">
        <v>864</v>
      </c>
      <c r="M341" s="271">
        <v>2</v>
      </c>
      <c r="N341" s="271">
        <v>1</v>
      </c>
      <c r="O341" s="271">
        <f t="shared" si="15"/>
        <v>2</v>
      </c>
      <c r="P341" s="278" t="s">
        <v>751</v>
      </c>
      <c r="Q341" s="279">
        <v>25</v>
      </c>
      <c r="R341" s="278">
        <f t="shared" ref="R341" si="21">Q341*O341</f>
        <v>50</v>
      </c>
      <c r="S341" s="280" t="s">
        <v>222</v>
      </c>
      <c r="T341" s="195" t="s">
        <v>758</v>
      </c>
      <c r="U341" s="271">
        <v>16</v>
      </c>
      <c r="V341" s="283" t="s">
        <v>867</v>
      </c>
      <c r="W341" s="276" t="s">
        <v>238</v>
      </c>
      <c r="X341" s="272" t="s">
        <v>975</v>
      </c>
      <c r="Y341" s="23"/>
      <c r="Z341" s="23"/>
      <c r="AA341" s="23"/>
      <c r="AB341" s="283" t="s">
        <v>864</v>
      </c>
      <c r="AC341" s="23"/>
    </row>
    <row r="342" spans="1:29" ht="87.75" customHeight="1">
      <c r="A342" s="293"/>
      <c r="B342" s="293"/>
      <c r="C342" s="305"/>
      <c r="D342" s="294"/>
      <c r="E342" s="295"/>
      <c r="F342" s="282" t="s">
        <v>868</v>
      </c>
      <c r="G342" s="282" t="s">
        <v>489</v>
      </c>
      <c r="H342" s="282" t="s">
        <v>1081</v>
      </c>
      <c r="I342" s="1"/>
      <c r="J342" s="282" t="s">
        <v>870</v>
      </c>
      <c r="K342" s="282" t="s">
        <v>871</v>
      </c>
      <c r="L342" s="282" t="s">
        <v>872</v>
      </c>
      <c r="M342" s="72">
        <v>2</v>
      </c>
      <c r="N342" s="72">
        <v>1</v>
      </c>
      <c r="O342" s="271">
        <f t="shared" si="15"/>
        <v>2</v>
      </c>
      <c r="P342" s="278" t="s">
        <v>751</v>
      </c>
      <c r="Q342" s="279">
        <v>25</v>
      </c>
      <c r="R342" s="278">
        <f t="shared" ref="R342" si="22">Q342*O342</f>
        <v>50</v>
      </c>
      <c r="S342" s="280" t="s">
        <v>222</v>
      </c>
      <c r="T342" s="195" t="s">
        <v>758</v>
      </c>
      <c r="U342" s="72">
        <v>16</v>
      </c>
      <c r="V342" s="268" t="s">
        <v>869</v>
      </c>
      <c r="W342" s="72" t="s">
        <v>238</v>
      </c>
      <c r="X342" s="274" t="s">
        <v>775</v>
      </c>
      <c r="Y342" s="1"/>
      <c r="Z342" s="1"/>
      <c r="AA342" s="1"/>
      <c r="AB342" s="1"/>
      <c r="AC342" s="282" t="s">
        <v>872</v>
      </c>
    </row>
    <row r="343" spans="1:29" ht="132.75" customHeight="1">
      <c r="A343" s="293"/>
      <c r="B343" s="293"/>
      <c r="C343" s="305"/>
      <c r="D343" s="294"/>
      <c r="E343" s="295"/>
      <c r="F343" s="282" t="s">
        <v>873</v>
      </c>
      <c r="G343" s="72" t="s">
        <v>858</v>
      </c>
      <c r="H343" s="290" t="s">
        <v>1082</v>
      </c>
      <c r="J343" s="282" t="s">
        <v>875</v>
      </c>
      <c r="K343" s="1"/>
      <c r="L343" s="1"/>
      <c r="M343" s="72">
        <v>2</v>
      </c>
      <c r="N343" s="72">
        <v>4</v>
      </c>
      <c r="O343" s="271">
        <f t="shared" si="15"/>
        <v>8</v>
      </c>
      <c r="P343" s="258" t="s">
        <v>752</v>
      </c>
      <c r="Q343" s="255">
        <v>25</v>
      </c>
      <c r="R343" s="254">
        <f t="shared" ref="R343" si="23">Q343*O343</f>
        <v>200</v>
      </c>
      <c r="S343" s="254" t="s">
        <v>219</v>
      </c>
      <c r="T343" s="135" t="s">
        <v>758</v>
      </c>
      <c r="U343" s="72">
        <v>16</v>
      </c>
      <c r="V343" s="282" t="s">
        <v>874</v>
      </c>
      <c r="W343" s="72" t="s">
        <v>238</v>
      </c>
      <c r="X343" s="274" t="s">
        <v>976</v>
      </c>
      <c r="Y343" s="1"/>
      <c r="Z343" s="1"/>
      <c r="AA343" s="1"/>
      <c r="AB343" s="1"/>
      <c r="AC343" s="1"/>
    </row>
    <row r="344" spans="1:29" ht="90.75" customHeight="1">
      <c r="A344" s="293"/>
      <c r="B344" s="293"/>
      <c r="C344" s="305"/>
      <c r="D344" s="294"/>
      <c r="E344" s="295"/>
      <c r="F344" s="282" t="s">
        <v>971</v>
      </c>
      <c r="G344" s="282" t="s">
        <v>973</v>
      </c>
      <c r="H344" s="282" t="s">
        <v>972</v>
      </c>
      <c r="J344" s="1"/>
      <c r="K344" s="72" t="s">
        <v>979</v>
      </c>
      <c r="L344" s="72" t="s">
        <v>980</v>
      </c>
      <c r="M344" s="211">
        <v>2</v>
      </c>
      <c r="N344" s="211">
        <v>4</v>
      </c>
      <c r="O344" s="72">
        <f t="shared" si="15"/>
        <v>8</v>
      </c>
      <c r="P344" s="258" t="s">
        <v>752</v>
      </c>
      <c r="Q344" s="255">
        <v>25</v>
      </c>
      <c r="R344" s="254">
        <f t="shared" ref="R344" si="24">Q344*O344</f>
        <v>200</v>
      </c>
      <c r="S344" s="254" t="s">
        <v>219</v>
      </c>
      <c r="T344" s="135" t="s">
        <v>758</v>
      </c>
      <c r="U344" s="211">
        <v>16</v>
      </c>
      <c r="V344" s="282" t="s">
        <v>876</v>
      </c>
      <c r="W344" s="211" t="s">
        <v>238</v>
      </c>
      <c r="X344" s="211" t="s">
        <v>977</v>
      </c>
      <c r="Y344" s="1"/>
      <c r="Z344" s="1"/>
      <c r="AA344" s="1"/>
      <c r="AB344" s="1"/>
      <c r="AC344" s="1"/>
    </row>
    <row r="345" spans="1:29" ht="125.25" customHeight="1">
      <c r="A345" s="307"/>
      <c r="B345" s="307"/>
      <c r="C345" s="306"/>
      <c r="D345" s="304"/>
      <c r="E345" s="296"/>
      <c r="F345" s="283" t="s">
        <v>879</v>
      </c>
      <c r="G345" s="283" t="s">
        <v>520</v>
      </c>
      <c r="H345" s="283" t="s">
        <v>1083</v>
      </c>
      <c r="J345" s="276"/>
      <c r="K345" s="276"/>
      <c r="L345" s="283" t="s">
        <v>878</v>
      </c>
      <c r="M345" s="287">
        <v>2</v>
      </c>
      <c r="N345" s="287">
        <v>4</v>
      </c>
      <c r="O345" s="276">
        <f t="shared" si="15"/>
        <v>8</v>
      </c>
      <c r="P345" s="288" t="s">
        <v>752</v>
      </c>
      <c r="Q345" s="279">
        <v>25</v>
      </c>
      <c r="R345" s="278">
        <f t="shared" ref="R345" si="25">Q345*O345</f>
        <v>200</v>
      </c>
      <c r="S345" s="278" t="s">
        <v>219</v>
      </c>
      <c r="T345" s="195" t="s">
        <v>758</v>
      </c>
      <c r="U345" s="287">
        <v>16</v>
      </c>
      <c r="V345" s="283" t="s">
        <v>877</v>
      </c>
      <c r="W345" s="287" t="s">
        <v>238</v>
      </c>
      <c r="X345" s="287" t="s">
        <v>978</v>
      </c>
      <c r="Y345" s="23"/>
      <c r="Z345" s="23"/>
      <c r="AA345" s="23"/>
      <c r="AB345" s="23"/>
      <c r="AC345" s="23"/>
    </row>
    <row r="346" spans="1:29" ht="175.5" customHeight="1">
      <c r="A346" s="295" t="s">
        <v>992</v>
      </c>
      <c r="B346" s="296" t="s">
        <v>993</v>
      </c>
      <c r="C346" s="295" t="s">
        <v>501</v>
      </c>
      <c r="D346" s="294" t="s">
        <v>982</v>
      </c>
      <c r="E346" s="293" t="s">
        <v>238</v>
      </c>
      <c r="F346" s="275" t="s">
        <v>585</v>
      </c>
      <c r="G346" s="273" t="s">
        <v>512</v>
      </c>
      <c r="H346" s="273" t="s">
        <v>586</v>
      </c>
      <c r="I346" s="273" t="s">
        <v>513</v>
      </c>
      <c r="J346" s="274"/>
      <c r="K346" s="274" t="s">
        <v>613</v>
      </c>
      <c r="L346" s="274" t="s">
        <v>885</v>
      </c>
      <c r="M346" s="249">
        <v>2</v>
      </c>
      <c r="N346" s="249">
        <v>3</v>
      </c>
      <c r="O346" s="254">
        <f t="shared" ref="O346:O351" si="26">+M346*N346</f>
        <v>6</v>
      </c>
      <c r="P346" s="258" t="s">
        <v>752</v>
      </c>
      <c r="Q346" s="255">
        <v>10</v>
      </c>
      <c r="R346" s="254">
        <f t="shared" ref="R346:R347" si="27">Q346*O346</f>
        <v>60</v>
      </c>
      <c r="S346" s="257" t="s">
        <v>222</v>
      </c>
      <c r="T346" s="135" t="s">
        <v>756</v>
      </c>
      <c r="U346" s="254">
        <v>4</v>
      </c>
      <c r="V346" s="273" t="s">
        <v>655</v>
      </c>
      <c r="W346" s="240" t="s">
        <v>238</v>
      </c>
      <c r="X346" s="240" t="s">
        <v>773</v>
      </c>
      <c r="Y346" s="224"/>
      <c r="Z346" s="224"/>
      <c r="AA346" s="211"/>
      <c r="AB346" s="274" t="s">
        <v>656</v>
      </c>
      <c r="AC346" s="274" t="s">
        <v>886</v>
      </c>
    </row>
    <row r="347" spans="1:29" ht="120">
      <c r="A347" s="295"/>
      <c r="B347" s="297"/>
      <c r="C347" s="295"/>
      <c r="D347" s="294"/>
      <c r="E347" s="293"/>
      <c r="F347" s="273" t="s">
        <v>987</v>
      </c>
      <c r="G347" s="273" t="s">
        <v>523</v>
      </c>
      <c r="H347" s="273" t="s">
        <v>590</v>
      </c>
      <c r="I347" s="273" t="s">
        <v>579</v>
      </c>
      <c r="J347" s="274"/>
      <c r="K347" s="274" t="s">
        <v>638</v>
      </c>
      <c r="L347" s="274" t="s">
        <v>985</v>
      </c>
      <c r="M347" s="249">
        <v>2</v>
      </c>
      <c r="N347" s="249">
        <v>1</v>
      </c>
      <c r="O347" s="254">
        <f t="shared" si="26"/>
        <v>2</v>
      </c>
      <c r="P347" s="254" t="s">
        <v>751</v>
      </c>
      <c r="Q347" s="255">
        <v>25</v>
      </c>
      <c r="R347" s="254">
        <f t="shared" si="27"/>
        <v>50</v>
      </c>
      <c r="S347" s="254" t="s">
        <v>222</v>
      </c>
      <c r="T347" s="135" t="s">
        <v>756</v>
      </c>
      <c r="U347" s="254">
        <v>4</v>
      </c>
      <c r="V347" s="273" t="s">
        <v>759</v>
      </c>
      <c r="W347" s="240" t="s">
        <v>238</v>
      </c>
      <c r="X347" s="240" t="s">
        <v>780</v>
      </c>
      <c r="Y347" s="224"/>
      <c r="Z347" s="224"/>
      <c r="AA347" s="274"/>
      <c r="AB347" s="274" t="s">
        <v>781</v>
      </c>
      <c r="AC347" s="274"/>
    </row>
    <row r="348" spans="1:29" ht="100.5">
      <c r="A348" s="295"/>
      <c r="B348" s="297"/>
      <c r="C348" s="295"/>
      <c r="D348" s="294"/>
      <c r="E348" s="293"/>
      <c r="F348" s="273" t="s">
        <v>998</v>
      </c>
      <c r="G348" s="273" t="s">
        <v>524</v>
      </c>
      <c r="H348" s="273" t="s">
        <v>525</v>
      </c>
      <c r="I348" s="273" t="s">
        <v>539</v>
      </c>
      <c r="J348" s="274"/>
      <c r="K348" s="274" t="s">
        <v>983</v>
      </c>
      <c r="L348" s="274" t="s">
        <v>984</v>
      </c>
      <c r="M348" s="249">
        <v>2</v>
      </c>
      <c r="N348" s="249">
        <v>3</v>
      </c>
      <c r="O348" s="254">
        <f t="shared" si="26"/>
        <v>6</v>
      </c>
      <c r="P348" s="258" t="s">
        <v>752</v>
      </c>
      <c r="Q348" s="254">
        <v>60</v>
      </c>
      <c r="R348" s="254">
        <f>Q348*O348</f>
        <v>360</v>
      </c>
      <c r="S348" s="254" t="s">
        <v>219</v>
      </c>
      <c r="T348" s="135" t="s">
        <v>758</v>
      </c>
      <c r="U348" s="254">
        <v>4</v>
      </c>
      <c r="V348" s="273" t="s">
        <v>759</v>
      </c>
      <c r="W348" s="240"/>
      <c r="X348" s="240"/>
      <c r="Y348" s="274"/>
      <c r="Z348" s="274"/>
      <c r="AA348" s="274"/>
      <c r="AB348" s="274"/>
      <c r="AC348" s="274" t="s">
        <v>984</v>
      </c>
    </row>
    <row r="349" spans="1:29" ht="150">
      <c r="A349" s="295"/>
      <c r="B349" s="297"/>
      <c r="C349" s="295"/>
      <c r="D349" s="294"/>
      <c r="E349" s="293"/>
      <c r="F349" s="273" t="s">
        <v>522</v>
      </c>
      <c r="G349" s="273" t="s">
        <v>520</v>
      </c>
      <c r="H349" s="273" t="s">
        <v>521</v>
      </c>
      <c r="I349" s="273" t="s">
        <v>724</v>
      </c>
      <c r="J349" s="274"/>
      <c r="K349" s="274" t="s">
        <v>635</v>
      </c>
      <c r="L349" s="274" t="s">
        <v>634</v>
      </c>
      <c r="M349" s="249">
        <v>2</v>
      </c>
      <c r="N349" s="249">
        <v>1</v>
      </c>
      <c r="O349" s="254">
        <f t="shared" si="26"/>
        <v>2</v>
      </c>
      <c r="P349" s="254" t="s">
        <v>751</v>
      </c>
      <c r="Q349" s="255">
        <v>25</v>
      </c>
      <c r="R349" s="254">
        <f>Q349*O349</f>
        <v>50</v>
      </c>
      <c r="S349" s="257" t="s">
        <v>222</v>
      </c>
      <c r="T349" s="135" t="s">
        <v>756</v>
      </c>
      <c r="U349" s="254">
        <v>4</v>
      </c>
      <c r="V349" s="273" t="s">
        <v>763</v>
      </c>
      <c r="W349" s="240" t="s">
        <v>238</v>
      </c>
      <c r="X349" s="240" t="s">
        <v>777</v>
      </c>
      <c r="Y349" s="224"/>
      <c r="Z349" s="224"/>
      <c r="AA349" s="211"/>
      <c r="AB349" s="274" t="s">
        <v>986</v>
      </c>
      <c r="AC349" s="274"/>
    </row>
    <row r="350" spans="1:29" ht="100.5">
      <c r="A350" s="295"/>
      <c r="B350" s="297"/>
      <c r="C350" s="295"/>
      <c r="D350" s="294"/>
      <c r="E350" s="293"/>
      <c r="F350" s="273" t="s">
        <v>988</v>
      </c>
      <c r="G350" s="273" t="s">
        <v>524</v>
      </c>
      <c r="H350" s="273" t="s">
        <v>527</v>
      </c>
      <c r="I350" s="273" t="s">
        <v>610</v>
      </c>
      <c r="J350" s="136"/>
      <c r="K350" s="274" t="s">
        <v>989</v>
      </c>
      <c r="L350" s="274" t="s">
        <v>612</v>
      </c>
      <c r="M350" s="249">
        <v>2</v>
      </c>
      <c r="N350" s="249">
        <v>4</v>
      </c>
      <c r="O350" s="254">
        <f t="shared" si="26"/>
        <v>8</v>
      </c>
      <c r="P350" s="258" t="s">
        <v>752</v>
      </c>
      <c r="Q350" s="255">
        <v>25</v>
      </c>
      <c r="R350" s="254">
        <f>Q350*O350</f>
        <v>200</v>
      </c>
      <c r="S350" s="254" t="s">
        <v>219</v>
      </c>
      <c r="T350" s="135" t="s">
        <v>758</v>
      </c>
      <c r="U350" s="254">
        <v>4</v>
      </c>
      <c r="V350" s="273" t="s">
        <v>766</v>
      </c>
      <c r="W350" s="240" t="s">
        <v>238</v>
      </c>
      <c r="X350" s="240" t="s">
        <v>774</v>
      </c>
      <c r="Y350" s="274"/>
      <c r="Z350" s="274"/>
      <c r="AA350" s="274"/>
      <c r="AB350" s="274"/>
      <c r="AC350" s="274"/>
    </row>
    <row r="351" spans="1:29" ht="225">
      <c r="A351" s="295"/>
      <c r="B351" s="297"/>
      <c r="C351" s="295"/>
      <c r="D351" s="294"/>
      <c r="E351" s="293"/>
      <c r="F351" s="273" t="s">
        <v>999</v>
      </c>
      <c r="G351" s="273" t="s">
        <v>524</v>
      </c>
      <c r="H351" s="273" t="s">
        <v>529</v>
      </c>
      <c r="I351" s="273" t="s">
        <v>534</v>
      </c>
      <c r="J351" s="136"/>
      <c r="K351" s="274" t="s">
        <v>788</v>
      </c>
      <c r="L351" s="274" t="s">
        <v>990</v>
      </c>
      <c r="M351" s="249">
        <v>2</v>
      </c>
      <c r="N351" s="249">
        <v>3</v>
      </c>
      <c r="O351" s="254">
        <f t="shared" si="26"/>
        <v>6</v>
      </c>
      <c r="P351" s="258" t="s">
        <v>752</v>
      </c>
      <c r="Q351" s="255">
        <v>100</v>
      </c>
      <c r="R351" s="254">
        <f>Q351*O351</f>
        <v>600</v>
      </c>
      <c r="S351" s="254" t="s">
        <v>216</v>
      </c>
      <c r="T351" s="135" t="s">
        <v>755</v>
      </c>
      <c r="U351" s="254">
        <v>4</v>
      </c>
      <c r="V351" s="273" t="s">
        <v>764</v>
      </c>
      <c r="W351" s="240" t="s">
        <v>238</v>
      </c>
      <c r="X351" s="240" t="s">
        <v>776</v>
      </c>
      <c r="Y351" s="274"/>
      <c r="Z351" s="274"/>
      <c r="AA351" s="274"/>
      <c r="AB351" s="274"/>
      <c r="AC351" s="285" t="s">
        <v>991</v>
      </c>
    </row>
    <row r="352" spans="1:29" ht="105">
      <c r="A352" s="295"/>
      <c r="B352" s="298"/>
      <c r="C352" s="295"/>
      <c r="D352" s="294"/>
      <c r="E352" s="293"/>
      <c r="F352" s="274" t="s">
        <v>577</v>
      </c>
      <c r="G352" s="273" t="s">
        <v>524</v>
      </c>
      <c r="H352" s="273" t="s">
        <v>530</v>
      </c>
      <c r="I352" s="273" t="s">
        <v>611</v>
      </c>
      <c r="J352" s="274"/>
      <c r="K352" s="274" t="s">
        <v>637</v>
      </c>
      <c r="L352" s="274" t="s">
        <v>636</v>
      </c>
      <c r="M352" s="249">
        <v>2</v>
      </c>
      <c r="N352" s="249">
        <v>1</v>
      </c>
      <c r="O352" s="254">
        <f t="shared" ref="O352:O361" si="28">+M352*N352</f>
        <v>2</v>
      </c>
      <c r="P352" s="254" t="s">
        <v>751</v>
      </c>
      <c r="Q352" s="255">
        <v>100</v>
      </c>
      <c r="R352" s="254">
        <f t="shared" ref="R352:R361" si="29">Q352*O352</f>
        <v>200</v>
      </c>
      <c r="S352" s="254" t="s">
        <v>219</v>
      </c>
      <c r="T352" s="135" t="s">
        <v>758</v>
      </c>
      <c r="U352" s="254">
        <v>4</v>
      </c>
      <c r="V352" s="273" t="s">
        <v>764</v>
      </c>
      <c r="W352" s="240" t="s">
        <v>238</v>
      </c>
      <c r="X352" s="240" t="s">
        <v>774</v>
      </c>
      <c r="Y352" s="274"/>
      <c r="Z352" s="274"/>
      <c r="AA352" s="274"/>
      <c r="AB352" s="274"/>
      <c r="AC352" s="274"/>
    </row>
    <row r="353" spans="1:29" ht="147" customHeight="1">
      <c r="A353" s="295" t="s">
        <v>992</v>
      </c>
      <c r="B353" s="295" t="s">
        <v>880</v>
      </c>
      <c r="C353" s="301" t="s">
        <v>501</v>
      </c>
      <c r="D353" s="300" t="s">
        <v>1016</v>
      </c>
      <c r="E353" s="299" t="s">
        <v>238</v>
      </c>
      <c r="F353" s="284" t="s">
        <v>748</v>
      </c>
      <c r="G353" s="284" t="s">
        <v>512</v>
      </c>
      <c r="H353" s="284" t="s">
        <v>749</v>
      </c>
      <c r="I353" s="284" t="s">
        <v>750</v>
      </c>
      <c r="J353" s="1"/>
      <c r="K353" s="285" t="s">
        <v>613</v>
      </c>
      <c r="L353" s="285" t="s">
        <v>994</v>
      </c>
      <c r="M353" s="249">
        <v>2</v>
      </c>
      <c r="N353" s="249">
        <v>1</v>
      </c>
      <c r="O353" s="254">
        <f t="shared" si="28"/>
        <v>2</v>
      </c>
      <c r="P353" s="254" t="s">
        <v>751</v>
      </c>
      <c r="Q353" s="255">
        <v>25</v>
      </c>
      <c r="R353" s="254">
        <f t="shared" si="29"/>
        <v>50</v>
      </c>
      <c r="S353" s="257" t="s">
        <v>222</v>
      </c>
      <c r="T353" s="135" t="s">
        <v>756</v>
      </c>
      <c r="U353" s="254">
        <v>3</v>
      </c>
      <c r="V353" s="284" t="s">
        <v>655</v>
      </c>
      <c r="W353" s="240" t="s">
        <v>238</v>
      </c>
      <c r="X353" s="240" t="s">
        <v>773</v>
      </c>
      <c r="Y353" s="224"/>
      <c r="Z353" s="224"/>
      <c r="AA353" s="211"/>
      <c r="AB353" s="285" t="s">
        <v>656</v>
      </c>
      <c r="AC353" s="285" t="s">
        <v>995</v>
      </c>
    </row>
    <row r="354" spans="1:29" ht="90">
      <c r="A354" s="295"/>
      <c r="B354" s="295"/>
      <c r="C354" s="302"/>
      <c r="D354" s="300"/>
      <c r="E354" s="299"/>
      <c r="F354" s="284" t="s">
        <v>719</v>
      </c>
      <c r="G354" s="284" t="s">
        <v>514</v>
      </c>
      <c r="H354" s="284" t="s">
        <v>718</v>
      </c>
      <c r="I354" s="284" t="s">
        <v>631</v>
      </c>
      <c r="J354" s="1"/>
      <c r="K354" s="285"/>
      <c r="L354" s="285" t="s">
        <v>633</v>
      </c>
      <c r="M354" s="249">
        <v>2</v>
      </c>
      <c r="N354" s="249">
        <v>2</v>
      </c>
      <c r="O354" s="254">
        <f t="shared" si="28"/>
        <v>4</v>
      </c>
      <c r="P354" s="254" t="s">
        <v>751</v>
      </c>
      <c r="Q354" s="255">
        <v>25</v>
      </c>
      <c r="R354" s="254">
        <f t="shared" si="29"/>
        <v>100</v>
      </c>
      <c r="S354" s="257" t="s">
        <v>222</v>
      </c>
      <c r="T354" s="135" t="s">
        <v>756</v>
      </c>
      <c r="U354" s="254">
        <v>3</v>
      </c>
      <c r="V354" s="284" t="s">
        <v>762</v>
      </c>
      <c r="W354" s="240" t="s">
        <v>238</v>
      </c>
      <c r="X354" s="240" t="s">
        <v>771</v>
      </c>
      <c r="Y354" s="224"/>
      <c r="Z354" s="224"/>
      <c r="AA354" s="211"/>
      <c r="AB354" s="285" t="s">
        <v>660</v>
      </c>
      <c r="AC354" s="285" t="s">
        <v>996</v>
      </c>
    </row>
    <row r="355" spans="1:29" ht="150">
      <c r="A355" s="295"/>
      <c r="B355" s="295"/>
      <c r="C355" s="302"/>
      <c r="D355" s="300"/>
      <c r="E355" s="299"/>
      <c r="F355" s="284" t="s">
        <v>522</v>
      </c>
      <c r="G355" s="284" t="s">
        <v>520</v>
      </c>
      <c r="H355" s="284" t="s">
        <v>521</v>
      </c>
      <c r="I355" s="284" t="s">
        <v>724</v>
      </c>
      <c r="J355" s="1"/>
      <c r="K355" s="285" t="s">
        <v>635</v>
      </c>
      <c r="L355" s="285" t="s">
        <v>634</v>
      </c>
      <c r="M355" s="249">
        <v>2</v>
      </c>
      <c r="N355" s="249">
        <v>1</v>
      </c>
      <c r="O355" s="254">
        <f t="shared" si="28"/>
        <v>2</v>
      </c>
      <c r="P355" s="254" t="s">
        <v>751</v>
      </c>
      <c r="Q355" s="255">
        <v>25</v>
      </c>
      <c r="R355" s="254">
        <f t="shared" si="29"/>
        <v>50</v>
      </c>
      <c r="S355" s="254" t="s">
        <v>222</v>
      </c>
      <c r="T355" s="135" t="s">
        <v>756</v>
      </c>
      <c r="U355" s="254">
        <v>3</v>
      </c>
      <c r="V355" s="284" t="s">
        <v>763</v>
      </c>
      <c r="W355" s="240" t="s">
        <v>238</v>
      </c>
      <c r="X355" s="240" t="s">
        <v>777</v>
      </c>
      <c r="Y355" s="224"/>
      <c r="Z355" s="224"/>
      <c r="AA355" s="211"/>
      <c r="AB355" s="285" t="s">
        <v>997</v>
      </c>
      <c r="AC355" s="285"/>
    </row>
    <row r="356" spans="1:29" ht="100.5">
      <c r="A356" s="295"/>
      <c r="B356" s="295"/>
      <c r="C356" s="302"/>
      <c r="D356" s="300"/>
      <c r="E356" s="299"/>
      <c r="F356" s="284" t="s">
        <v>1000</v>
      </c>
      <c r="G356" s="284" t="s">
        <v>523</v>
      </c>
      <c r="H356" s="284" t="s">
        <v>1001</v>
      </c>
      <c r="I356" s="284" t="s">
        <v>579</v>
      </c>
      <c r="J356" s="1"/>
      <c r="K356" s="285" t="s">
        <v>638</v>
      </c>
      <c r="L356" s="285" t="s">
        <v>1002</v>
      </c>
      <c r="M356" s="249">
        <v>2</v>
      </c>
      <c r="N356" s="249">
        <v>4</v>
      </c>
      <c r="O356" s="254">
        <f t="shared" si="28"/>
        <v>8</v>
      </c>
      <c r="P356" s="258" t="s">
        <v>752</v>
      </c>
      <c r="Q356" s="255">
        <v>25</v>
      </c>
      <c r="R356" s="254">
        <f t="shared" si="29"/>
        <v>200</v>
      </c>
      <c r="S356" s="254" t="s">
        <v>219</v>
      </c>
      <c r="T356" s="135" t="s">
        <v>758</v>
      </c>
      <c r="U356" s="254">
        <v>3</v>
      </c>
      <c r="V356" s="284" t="s">
        <v>759</v>
      </c>
      <c r="W356" s="240" t="s">
        <v>238</v>
      </c>
      <c r="X356" s="240" t="s">
        <v>780</v>
      </c>
      <c r="Y356" s="224"/>
      <c r="Z356" s="224"/>
      <c r="AA356" s="285"/>
      <c r="AB356" s="285" t="s">
        <v>1003</v>
      </c>
      <c r="AC356" s="285"/>
    </row>
    <row r="357" spans="1:29" ht="60">
      <c r="A357" s="295"/>
      <c r="B357" s="295"/>
      <c r="C357" s="302"/>
      <c r="D357" s="300"/>
      <c r="E357" s="299"/>
      <c r="F357" s="284" t="s">
        <v>649</v>
      </c>
      <c r="G357" s="284" t="s">
        <v>524</v>
      </c>
      <c r="H357" s="284" t="s">
        <v>527</v>
      </c>
      <c r="I357" s="284" t="s">
        <v>531</v>
      </c>
      <c r="J357" s="284" t="s">
        <v>617</v>
      </c>
      <c r="K357" s="285" t="s">
        <v>650</v>
      </c>
      <c r="L357" s="285" t="s">
        <v>1010</v>
      </c>
      <c r="M357" s="249">
        <v>2</v>
      </c>
      <c r="N357" s="249">
        <v>2</v>
      </c>
      <c r="O357" s="254">
        <f t="shared" si="28"/>
        <v>4</v>
      </c>
      <c r="P357" s="254" t="s">
        <v>751</v>
      </c>
      <c r="Q357" s="255">
        <v>25</v>
      </c>
      <c r="R357" s="254">
        <f t="shared" si="29"/>
        <v>100</v>
      </c>
      <c r="S357" s="257" t="s">
        <v>222</v>
      </c>
      <c r="T357" s="135" t="s">
        <v>756</v>
      </c>
      <c r="U357" s="254">
        <v>3</v>
      </c>
      <c r="V357" s="284" t="s">
        <v>766</v>
      </c>
      <c r="W357" s="240" t="s">
        <v>238</v>
      </c>
      <c r="X357" s="284" t="s">
        <v>779</v>
      </c>
      <c r="Y357" s="72"/>
      <c r="Z357" s="72"/>
      <c r="AA357" s="72"/>
      <c r="AB357" s="72"/>
      <c r="AC357" s="72"/>
    </row>
    <row r="358" spans="1:29" ht="179.25" customHeight="1">
      <c r="A358" s="295"/>
      <c r="B358" s="295"/>
      <c r="C358" s="302"/>
      <c r="D358" s="300"/>
      <c r="E358" s="299"/>
      <c r="F358" s="284" t="s">
        <v>1011</v>
      </c>
      <c r="G358" s="284" t="s">
        <v>524</v>
      </c>
      <c r="H358" s="284" t="s">
        <v>1004</v>
      </c>
      <c r="I358" s="284" t="s">
        <v>534</v>
      </c>
      <c r="J358" s="1"/>
      <c r="K358" s="285" t="s">
        <v>605</v>
      </c>
      <c r="L358" s="285" t="s">
        <v>1012</v>
      </c>
      <c r="M358" s="249">
        <v>2</v>
      </c>
      <c r="N358" s="249">
        <v>3</v>
      </c>
      <c r="O358" s="254">
        <f t="shared" si="28"/>
        <v>6</v>
      </c>
      <c r="P358" s="258" t="s">
        <v>752</v>
      </c>
      <c r="Q358" s="255">
        <v>100</v>
      </c>
      <c r="R358" s="254">
        <f t="shared" si="29"/>
        <v>600</v>
      </c>
      <c r="S358" s="254" t="s">
        <v>216</v>
      </c>
      <c r="T358" s="135" t="s">
        <v>755</v>
      </c>
      <c r="U358" s="254">
        <v>3</v>
      </c>
      <c r="V358" s="284" t="s">
        <v>764</v>
      </c>
      <c r="W358" s="240" t="s">
        <v>238</v>
      </c>
      <c r="X358" s="240" t="s">
        <v>776</v>
      </c>
      <c r="Y358" s="72"/>
      <c r="Z358" s="72"/>
      <c r="AA358" s="72"/>
      <c r="AB358" s="72"/>
      <c r="AC358" s="284" t="s">
        <v>1013</v>
      </c>
    </row>
    <row r="359" spans="1:29" ht="105">
      <c r="A359" s="295"/>
      <c r="B359" s="295"/>
      <c r="C359" s="302"/>
      <c r="D359" s="300"/>
      <c r="E359" s="299"/>
      <c r="F359" s="285" t="s">
        <v>577</v>
      </c>
      <c r="G359" s="284" t="s">
        <v>524</v>
      </c>
      <c r="H359" s="284" t="s">
        <v>530</v>
      </c>
      <c r="I359" s="284" t="s">
        <v>611</v>
      </c>
      <c r="J359" s="1"/>
      <c r="K359" s="285" t="s">
        <v>637</v>
      </c>
      <c r="L359" s="285" t="s">
        <v>1005</v>
      </c>
      <c r="M359" s="250">
        <v>2</v>
      </c>
      <c r="N359" s="250">
        <v>1</v>
      </c>
      <c r="O359" s="254">
        <f t="shared" si="28"/>
        <v>2</v>
      </c>
      <c r="P359" s="254" t="s">
        <v>751</v>
      </c>
      <c r="Q359" s="255">
        <v>100</v>
      </c>
      <c r="R359" s="254">
        <f t="shared" si="29"/>
        <v>200</v>
      </c>
      <c r="S359" s="254" t="s">
        <v>219</v>
      </c>
      <c r="T359" s="135" t="s">
        <v>758</v>
      </c>
      <c r="U359" s="257">
        <v>3</v>
      </c>
      <c r="V359" s="284" t="s">
        <v>764</v>
      </c>
      <c r="W359" s="240" t="s">
        <v>238</v>
      </c>
      <c r="X359" s="240" t="s">
        <v>774</v>
      </c>
      <c r="Y359" s="72"/>
      <c r="Z359" s="72"/>
      <c r="AA359" s="72"/>
      <c r="AB359" s="72"/>
      <c r="AC359" s="72"/>
    </row>
    <row r="360" spans="1:29" ht="100.5">
      <c r="A360" s="295"/>
      <c r="B360" s="295"/>
      <c r="C360" s="302"/>
      <c r="D360" s="300"/>
      <c r="E360" s="299"/>
      <c r="F360" s="284" t="s">
        <v>1006</v>
      </c>
      <c r="G360" s="284" t="s">
        <v>536</v>
      </c>
      <c r="H360" s="284" t="s">
        <v>537</v>
      </c>
      <c r="I360" s="284" t="s">
        <v>753</v>
      </c>
      <c r="J360" s="1"/>
      <c r="K360" s="285" t="s">
        <v>597</v>
      </c>
      <c r="L360" s="285" t="s">
        <v>598</v>
      </c>
      <c r="M360" s="249">
        <v>6</v>
      </c>
      <c r="N360" s="249">
        <v>1</v>
      </c>
      <c r="O360" s="254">
        <f t="shared" si="28"/>
        <v>6</v>
      </c>
      <c r="P360" s="258" t="s">
        <v>752</v>
      </c>
      <c r="Q360" s="255">
        <v>25</v>
      </c>
      <c r="R360" s="254">
        <f t="shared" si="29"/>
        <v>150</v>
      </c>
      <c r="S360" s="254" t="s">
        <v>219</v>
      </c>
      <c r="T360" s="135" t="s">
        <v>758</v>
      </c>
      <c r="U360" s="257">
        <v>3</v>
      </c>
      <c r="V360" s="284" t="s">
        <v>760</v>
      </c>
      <c r="W360" s="240" t="s">
        <v>238</v>
      </c>
      <c r="X360" s="240" t="s">
        <v>769</v>
      </c>
      <c r="Y360" s="72"/>
      <c r="Z360" s="72"/>
      <c r="AA360" s="72"/>
      <c r="AB360" s="72"/>
      <c r="AC360" s="72"/>
    </row>
    <row r="361" spans="1:29" ht="100.5">
      <c r="A361" s="295"/>
      <c r="B361" s="295"/>
      <c r="C361" s="302"/>
      <c r="D361" s="300"/>
      <c r="E361" s="299"/>
      <c r="F361" s="284" t="s">
        <v>533</v>
      </c>
      <c r="G361" s="284" t="s">
        <v>524</v>
      </c>
      <c r="H361" s="284" t="s">
        <v>527</v>
      </c>
      <c r="I361" s="284" t="s">
        <v>531</v>
      </c>
      <c r="J361" s="1"/>
      <c r="K361" s="285" t="s">
        <v>497</v>
      </c>
      <c r="L361" s="285" t="s">
        <v>612</v>
      </c>
      <c r="M361" s="249">
        <v>2</v>
      </c>
      <c r="N361" s="249">
        <v>3</v>
      </c>
      <c r="O361" s="254">
        <f t="shared" si="28"/>
        <v>6</v>
      </c>
      <c r="P361" s="258" t="s">
        <v>752</v>
      </c>
      <c r="Q361" s="255">
        <v>25</v>
      </c>
      <c r="R361" s="254">
        <f t="shared" si="29"/>
        <v>150</v>
      </c>
      <c r="S361" s="254" t="s">
        <v>219</v>
      </c>
      <c r="T361" s="135" t="s">
        <v>758</v>
      </c>
      <c r="U361" s="254">
        <v>3</v>
      </c>
      <c r="V361" s="284" t="s">
        <v>766</v>
      </c>
      <c r="W361" s="240" t="s">
        <v>238</v>
      </c>
      <c r="X361" s="284" t="s">
        <v>779</v>
      </c>
      <c r="Y361" s="72"/>
      <c r="Z361" s="72"/>
      <c r="AA361" s="72"/>
      <c r="AB361" s="72"/>
      <c r="AC361" s="72"/>
    </row>
    <row r="362" spans="1:29" ht="56.25" customHeight="1">
      <c r="A362" s="295"/>
      <c r="B362" s="295"/>
      <c r="C362" s="303"/>
      <c r="D362" s="300"/>
      <c r="E362" s="299"/>
      <c r="F362" s="285" t="s">
        <v>1007</v>
      </c>
      <c r="G362" s="285" t="s">
        <v>524</v>
      </c>
      <c r="H362" s="285" t="s">
        <v>525</v>
      </c>
      <c r="I362" s="1"/>
      <c r="J362" s="1"/>
      <c r="K362" s="285" t="s">
        <v>1009</v>
      </c>
      <c r="L362" s="285" t="s">
        <v>1014</v>
      </c>
      <c r="M362" s="249">
        <v>2</v>
      </c>
      <c r="N362" s="249">
        <v>4</v>
      </c>
      <c r="O362" s="254">
        <f t="shared" ref="O362" si="30">+M362*N362</f>
        <v>8</v>
      </c>
      <c r="P362" s="258" t="s">
        <v>752</v>
      </c>
      <c r="Q362" s="255">
        <v>25</v>
      </c>
      <c r="R362" s="254">
        <f t="shared" ref="R362" si="31">Q362*O362</f>
        <v>200</v>
      </c>
      <c r="S362" s="254" t="s">
        <v>219</v>
      </c>
      <c r="T362" s="135" t="s">
        <v>758</v>
      </c>
      <c r="U362" s="254">
        <v>3</v>
      </c>
      <c r="V362" s="284" t="s">
        <v>764</v>
      </c>
      <c r="W362" s="240" t="s">
        <v>238</v>
      </c>
      <c r="X362" s="240" t="s">
        <v>776</v>
      </c>
      <c r="Y362" s="72"/>
      <c r="Z362" s="72"/>
      <c r="AA362" s="72"/>
      <c r="AB362" s="72"/>
      <c r="AC362" s="121" t="s">
        <v>1015</v>
      </c>
    </row>
    <row r="363" spans="1:29">
      <c r="C363" s="289"/>
    </row>
    <row r="364" spans="1:29">
      <c r="C364" s="289"/>
    </row>
  </sheetData>
  <mergeCells count="186">
    <mergeCell ref="A328:A338"/>
    <mergeCell ref="B328:B338"/>
    <mergeCell ref="C328:C338"/>
    <mergeCell ref="D328:D338"/>
    <mergeCell ref="E328:E338"/>
    <mergeCell ref="A317:A327"/>
    <mergeCell ref="B317:B327"/>
    <mergeCell ref="C317:C327"/>
    <mergeCell ref="D317:D327"/>
    <mergeCell ref="E317:E327"/>
    <mergeCell ref="A299:A307"/>
    <mergeCell ref="B299:B307"/>
    <mergeCell ref="C299:C307"/>
    <mergeCell ref="D299:D307"/>
    <mergeCell ref="E299:E307"/>
    <mergeCell ref="A308:A316"/>
    <mergeCell ref="B308:B316"/>
    <mergeCell ref="C308:C316"/>
    <mergeCell ref="D308:D316"/>
    <mergeCell ref="E308:E316"/>
    <mergeCell ref="E281:E289"/>
    <mergeCell ref="A290:A298"/>
    <mergeCell ref="B290:B298"/>
    <mergeCell ref="C290:C298"/>
    <mergeCell ref="D290:D298"/>
    <mergeCell ref="E290:E298"/>
    <mergeCell ref="A270:A280"/>
    <mergeCell ref="B270:B280"/>
    <mergeCell ref="C270:C280"/>
    <mergeCell ref="D270:D280"/>
    <mergeCell ref="E270:E280"/>
    <mergeCell ref="A281:A289"/>
    <mergeCell ref="B281:B289"/>
    <mergeCell ref="C281:C289"/>
    <mergeCell ref="D281:D289"/>
    <mergeCell ref="A249:A258"/>
    <mergeCell ref="B249:B258"/>
    <mergeCell ref="C249:C258"/>
    <mergeCell ref="D249:D258"/>
    <mergeCell ref="E249:E258"/>
    <mergeCell ref="A259:A269"/>
    <mergeCell ref="B259:B269"/>
    <mergeCell ref="C259:C269"/>
    <mergeCell ref="D259:D269"/>
    <mergeCell ref="E259:E269"/>
    <mergeCell ref="E199:E207"/>
    <mergeCell ref="A208:A219"/>
    <mergeCell ref="B208:B219"/>
    <mergeCell ref="C208:C219"/>
    <mergeCell ref="D208:D219"/>
    <mergeCell ref="E208:E219"/>
    <mergeCell ref="A240:A248"/>
    <mergeCell ref="B240:B248"/>
    <mergeCell ref="C240:C248"/>
    <mergeCell ref="D240:D248"/>
    <mergeCell ref="E240:E248"/>
    <mergeCell ref="A220:A228"/>
    <mergeCell ref="B220:B228"/>
    <mergeCell ref="C220:C228"/>
    <mergeCell ref="D220:D228"/>
    <mergeCell ref="E220:E228"/>
    <mergeCell ref="A229:A239"/>
    <mergeCell ref="B229:B239"/>
    <mergeCell ref="C229:C239"/>
    <mergeCell ref="D229:D239"/>
    <mergeCell ref="E229:E239"/>
    <mergeCell ref="E41:E49"/>
    <mergeCell ref="B30:B40"/>
    <mergeCell ref="A30:A40"/>
    <mergeCell ref="A50:A62"/>
    <mergeCell ref="B50:B62"/>
    <mergeCell ref="C50:C62"/>
    <mergeCell ref="D50:D62"/>
    <mergeCell ref="E50:E62"/>
    <mergeCell ref="A41:A49"/>
    <mergeCell ref="B41:B49"/>
    <mergeCell ref="C41:C49"/>
    <mergeCell ref="C30:C40"/>
    <mergeCell ref="D30:D40"/>
    <mergeCell ref="E30:E40"/>
    <mergeCell ref="D41:D49"/>
    <mergeCell ref="A73:A85"/>
    <mergeCell ref="B73:B85"/>
    <mergeCell ref="C73:C85"/>
    <mergeCell ref="D73:D85"/>
    <mergeCell ref="E73:E85"/>
    <mergeCell ref="A63:A72"/>
    <mergeCell ref="B63:B72"/>
    <mergeCell ref="C63:C72"/>
    <mergeCell ref="D63:D72"/>
    <mergeCell ref="E63:E72"/>
    <mergeCell ref="B17:B29"/>
    <mergeCell ref="A17:A29"/>
    <mergeCell ref="E17:E29"/>
    <mergeCell ref="A8:AC8"/>
    <mergeCell ref="F10:J10"/>
    <mergeCell ref="I12:J12"/>
    <mergeCell ref="A15:A16"/>
    <mergeCell ref="B15:B16"/>
    <mergeCell ref="C15:C16"/>
    <mergeCell ref="D15:D16"/>
    <mergeCell ref="E15:E16"/>
    <mergeCell ref="F15:H15"/>
    <mergeCell ref="I15:I16"/>
    <mergeCell ref="W16:X16"/>
    <mergeCell ref="J15:L15"/>
    <mergeCell ref="M15:S15"/>
    <mergeCell ref="T15:T16"/>
    <mergeCell ref="U15:X15"/>
    <mergeCell ref="Y15:AC15"/>
    <mergeCell ref="D17:D29"/>
    <mergeCell ref="C17:C29"/>
    <mergeCell ref="A127:A138"/>
    <mergeCell ref="B127:B138"/>
    <mergeCell ref="C127:C138"/>
    <mergeCell ref="D127:D138"/>
    <mergeCell ref="E127:E138"/>
    <mergeCell ref="A115:A126"/>
    <mergeCell ref="B115:B126"/>
    <mergeCell ref="C115:C126"/>
    <mergeCell ref="D115:D126"/>
    <mergeCell ref="E115:E126"/>
    <mergeCell ref="A86:A95"/>
    <mergeCell ref="B86:B95"/>
    <mergeCell ref="C86:C95"/>
    <mergeCell ref="D86:D95"/>
    <mergeCell ref="E86:E95"/>
    <mergeCell ref="A106:A114"/>
    <mergeCell ref="B106:B114"/>
    <mergeCell ref="C106:C114"/>
    <mergeCell ref="D106:D114"/>
    <mergeCell ref="E106:E114"/>
    <mergeCell ref="A96:A105"/>
    <mergeCell ref="B96:B105"/>
    <mergeCell ref="C96:C105"/>
    <mergeCell ref="D96:D105"/>
    <mergeCell ref="E96:E105"/>
    <mergeCell ref="A139:A147"/>
    <mergeCell ref="B139:B147"/>
    <mergeCell ref="C139:C147"/>
    <mergeCell ref="D139:D147"/>
    <mergeCell ref="E139:E147"/>
    <mergeCell ref="A157:A164"/>
    <mergeCell ref="B157:B164"/>
    <mergeCell ref="C157:C164"/>
    <mergeCell ref="D157:D164"/>
    <mergeCell ref="E157:E164"/>
    <mergeCell ref="A148:A156"/>
    <mergeCell ref="B148:B156"/>
    <mergeCell ref="C148:C156"/>
    <mergeCell ref="D148:D156"/>
    <mergeCell ref="E148:E156"/>
    <mergeCell ref="E339:E345"/>
    <mergeCell ref="D339:D345"/>
    <mergeCell ref="C339:C345"/>
    <mergeCell ref="B339:B345"/>
    <mergeCell ref="A339:A345"/>
    <mergeCell ref="A165:A177"/>
    <mergeCell ref="B165:B177"/>
    <mergeCell ref="C165:C177"/>
    <mergeCell ref="D165:D177"/>
    <mergeCell ref="E165:E177"/>
    <mergeCell ref="A178:A186"/>
    <mergeCell ref="B178:B186"/>
    <mergeCell ref="C178:C186"/>
    <mergeCell ref="D178:D186"/>
    <mergeCell ref="E178:E186"/>
    <mergeCell ref="A187:A198"/>
    <mergeCell ref="B187:B198"/>
    <mergeCell ref="C187:C198"/>
    <mergeCell ref="D187:D198"/>
    <mergeCell ref="E187:E198"/>
    <mergeCell ref="A199:A207"/>
    <mergeCell ref="B199:B207"/>
    <mergeCell ref="C199:C207"/>
    <mergeCell ref="D199:D207"/>
    <mergeCell ref="E346:E352"/>
    <mergeCell ref="D346:D352"/>
    <mergeCell ref="C346:C352"/>
    <mergeCell ref="A346:A352"/>
    <mergeCell ref="B346:B352"/>
    <mergeCell ref="E353:E362"/>
    <mergeCell ref="D353:D362"/>
    <mergeCell ref="B353:B362"/>
    <mergeCell ref="C353:C362"/>
    <mergeCell ref="A353:A362"/>
  </mergeCells>
  <printOptions horizontalCentered="1"/>
  <pageMargins left="0" right="0" top="0" bottom="0" header="0" footer="0"/>
  <pageSetup scale="55" orientation="landscape" r:id="rId1"/>
  <drawing r:id="rId2"/>
</worksheet>
</file>

<file path=xl/worksheets/sheet3.xml><?xml version="1.0" encoding="utf-8"?>
<worksheet xmlns="http://schemas.openxmlformats.org/spreadsheetml/2006/main" xmlns:r="http://schemas.openxmlformats.org/officeDocument/2006/relationships">
  <dimension ref="A3:K31"/>
  <sheetViews>
    <sheetView zoomScale="82" zoomScaleNormal="82" workbookViewId="0">
      <selection activeCell="C16" sqref="C16:C18"/>
    </sheetView>
  </sheetViews>
  <sheetFormatPr baseColWidth="10" defaultRowHeight="15"/>
  <cols>
    <col min="3" max="3" width="14" customWidth="1"/>
    <col min="4" max="4" width="16.28515625" customWidth="1"/>
    <col min="5" max="5" width="15.42578125" customWidth="1"/>
    <col min="6" max="6" width="15.7109375" customWidth="1"/>
    <col min="7" max="7" width="55.42578125" customWidth="1"/>
    <col min="8" max="8" width="23.140625" customWidth="1"/>
    <col min="9" max="9" width="15.28515625" customWidth="1"/>
    <col min="10" max="10" width="44.140625" customWidth="1"/>
    <col min="11" max="11" width="26" customWidth="1"/>
  </cols>
  <sheetData>
    <row r="3" spans="2:11">
      <c r="D3" s="4"/>
      <c r="G3" s="351" t="s">
        <v>488</v>
      </c>
      <c r="H3" s="351"/>
      <c r="I3" s="351"/>
    </row>
    <row r="5" spans="2:11">
      <c r="B5" s="4" t="s">
        <v>31</v>
      </c>
      <c r="C5" s="4" t="s">
        <v>32</v>
      </c>
    </row>
    <row r="7" spans="2:11" ht="15" customHeight="1">
      <c r="B7" s="339" t="s">
        <v>10</v>
      </c>
      <c r="C7" s="354" t="s">
        <v>33</v>
      </c>
      <c r="D7" s="355"/>
      <c r="E7" s="355"/>
      <c r="F7" s="355"/>
      <c r="G7" s="355"/>
      <c r="H7" s="355"/>
      <c r="I7" s="355"/>
      <c r="J7" s="355"/>
      <c r="K7" s="356"/>
    </row>
    <row r="8" spans="2:11" ht="15" customHeight="1">
      <c r="B8" s="340"/>
      <c r="C8" s="7" t="s">
        <v>34</v>
      </c>
      <c r="D8" s="342" t="s">
        <v>35</v>
      </c>
      <c r="E8" s="343"/>
      <c r="F8" s="7" t="s">
        <v>36</v>
      </c>
      <c r="G8" s="7" t="s">
        <v>37</v>
      </c>
      <c r="H8" s="7" t="s">
        <v>38</v>
      </c>
      <c r="I8" s="342" t="s">
        <v>39</v>
      </c>
      <c r="J8" s="343"/>
      <c r="K8" s="7" t="s">
        <v>40</v>
      </c>
    </row>
    <row r="9" spans="2:11" ht="60.75" customHeight="1">
      <c r="B9" s="340"/>
      <c r="C9" s="6" t="s">
        <v>41</v>
      </c>
      <c r="D9" s="344" t="s">
        <v>49</v>
      </c>
      <c r="E9" s="2" t="s">
        <v>50</v>
      </c>
      <c r="F9" s="6" t="s">
        <v>76</v>
      </c>
      <c r="G9" s="2" t="s">
        <v>81</v>
      </c>
      <c r="H9" s="2" t="s">
        <v>87</v>
      </c>
      <c r="I9" s="1" t="s">
        <v>91</v>
      </c>
      <c r="J9" s="2" t="s">
        <v>92</v>
      </c>
      <c r="K9" s="1" t="s">
        <v>104</v>
      </c>
    </row>
    <row r="10" spans="2:11" ht="45">
      <c r="B10" s="340"/>
      <c r="C10" s="6" t="s">
        <v>42</v>
      </c>
      <c r="D10" s="345"/>
      <c r="E10" s="2" t="s">
        <v>51</v>
      </c>
      <c r="F10" s="6" t="s">
        <v>71</v>
      </c>
      <c r="G10" s="2" t="s">
        <v>82</v>
      </c>
      <c r="H10" s="1" t="s">
        <v>88</v>
      </c>
      <c r="I10" s="1" t="s">
        <v>93</v>
      </c>
      <c r="J10" s="1" t="s">
        <v>94</v>
      </c>
      <c r="K10" s="1" t="s">
        <v>105</v>
      </c>
    </row>
    <row r="11" spans="2:11" ht="60">
      <c r="B11" s="340"/>
      <c r="C11" s="6" t="s">
        <v>43</v>
      </c>
      <c r="D11" s="346"/>
      <c r="E11" s="2" t="s">
        <v>52</v>
      </c>
      <c r="F11" s="6" t="s">
        <v>72</v>
      </c>
      <c r="G11" s="2" t="s">
        <v>83</v>
      </c>
      <c r="H11" s="1" t="s">
        <v>89</v>
      </c>
      <c r="I11" s="1" t="s">
        <v>95</v>
      </c>
      <c r="J11" s="2" t="s">
        <v>96</v>
      </c>
      <c r="K11" s="1" t="s">
        <v>106</v>
      </c>
    </row>
    <row r="12" spans="2:11" ht="45">
      <c r="B12" s="340"/>
      <c r="C12" s="6" t="s">
        <v>44</v>
      </c>
      <c r="D12" s="344" t="s">
        <v>53</v>
      </c>
      <c r="E12" s="2" t="s">
        <v>54</v>
      </c>
      <c r="F12" s="6" t="s">
        <v>73</v>
      </c>
      <c r="G12" s="2" t="s">
        <v>84</v>
      </c>
      <c r="H12" s="22" t="s">
        <v>90</v>
      </c>
      <c r="I12" s="1" t="s">
        <v>97</v>
      </c>
      <c r="J12" s="1" t="s">
        <v>98</v>
      </c>
      <c r="K12" s="1" t="s">
        <v>107</v>
      </c>
    </row>
    <row r="13" spans="2:11" ht="62.25" customHeight="1">
      <c r="B13" s="340"/>
      <c r="C13" s="6" t="s">
        <v>45</v>
      </c>
      <c r="D13" s="346"/>
      <c r="E13" s="2" t="s">
        <v>55</v>
      </c>
      <c r="F13" s="6" t="s">
        <v>74</v>
      </c>
      <c r="G13" s="10" t="s">
        <v>85</v>
      </c>
      <c r="H13" s="23"/>
      <c r="I13" s="12" t="s">
        <v>99</v>
      </c>
      <c r="J13" s="1"/>
      <c r="K13" s="1" t="s">
        <v>108</v>
      </c>
    </row>
    <row r="14" spans="2:11" ht="35.25" customHeight="1">
      <c r="B14" s="340"/>
      <c r="C14" s="6" t="s">
        <v>46</v>
      </c>
      <c r="D14" s="347" t="s">
        <v>56</v>
      </c>
      <c r="E14" s="10" t="s">
        <v>57</v>
      </c>
      <c r="F14" s="8" t="s">
        <v>75</v>
      </c>
      <c r="G14" s="21" t="s">
        <v>86</v>
      </c>
      <c r="H14" s="16"/>
      <c r="I14" s="12" t="s">
        <v>100</v>
      </c>
      <c r="J14" s="22" t="s">
        <v>101</v>
      </c>
      <c r="K14" s="22" t="s">
        <v>109</v>
      </c>
    </row>
    <row r="15" spans="2:11" ht="30">
      <c r="B15" s="340"/>
      <c r="C15" s="8" t="s">
        <v>47</v>
      </c>
      <c r="D15" s="348"/>
      <c r="E15" s="10" t="s">
        <v>58</v>
      </c>
      <c r="F15" s="24"/>
      <c r="G15" s="20"/>
      <c r="H15" s="16"/>
      <c r="I15" s="25" t="s">
        <v>102</v>
      </c>
      <c r="J15" s="26"/>
      <c r="K15" s="23"/>
    </row>
    <row r="16" spans="2:11" ht="30.75" customHeight="1">
      <c r="B16" s="340"/>
      <c r="C16" s="350" t="s">
        <v>48</v>
      </c>
      <c r="D16" s="349" t="s">
        <v>61</v>
      </c>
      <c r="E16" s="10" t="s">
        <v>59</v>
      </c>
      <c r="F16" s="18"/>
      <c r="G16" s="3"/>
      <c r="H16" s="16"/>
      <c r="I16" s="21" t="s">
        <v>103</v>
      </c>
      <c r="J16" s="14"/>
      <c r="K16" s="16"/>
    </row>
    <row r="17" spans="1:11">
      <c r="B17" s="340"/>
      <c r="C17" s="350"/>
      <c r="D17" s="348"/>
      <c r="E17" s="10" t="s">
        <v>60</v>
      </c>
      <c r="F17" s="18"/>
      <c r="G17" s="3"/>
      <c r="H17" s="14"/>
      <c r="I17" s="26"/>
      <c r="J17" s="14"/>
      <c r="K17" s="16"/>
    </row>
    <row r="18" spans="1:11" ht="15" customHeight="1">
      <c r="B18" s="340"/>
      <c r="C18" s="350"/>
      <c r="D18" s="349" t="s">
        <v>62</v>
      </c>
      <c r="E18" s="10" t="s">
        <v>63</v>
      </c>
      <c r="F18" s="18"/>
      <c r="G18" s="3"/>
      <c r="H18" s="14"/>
      <c r="I18" s="14"/>
      <c r="J18" s="14"/>
      <c r="K18" s="16"/>
    </row>
    <row r="19" spans="1:11">
      <c r="B19" s="340"/>
      <c r="C19" s="23"/>
      <c r="D19" s="348"/>
      <c r="E19" s="10" t="s">
        <v>64</v>
      </c>
      <c r="F19" s="18"/>
      <c r="G19" s="3"/>
      <c r="H19" s="14"/>
      <c r="I19" s="14"/>
      <c r="J19" s="14"/>
      <c r="K19" s="16"/>
    </row>
    <row r="20" spans="1:11" ht="15.75" customHeight="1">
      <c r="B20" s="340"/>
      <c r="C20" s="16"/>
      <c r="D20" s="352" t="s">
        <v>65</v>
      </c>
      <c r="E20" s="10" t="s">
        <v>66</v>
      </c>
      <c r="F20" s="18"/>
      <c r="G20" s="3"/>
      <c r="H20" s="14"/>
      <c r="I20" s="14"/>
      <c r="J20" s="14"/>
      <c r="K20" s="16"/>
    </row>
    <row r="21" spans="1:11" ht="30">
      <c r="B21" s="340"/>
      <c r="C21" s="16"/>
      <c r="D21" s="352"/>
      <c r="E21" s="11" t="s">
        <v>67</v>
      </c>
      <c r="F21" s="9"/>
      <c r="G21" s="3"/>
      <c r="H21" s="14"/>
      <c r="I21" s="14"/>
      <c r="J21" s="14"/>
      <c r="K21" s="16"/>
    </row>
    <row r="22" spans="1:11" ht="15" customHeight="1">
      <c r="B22" s="340"/>
      <c r="C22" s="16"/>
      <c r="D22" s="353" t="s">
        <v>68</v>
      </c>
      <c r="E22" s="11" t="s">
        <v>69</v>
      </c>
      <c r="F22" s="9"/>
      <c r="G22" s="3"/>
      <c r="H22" s="14"/>
      <c r="I22" s="14"/>
      <c r="J22" s="14"/>
      <c r="K22" s="16"/>
    </row>
    <row r="23" spans="1:11">
      <c r="B23" s="341"/>
      <c r="C23" s="17"/>
      <c r="D23" s="353"/>
      <c r="E23" s="11" t="s">
        <v>70</v>
      </c>
      <c r="F23" s="19"/>
      <c r="G23" s="13"/>
      <c r="H23" s="15"/>
      <c r="I23" s="15"/>
      <c r="J23" s="15"/>
      <c r="K23" s="17"/>
    </row>
    <row r="31" spans="1:11">
      <c r="A31" t="s">
        <v>30</v>
      </c>
    </row>
  </sheetData>
  <mergeCells count="13">
    <mergeCell ref="G3:I3"/>
    <mergeCell ref="D18:D19"/>
    <mergeCell ref="D20:D21"/>
    <mergeCell ref="D22:D23"/>
    <mergeCell ref="C7:K7"/>
    <mergeCell ref="B7:B23"/>
    <mergeCell ref="I8:J8"/>
    <mergeCell ref="D9:D11"/>
    <mergeCell ref="D8:E8"/>
    <mergeCell ref="D12:D13"/>
    <mergeCell ref="D14:D15"/>
    <mergeCell ref="D16:D17"/>
    <mergeCell ref="C16:C1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M22"/>
  <sheetViews>
    <sheetView workbookViewId="0"/>
  </sheetViews>
  <sheetFormatPr baseColWidth="10" defaultRowHeight="15"/>
  <cols>
    <col min="1" max="1" width="11.85546875" bestFit="1" customWidth="1"/>
    <col min="2" max="2" width="23.28515625" customWidth="1"/>
    <col min="3" max="3" width="20.85546875" customWidth="1"/>
    <col min="6" max="6" width="18.85546875" customWidth="1"/>
  </cols>
  <sheetData>
    <row r="1" spans="2:13">
      <c r="B1" s="357" t="s">
        <v>14</v>
      </c>
      <c r="C1" s="357"/>
      <c r="D1" s="357"/>
      <c r="E1" s="357"/>
      <c r="F1" s="357"/>
      <c r="G1" s="357"/>
      <c r="H1" s="357"/>
      <c r="I1" s="357"/>
      <c r="J1" s="357"/>
      <c r="K1" s="357"/>
    </row>
    <row r="3" spans="2:13" ht="35.25" customHeight="1">
      <c r="B3" s="358" t="s">
        <v>110</v>
      </c>
      <c r="C3" s="358"/>
      <c r="D3" s="358"/>
      <c r="E3" s="358"/>
      <c r="F3" s="358"/>
      <c r="G3" s="358"/>
      <c r="H3" s="358"/>
      <c r="I3" s="358"/>
      <c r="J3" s="358"/>
      <c r="K3" s="358"/>
    </row>
    <row r="4" spans="2:13">
      <c r="B4" s="5"/>
      <c r="C4" s="5"/>
      <c r="D4" s="5"/>
      <c r="E4" s="5"/>
      <c r="F4" s="5"/>
      <c r="G4" s="5"/>
      <c r="H4" s="5"/>
      <c r="I4" s="5"/>
      <c r="J4" s="5"/>
      <c r="K4" s="5"/>
    </row>
    <row r="5" spans="2:13">
      <c r="C5" s="74" t="s">
        <v>14</v>
      </c>
      <c r="D5" s="75" t="s">
        <v>115</v>
      </c>
      <c r="E5" s="360" t="s">
        <v>116</v>
      </c>
      <c r="F5" s="361"/>
      <c r="G5" s="361"/>
      <c r="H5" s="362"/>
      <c r="I5" s="5"/>
      <c r="J5" s="5"/>
      <c r="K5" s="5"/>
    </row>
    <row r="6" spans="2:13" ht="45.75" customHeight="1">
      <c r="C6" s="70" t="s">
        <v>117</v>
      </c>
      <c r="D6" s="72">
        <v>10</v>
      </c>
      <c r="E6" s="363" t="s">
        <v>118</v>
      </c>
      <c r="F6" s="364"/>
      <c r="G6" s="364"/>
      <c r="H6" s="365"/>
    </row>
    <row r="7" spans="2:13" ht="44.25" customHeight="1">
      <c r="C7" s="70" t="s">
        <v>119</v>
      </c>
      <c r="D7" s="72">
        <v>6</v>
      </c>
      <c r="E7" s="363" t="s">
        <v>120</v>
      </c>
      <c r="F7" s="364"/>
      <c r="G7" s="364"/>
      <c r="H7" s="365"/>
    </row>
    <row r="8" spans="2:13" ht="45" customHeight="1">
      <c r="C8" s="70" t="s">
        <v>121</v>
      </c>
      <c r="D8" s="72">
        <v>2</v>
      </c>
      <c r="E8" s="363" t="s">
        <v>122</v>
      </c>
      <c r="F8" s="364"/>
      <c r="G8" s="364"/>
      <c r="H8" s="365"/>
    </row>
    <row r="9" spans="2:13" ht="44.25" customHeight="1">
      <c r="C9" s="70" t="s">
        <v>123</v>
      </c>
      <c r="D9" s="70">
        <v>1</v>
      </c>
      <c r="E9" s="363" t="s">
        <v>124</v>
      </c>
      <c r="F9" s="364"/>
      <c r="G9" s="364"/>
      <c r="H9" s="365"/>
    </row>
    <row r="10" spans="2:13" ht="12.75" customHeight="1"/>
    <row r="12" spans="2:13">
      <c r="B12" s="366" t="s">
        <v>125</v>
      </c>
      <c r="C12" s="366"/>
      <c r="D12" s="366"/>
      <c r="E12" s="366"/>
      <c r="F12" s="366"/>
      <c r="G12" s="28"/>
    </row>
    <row r="13" spans="2:13">
      <c r="B13" s="29" t="s">
        <v>14</v>
      </c>
      <c r="C13" s="367" t="s">
        <v>126</v>
      </c>
      <c r="D13" s="367"/>
      <c r="E13" s="367"/>
      <c r="F13" s="367"/>
      <c r="G13" s="28"/>
      <c r="I13" s="368"/>
      <c r="J13" s="30" t="s">
        <v>127</v>
      </c>
    </row>
    <row r="14" spans="2:13" ht="15.75" thickBot="1">
      <c r="B14" s="31" t="s">
        <v>128</v>
      </c>
      <c r="C14" s="370" t="s">
        <v>129</v>
      </c>
      <c r="D14" s="370"/>
      <c r="E14" s="370"/>
      <c r="F14" s="370"/>
      <c r="G14" s="28"/>
      <c r="H14" s="32">
        <v>1</v>
      </c>
      <c r="I14" s="369"/>
      <c r="J14" s="33"/>
      <c r="K14" t="s">
        <v>130</v>
      </c>
    </row>
    <row r="15" spans="2:13" ht="32.25" customHeight="1">
      <c r="B15" s="69" t="s">
        <v>131</v>
      </c>
      <c r="C15" s="370" t="s">
        <v>132</v>
      </c>
      <c r="D15" s="370"/>
      <c r="E15" s="370"/>
      <c r="F15" s="370"/>
      <c r="G15" s="28"/>
      <c r="H15" s="34"/>
      <c r="I15" s="371"/>
    </row>
    <row r="16" spans="2:13">
      <c r="B16" s="31" t="s">
        <v>133</v>
      </c>
      <c r="C16" s="370" t="s">
        <v>134</v>
      </c>
      <c r="D16" s="370"/>
      <c r="E16" s="370"/>
      <c r="F16" s="370"/>
      <c r="G16" s="35"/>
      <c r="H16" s="34"/>
      <c r="I16" s="372"/>
      <c r="J16" s="35" t="s">
        <v>135</v>
      </c>
      <c r="K16" s="35"/>
      <c r="L16" s="35"/>
      <c r="M16" s="35"/>
    </row>
    <row r="17" spans="2:10">
      <c r="B17" s="31" t="s">
        <v>136</v>
      </c>
      <c r="C17" s="370" t="s">
        <v>137</v>
      </c>
      <c r="D17" s="370"/>
      <c r="E17" s="370"/>
      <c r="F17" s="370"/>
      <c r="G17" s="28"/>
      <c r="H17" s="34"/>
      <c r="I17" s="372"/>
    </row>
    <row r="18" spans="2:10">
      <c r="D18" s="28"/>
      <c r="E18" s="28"/>
      <c r="F18" s="28"/>
      <c r="G18" s="28"/>
      <c r="H18" s="32">
        <v>0.5</v>
      </c>
      <c r="I18" s="372"/>
      <c r="J18" t="s">
        <v>138</v>
      </c>
    </row>
    <row r="19" spans="2:10">
      <c r="D19" s="28"/>
      <c r="E19" s="28"/>
      <c r="F19" s="28"/>
      <c r="G19" s="28"/>
      <c r="H19" s="34"/>
      <c r="I19" s="359"/>
      <c r="J19" t="s">
        <v>139</v>
      </c>
    </row>
    <row r="20" spans="2:10">
      <c r="D20" s="28"/>
      <c r="E20" s="28"/>
      <c r="F20" s="28"/>
      <c r="G20" s="28"/>
      <c r="H20" s="34"/>
      <c r="I20" s="359"/>
    </row>
    <row r="21" spans="2:10">
      <c r="D21" s="28"/>
      <c r="E21" s="28"/>
      <c r="F21" s="28"/>
      <c r="G21" s="28"/>
      <c r="H21" s="32">
        <v>0.1</v>
      </c>
      <c r="I21" s="359"/>
    </row>
    <row r="22" spans="2:10">
      <c r="D22" s="28"/>
      <c r="E22" s="28"/>
      <c r="F22" s="28"/>
      <c r="G22" s="28"/>
      <c r="H22" s="28"/>
      <c r="I22" s="36"/>
    </row>
  </sheetData>
  <mergeCells count="16">
    <mergeCell ref="B1:K1"/>
    <mergeCell ref="B3:K3"/>
    <mergeCell ref="I19:I21"/>
    <mergeCell ref="E5:H5"/>
    <mergeCell ref="E6:H6"/>
    <mergeCell ref="E7:H7"/>
    <mergeCell ref="E8:H8"/>
    <mergeCell ref="E9:H9"/>
    <mergeCell ref="B12:F12"/>
    <mergeCell ref="C13:F13"/>
    <mergeCell ref="I13:I14"/>
    <mergeCell ref="C14:F14"/>
    <mergeCell ref="C15:F15"/>
    <mergeCell ref="I15:I18"/>
    <mergeCell ref="C16:F16"/>
    <mergeCell ref="C17:F17"/>
  </mergeCells>
  <hyperlinks>
    <hyperlink ref="B1:K1" location="'MATRIZ DE RIESGOS'!A1" display="NIVEL DE DEFICIENCIA"/>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L10"/>
  <sheetViews>
    <sheetView zoomScale="98" zoomScaleNormal="98" workbookViewId="0">
      <selection activeCell="E8" sqref="E8:H8"/>
    </sheetView>
  </sheetViews>
  <sheetFormatPr baseColWidth="10" defaultRowHeight="15"/>
  <cols>
    <col min="3" max="3" width="22.85546875" customWidth="1"/>
  </cols>
  <sheetData>
    <row r="2" spans="2:12">
      <c r="B2" s="374" t="s">
        <v>15</v>
      </c>
      <c r="C2" s="374"/>
      <c r="D2" s="374"/>
      <c r="E2" s="374"/>
      <c r="F2" s="374"/>
      <c r="G2" s="374"/>
      <c r="H2" s="374"/>
      <c r="I2" s="374"/>
      <c r="J2" s="374"/>
      <c r="K2" s="374"/>
      <c r="L2" s="374"/>
    </row>
    <row r="4" spans="2:12">
      <c r="B4" s="358" t="s">
        <v>111</v>
      </c>
      <c r="C4" s="358"/>
      <c r="D4" s="358"/>
      <c r="E4" s="358"/>
      <c r="F4" s="358"/>
      <c r="G4" s="358"/>
      <c r="H4" s="358"/>
      <c r="I4" s="358"/>
      <c r="J4" s="358"/>
      <c r="K4" s="358"/>
      <c r="L4" s="358"/>
    </row>
    <row r="6" spans="2:12">
      <c r="C6" s="27" t="s">
        <v>15</v>
      </c>
      <c r="D6" s="27" t="s">
        <v>140</v>
      </c>
      <c r="E6" s="375" t="s">
        <v>116</v>
      </c>
      <c r="F6" s="375"/>
      <c r="G6" s="375"/>
      <c r="H6" s="375"/>
    </row>
    <row r="7" spans="2:12" ht="30" customHeight="1">
      <c r="C7" s="1" t="s">
        <v>141</v>
      </c>
      <c r="D7" s="27">
        <v>4</v>
      </c>
      <c r="E7" s="373" t="s">
        <v>142</v>
      </c>
      <c r="F7" s="373"/>
      <c r="G7" s="373"/>
      <c r="H7" s="373"/>
    </row>
    <row r="8" spans="2:12" ht="28.5" customHeight="1">
      <c r="C8" s="1" t="s">
        <v>143</v>
      </c>
      <c r="D8" s="27">
        <v>3</v>
      </c>
      <c r="E8" s="373" t="s">
        <v>144</v>
      </c>
      <c r="F8" s="373"/>
      <c r="G8" s="373"/>
      <c r="H8" s="373"/>
    </row>
    <row r="9" spans="2:12" ht="30" customHeight="1">
      <c r="C9" s="1" t="s">
        <v>145</v>
      </c>
      <c r="D9" s="27">
        <v>2</v>
      </c>
      <c r="E9" s="373" t="s">
        <v>146</v>
      </c>
      <c r="F9" s="373"/>
      <c r="G9" s="373"/>
      <c r="H9" s="373"/>
    </row>
    <row r="10" spans="2:12" ht="30" customHeight="1">
      <c r="C10" s="1" t="s">
        <v>147</v>
      </c>
      <c r="D10" s="27">
        <v>1</v>
      </c>
      <c r="E10" s="373" t="s">
        <v>148</v>
      </c>
      <c r="F10" s="373"/>
      <c r="G10" s="373"/>
      <c r="H10" s="373"/>
    </row>
  </sheetData>
  <mergeCells count="7">
    <mergeCell ref="E9:H9"/>
    <mergeCell ref="E10:H10"/>
    <mergeCell ref="B2:L2"/>
    <mergeCell ref="B4:L4"/>
    <mergeCell ref="E6:H6"/>
    <mergeCell ref="E7:H7"/>
    <mergeCell ref="E8:H8"/>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3:K22"/>
  <sheetViews>
    <sheetView topLeftCell="A5" zoomScale="93" zoomScaleNormal="93" workbookViewId="0">
      <selection activeCell="G12" sqref="G12"/>
    </sheetView>
  </sheetViews>
  <sheetFormatPr baseColWidth="10" defaultRowHeight="15"/>
  <sheetData>
    <row r="3" spans="2:11">
      <c r="B3" s="357" t="s">
        <v>77</v>
      </c>
      <c r="C3" s="357"/>
      <c r="D3" s="357"/>
      <c r="E3" s="357"/>
      <c r="F3" s="357"/>
      <c r="G3" s="357"/>
      <c r="H3" s="357"/>
      <c r="I3" s="357"/>
      <c r="J3" s="357"/>
      <c r="K3" s="357"/>
    </row>
    <row r="5" spans="2:11">
      <c r="B5" s="351" t="s">
        <v>112</v>
      </c>
      <c r="C5" s="351"/>
      <c r="D5" s="351"/>
      <c r="E5" s="351"/>
      <c r="F5" s="351"/>
      <c r="G5" s="351"/>
      <c r="H5" s="351"/>
      <c r="I5" s="351"/>
      <c r="J5" s="351"/>
      <c r="K5" s="351"/>
    </row>
    <row r="8" spans="2:11">
      <c r="C8" s="45" t="s">
        <v>174</v>
      </c>
      <c r="D8" s="45"/>
      <c r="E8" s="46"/>
      <c r="F8" s="28"/>
      <c r="G8" s="28"/>
      <c r="H8" s="28"/>
    </row>
    <row r="9" spans="2:11">
      <c r="C9" s="377" t="s">
        <v>149</v>
      </c>
      <c r="D9" s="377"/>
      <c r="E9" s="377" t="s">
        <v>150</v>
      </c>
      <c r="F9" s="377"/>
      <c r="G9" s="377"/>
      <c r="H9" s="377"/>
    </row>
    <row r="10" spans="2:11">
      <c r="C10" s="27"/>
      <c r="D10" s="27"/>
      <c r="E10" s="39">
        <v>4</v>
      </c>
      <c r="F10" s="39">
        <v>3</v>
      </c>
      <c r="G10" s="39">
        <v>2</v>
      </c>
      <c r="H10" s="39">
        <v>1</v>
      </c>
    </row>
    <row r="11" spans="2:11">
      <c r="C11" s="378" t="s">
        <v>151</v>
      </c>
      <c r="D11" s="27">
        <v>10</v>
      </c>
      <c r="E11" s="40" t="s">
        <v>152</v>
      </c>
      <c r="F11" s="40" t="s">
        <v>153</v>
      </c>
      <c r="G11" s="41" t="s">
        <v>154</v>
      </c>
      <c r="H11" s="41" t="s">
        <v>155</v>
      </c>
    </row>
    <row r="12" spans="2:11">
      <c r="C12" s="378"/>
      <c r="D12" s="27">
        <v>6</v>
      </c>
      <c r="E12" s="40" t="s">
        <v>156</v>
      </c>
      <c r="F12" s="41" t="s">
        <v>157</v>
      </c>
      <c r="G12" s="41" t="s">
        <v>158</v>
      </c>
      <c r="H12" s="42" t="s">
        <v>159</v>
      </c>
    </row>
    <row r="13" spans="2:11">
      <c r="B13" s="37"/>
      <c r="C13" s="378"/>
      <c r="D13" s="27">
        <v>2</v>
      </c>
      <c r="E13" s="42" t="s">
        <v>160</v>
      </c>
      <c r="F13" s="42" t="s">
        <v>161</v>
      </c>
      <c r="G13" s="39" t="s">
        <v>162</v>
      </c>
      <c r="H13" s="39" t="s">
        <v>163</v>
      </c>
      <c r="I13" s="37"/>
      <c r="J13" s="37"/>
      <c r="K13" s="37"/>
    </row>
    <row r="14" spans="2:11">
      <c r="E14" s="28"/>
      <c r="F14" s="28"/>
      <c r="G14" s="28"/>
      <c r="H14" s="28"/>
    </row>
    <row r="15" spans="2:11">
      <c r="E15" s="28"/>
      <c r="F15" s="28"/>
      <c r="G15" s="28"/>
      <c r="H15" s="28"/>
    </row>
    <row r="16" spans="2:11">
      <c r="E16" s="28"/>
      <c r="F16" s="28"/>
      <c r="G16" s="28"/>
      <c r="H16" s="28"/>
    </row>
    <row r="17" spans="3:8">
      <c r="C17" s="45" t="s">
        <v>175</v>
      </c>
      <c r="D17" s="47"/>
      <c r="E17" s="48"/>
      <c r="F17" s="28"/>
      <c r="G17" s="28"/>
      <c r="H17" s="28"/>
    </row>
    <row r="18" spans="3:8">
      <c r="C18" s="1" t="s">
        <v>164</v>
      </c>
      <c r="D18" s="27" t="s">
        <v>165</v>
      </c>
      <c r="E18" s="376" t="s">
        <v>116</v>
      </c>
      <c r="F18" s="376"/>
      <c r="G18" s="376"/>
      <c r="H18" s="376"/>
    </row>
    <row r="19" spans="3:8" ht="45" customHeight="1">
      <c r="C19" s="76" t="s">
        <v>117</v>
      </c>
      <c r="D19" s="1" t="s">
        <v>166</v>
      </c>
      <c r="E19" s="373" t="s">
        <v>167</v>
      </c>
      <c r="F19" s="373"/>
      <c r="G19" s="373"/>
      <c r="H19" s="373"/>
    </row>
    <row r="20" spans="3:8" ht="51.75" customHeight="1">
      <c r="C20" s="77" t="s">
        <v>119</v>
      </c>
      <c r="D20" s="1" t="s">
        <v>168</v>
      </c>
      <c r="E20" s="373" t="s">
        <v>169</v>
      </c>
      <c r="F20" s="373"/>
      <c r="G20" s="373"/>
      <c r="H20" s="373"/>
    </row>
    <row r="21" spans="3:8" ht="42.75" customHeight="1">
      <c r="C21" s="78" t="s">
        <v>121</v>
      </c>
      <c r="D21" s="1" t="s">
        <v>170</v>
      </c>
      <c r="E21" s="373" t="s">
        <v>171</v>
      </c>
      <c r="F21" s="373"/>
      <c r="G21" s="373"/>
      <c r="H21" s="373"/>
    </row>
    <row r="22" spans="3:8" ht="52.5" customHeight="1">
      <c r="C22" s="1" t="s">
        <v>123</v>
      </c>
      <c r="D22" s="1" t="s">
        <v>172</v>
      </c>
      <c r="E22" s="373" t="s">
        <v>173</v>
      </c>
      <c r="F22" s="373"/>
      <c r="G22" s="373"/>
      <c r="H22" s="373"/>
    </row>
  </sheetData>
  <mergeCells count="10">
    <mergeCell ref="B3:K3"/>
    <mergeCell ref="B5:K5"/>
    <mergeCell ref="C9:D9"/>
    <mergeCell ref="E9:H9"/>
    <mergeCell ref="C11:C13"/>
    <mergeCell ref="E18:H18"/>
    <mergeCell ref="E19:H19"/>
    <mergeCell ref="E20:H20"/>
    <mergeCell ref="E21:H21"/>
    <mergeCell ref="E22:H22"/>
  </mergeCells>
  <hyperlinks>
    <hyperlink ref="B3:K3" location="'MATRIZ DE RIESGOS'!A1" display="NIVEL DE PROBABILIDAD"/>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3:L13"/>
  <sheetViews>
    <sheetView workbookViewId="0">
      <selection activeCell="F19" sqref="F19"/>
    </sheetView>
  </sheetViews>
  <sheetFormatPr baseColWidth="10" defaultRowHeight="15"/>
  <cols>
    <col min="3" max="3" width="22.42578125" customWidth="1"/>
  </cols>
  <sheetData>
    <row r="3" spans="2:12">
      <c r="B3" s="357" t="s">
        <v>78</v>
      </c>
      <c r="C3" s="357"/>
      <c r="D3" s="357"/>
      <c r="E3" s="357"/>
      <c r="F3" s="357"/>
      <c r="G3" s="357"/>
      <c r="H3" s="357"/>
      <c r="I3" s="357"/>
      <c r="J3" s="357"/>
      <c r="K3" s="357"/>
      <c r="L3" s="357"/>
    </row>
    <row r="5" spans="2:12">
      <c r="B5" s="351" t="s">
        <v>113</v>
      </c>
      <c r="C5" s="351"/>
      <c r="D5" s="351"/>
      <c r="E5" s="351"/>
      <c r="F5" s="351"/>
      <c r="G5" s="351"/>
      <c r="H5" s="351"/>
      <c r="I5" s="351"/>
      <c r="J5" s="351"/>
      <c r="K5" s="351"/>
      <c r="L5" s="351"/>
    </row>
    <row r="7" spans="2:12">
      <c r="C7" s="38" t="s">
        <v>176</v>
      </c>
      <c r="D7" s="43"/>
      <c r="E7" s="44"/>
      <c r="F7" s="28"/>
      <c r="G7" s="28"/>
      <c r="H7" s="28"/>
    </row>
    <row r="8" spans="2:12">
      <c r="C8" s="1" t="s">
        <v>177</v>
      </c>
      <c r="D8" s="27" t="s">
        <v>178</v>
      </c>
      <c r="E8" s="376" t="s">
        <v>116</v>
      </c>
      <c r="F8" s="376"/>
      <c r="G8" s="376"/>
      <c r="H8" s="376"/>
    </row>
    <row r="9" spans="2:12">
      <c r="C9" s="1" t="s">
        <v>179</v>
      </c>
      <c r="D9" s="27">
        <v>100</v>
      </c>
      <c r="E9" s="379" t="s">
        <v>180</v>
      </c>
      <c r="F9" s="379"/>
      <c r="G9" s="379"/>
      <c r="H9" s="379"/>
    </row>
    <row r="10" spans="2:12" ht="30.75" customHeight="1">
      <c r="C10" s="1" t="s">
        <v>181</v>
      </c>
      <c r="D10" s="27">
        <v>60</v>
      </c>
      <c r="E10" s="380" t="s">
        <v>182</v>
      </c>
      <c r="F10" s="381"/>
      <c r="G10" s="381"/>
      <c r="H10" s="382"/>
    </row>
    <row r="11" spans="2:12">
      <c r="C11" s="1" t="s">
        <v>183</v>
      </c>
      <c r="D11" s="27">
        <v>25</v>
      </c>
      <c r="E11" s="379" t="s">
        <v>184</v>
      </c>
      <c r="F11" s="379"/>
      <c r="G11" s="379"/>
      <c r="H11" s="379"/>
    </row>
    <row r="12" spans="2:12">
      <c r="C12" s="1" t="s">
        <v>185</v>
      </c>
      <c r="D12" s="27">
        <v>10</v>
      </c>
      <c r="E12" s="379" t="s">
        <v>186</v>
      </c>
      <c r="F12" s="379"/>
      <c r="G12" s="379"/>
      <c r="H12" s="379"/>
    </row>
    <row r="13" spans="2:12">
      <c r="C13" s="49" t="s">
        <v>187</v>
      </c>
      <c r="E13" s="28"/>
      <c r="F13" s="28"/>
      <c r="G13" s="28"/>
      <c r="H13" s="28"/>
    </row>
  </sheetData>
  <mergeCells count="7">
    <mergeCell ref="E11:H11"/>
    <mergeCell ref="E12:H12"/>
    <mergeCell ref="B3:L3"/>
    <mergeCell ref="B5:L5"/>
    <mergeCell ref="E8:H8"/>
    <mergeCell ref="E9:H9"/>
    <mergeCell ref="E10:H10"/>
  </mergeCells>
  <hyperlinks>
    <hyperlink ref="B3:L3" location="'MATRIZ DE RIESGOS'!A1" display="NIVEL DE CONSECUENCIAS"/>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3:L23"/>
  <sheetViews>
    <sheetView topLeftCell="A16" workbookViewId="0">
      <selection activeCell="D22" sqref="D22:G22"/>
    </sheetView>
  </sheetViews>
  <sheetFormatPr baseColWidth="10" defaultRowHeight="15"/>
  <sheetData>
    <row r="3" spans="2:12">
      <c r="B3" s="357" t="s">
        <v>79</v>
      </c>
      <c r="C3" s="357"/>
      <c r="D3" s="357"/>
      <c r="E3" s="357"/>
      <c r="F3" s="357"/>
      <c r="G3" s="357"/>
      <c r="H3" s="357"/>
      <c r="I3" s="357"/>
      <c r="J3" s="357"/>
      <c r="K3" s="357"/>
      <c r="L3" s="357"/>
    </row>
    <row r="5" spans="2:12">
      <c r="B5" s="351" t="s">
        <v>114</v>
      </c>
      <c r="C5" s="351"/>
      <c r="D5" s="351"/>
      <c r="E5" s="351"/>
      <c r="F5" s="351"/>
      <c r="G5" s="351"/>
      <c r="H5" s="351"/>
      <c r="I5" s="351"/>
      <c r="J5" s="351"/>
      <c r="K5" s="351"/>
      <c r="L5" s="351"/>
    </row>
    <row r="7" spans="2:12" ht="15.75" thickBot="1">
      <c r="B7" s="390" t="s">
        <v>227</v>
      </c>
      <c r="C7" s="390"/>
      <c r="D7" s="390"/>
      <c r="E7" s="390"/>
      <c r="F7" s="390"/>
      <c r="G7" s="390"/>
    </row>
    <row r="8" spans="2:12">
      <c r="B8" s="391" t="s">
        <v>188</v>
      </c>
      <c r="C8" s="392"/>
      <c r="D8" s="377" t="s">
        <v>189</v>
      </c>
      <c r="E8" s="377"/>
      <c r="F8" s="377"/>
      <c r="G8" s="377"/>
    </row>
    <row r="9" spans="2:12">
      <c r="B9" s="393"/>
      <c r="C9" s="394"/>
      <c r="D9" s="50" t="s">
        <v>190</v>
      </c>
      <c r="E9" s="51" t="s">
        <v>191</v>
      </c>
      <c r="F9" s="50" t="s">
        <v>192</v>
      </c>
      <c r="G9" s="51" t="s">
        <v>193</v>
      </c>
    </row>
    <row r="10" spans="2:12" ht="47.25">
      <c r="B10" s="395" t="s">
        <v>194</v>
      </c>
      <c r="C10" s="50">
        <v>100</v>
      </c>
      <c r="D10" s="52" t="s">
        <v>195</v>
      </c>
      <c r="E10" s="53" t="s">
        <v>196</v>
      </c>
      <c r="F10" s="53" t="s">
        <v>197</v>
      </c>
      <c r="G10" s="54" t="s">
        <v>198</v>
      </c>
    </row>
    <row r="11" spans="2:12" ht="15.75">
      <c r="B11" s="395"/>
      <c r="C11" s="377">
        <v>60</v>
      </c>
      <c r="D11" s="396" t="s">
        <v>199</v>
      </c>
      <c r="E11" s="397" t="s">
        <v>200</v>
      </c>
      <c r="F11" s="398" t="s">
        <v>201</v>
      </c>
      <c r="G11" s="55" t="s">
        <v>202</v>
      </c>
    </row>
    <row r="12" spans="2:12" ht="31.5">
      <c r="B12" s="395"/>
      <c r="C12" s="377"/>
      <c r="D12" s="396"/>
      <c r="E12" s="397"/>
      <c r="F12" s="398"/>
      <c r="G12" s="56" t="s">
        <v>203</v>
      </c>
    </row>
    <row r="13" spans="2:12" ht="31.5">
      <c r="B13" s="395"/>
      <c r="C13" s="50">
        <v>25</v>
      </c>
      <c r="D13" s="52" t="s">
        <v>204</v>
      </c>
      <c r="E13" s="54" t="s">
        <v>205</v>
      </c>
      <c r="F13" s="54" t="s">
        <v>206</v>
      </c>
      <c r="G13" s="57" t="s">
        <v>207</v>
      </c>
    </row>
    <row r="14" spans="2:12" ht="15.75">
      <c r="B14" s="395"/>
      <c r="C14" s="377">
        <v>10</v>
      </c>
      <c r="D14" s="398" t="s">
        <v>208</v>
      </c>
      <c r="E14" s="55" t="s">
        <v>209</v>
      </c>
      <c r="F14" s="399" t="s">
        <v>210</v>
      </c>
      <c r="G14" s="58" t="s">
        <v>211</v>
      </c>
    </row>
    <row r="15" spans="2:12" ht="31.5">
      <c r="B15" s="395"/>
      <c r="C15" s="377"/>
      <c r="D15" s="398"/>
      <c r="E15" s="59" t="s">
        <v>212</v>
      </c>
      <c r="F15" s="399"/>
      <c r="G15" s="60" t="s">
        <v>213</v>
      </c>
    </row>
    <row r="16" spans="2:12">
      <c r="D16" s="28"/>
      <c r="E16" s="28"/>
      <c r="F16" s="28"/>
      <c r="G16" s="28"/>
    </row>
    <row r="17" spans="2:11">
      <c r="B17" s="61"/>
      <c r="C17" s="61"/>
      <c r="D17" s="61"/>
      <c r="E17" s="61"/>
      <c r="F17" s="61"/>
      <c r="G17" s="61"/>
      <c r="H17" s="37"/>
      <c r="I17" s="37"/>
      <c r="J17" s="37"/>
      <c r="K17" s="37"/>
    </row>
    <row r="18" spans="2:11" ht="15.75" thickBot="1">
      <c r="B18" s="386" t="s">
        <v>228</v>
      </c>
      <c r="C18" s="386"/>
      <c r="D18" s="386"/>
      <c r="E18" s="386"/>
      <c r="F18" s="386"/>
      <c r="G18" s="386"/>
    </row>
    <row r="19" spans="2:11" ht="60">
      <c r="B19" s="65" t="s">
        <v>214</v>
      </c>
      <c r="C19" s="66" t="s">
        <v>215</v>
      </c>
      <c r="D19" s="387" t="s">
        <v>116</v>
      </c>
      <c r="E19" s="388"/>
      <c r="F19" s="388"/>
      <c r="G19" s="389"/>
    </row>
    <row r="20" spans="2:11" ht="30" customHeight="1">
      <c r="B20" s="62" t="s">
        <v>216</v>
      </c>
      <c r="C20" s="27" t="s">
        <v>217</v>
      </c>
      <c r="D20" s="383" t="s">
        <v>218</v>
      </c>
      <c r="E20" s="384"/>
      <c r="F20" s="384"/>
      <c r="G20" s="385"/>
    </row>
    <row r="21" spans="2:11" ht="44.25" customHeight="1">
      <c r="B21" s="62" t="s">
        <v>219</v>
      </c>
      <c r="C21" s="27" t="s">
        <v>220</v>
      </c>
      <c r="D21" s="383" t="s">
        <v>221</v>
      </c>
      <c r="E21" s="384"/>
      <c r="F21" s="384"/>
      <c r="G21" s="385"/>
    </row>
    <row r="22" spans="2:11" ht="30" customHeight="1">
      <c r="B22" s="62" t="s">
        <v>222</v>
      </c>
      <c r="C22" s="27" t="s">
        <v>223</v>
      </c>
      <c r="D22" s="383" t="s">
        <v>224</v>
      </c>
      <c r="E22" s="384"/>
      <c r="F22" s="384"/>
      <c r="G22" s="385"/>
    </row>
    <row r="23" spans="2:11" ht="45" customHeight="1" thickBot="1">
      <c r="B23" s="63" t="s">
        <v>225</v>
      </c>
      <c r="C23" s="64">
        <v>20</v>
      </c>
      <c r="D23" s="383" t="s">
        <v>226</v>
      </c>
      <c r="E23" s="384"/>
      <c r="F23" s="384"/>
      <c r="G23" s="385"/>
    </row>
  </sheetData>
  <mergeCells count="19">
    <mergeCell ref="B10:B15"/>
    <mergeCell ref="C11:C12"/>
    <mergeCell ref="D11:D12"/>
    <mergeCell ref="E11:E12"/>
    <mergeCell ref="F11:F12"/>
    <mergeCell ref="C14:C15"/>
    <mergeCell ref="D14:D15"/>
    <mergeCell ref="F14:F15"/>
    <mergeCell ref="B3:L3"/>
    <mergeCell ref="B5:L5"/>
    <mergeCell ref="B7:G7"/>
    <mergeCell ref="B8:C9"/>
    <mergeCell ref="D8:G8"/>
    <mergeCell ref="D23:G23"/>
    <mergeCell ref="B18:G18"/>
    <mergeCell ref="D19:G19"/>
    <mergeCell ref="D20:G20"/>
    <mergeCell ref="D21:G21"/>
    <mergeCell ref="D22:G22"/>
  </mergeCells>
  <hyperlinks>
    <hyperlink ref="B3:L3" location="'MATRIZ DE RIESGOS'!A1" display="NIVEL DEL RIESGO"/>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B3:J11"/>
  <sheetViews>
    <sheetView workbookViewId="0"/>
  </sheetViews>
  <sheetFormatPr baseColWidth="10" defaultRowHeight="15"/>
  <cols>
    <col min="4" max="4" width="11.7109375" customWidth="1"/>
    <col min="5" max="5" width="34.42578125" customWidth="1"/>
    <col min="6" max="6" width="23.5703125" customWidth="1"/>
  </cols>
  <sheetData>
    <row r="3" spans="2:10">
      <c r="B3" s="357" t="s">
        <v>20</v>
      </c>
      <c r="C3" s="357"/>
      <c r="D3" s="357"/>
      <c r="E3" s="357"/>
      <c r="F3" s="357"/>
      <c r="G3" s="357"/>
      <c r="H3" s="357"/>
      <c r="I3" s="357"/>
      <c r="J3" s="357"/>
    </row>
    <row r="4" spans="2:10" ht="15.75" thickBot="1"/>
    <row r="5" spans="2:10" ht="15.75" thickBot="1">
      <c r="E5" s="82" t="s">
        <v>246</v>
      </c>
      <c r="F5" s="83" t="s">
        <v>247</v>
      </c>
    </row>
    <row r="6" spans="2:10" ht="15.75" thickBot="1">
      <c r="E6" s="67" t="s">
        <v>216</v>
      </c>
      <c r="F6" s="68" t="s">
        <v>231</v>
      </c>
    </row>
    <row r="7" spans="2:10" ht="29.25" thickBot="1">
      <c r="E7" s="67" t="s">
        <v>219</v>
      </c>
      <c r="F7" s="68" t="s">
        <v>233</v>
      </c>
    </row>
    <row r="8" spans="2:10" ht="15.75" thickBot="1">
      <c r="E8" s="67" t="s">
        <v>222</v>
      </c>
      <c r="F8" s="68" t="s">
        <v>248</v>
      </c>
    </row>
    <row r="9" spans="2:10" ht="15.75" thickBot="1">
      <c r="E9" s="67" t="s">
        <v>225</v>
      </c>
      <c r="F9" s="68" t="s">
        <v>248</v>
      </c>
    </row>
    <row r="10" spans="2:10" ht="49.5" customHeight="1" thickBot="1">
      <c r="E10" s="67" t="s">
        <v>230</v>
      </c>
      <c r="F10" s="68" t="s">
        <v>231</v>
      </c>
    </row>
    <row r="11" spans="2:10" ht="47.25" customHeight="1" thickBot="1">
      <c r="E11" s="67" t="s">
        <v>232</v>
      </c>
      <c r="F11" s="68" t="s">
        <v>233</v>
      </c>
    </row>
  </sheetData>
  <mergeCells count="1">
    <mergeCell ref="B3:J3"/>
  </mergeCells>
  <hyperlinks>
    <hyperlink ref="B3:J3" location="'MATRIZ DE RIESGOS'!A1" display="ACEPTABILIDAD DEL RIESG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Cuadro de Actualizaciones</vt:lpstr>
      <vt:lpstr>60-1000-07</vt:lpstr>
      <vt:lpstr>TABLA DE PELIGROS</vt:lpstr>
      <vt:lpstr>NIVEL DE DEFICIENCIA</vt:lpstr>
      <vt:lpstr>NIVEL DE EXPOSICIÓN</vt:lpstr>
      <vt:lpstr>PROBABILIDAD</vt:lpstr>
      <vt:lpstr>CONSECUENCIA</vt:lpstr>
      <vt:lpstr>NIVEL DEL RIESGO</vt:lpstr>
      <vt:lpstr>ACEPTABILIDAD DEL RIESGO</vt:lpstr>
      <vt:lpstr>PROYECCIÓN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Microsoft</cp:lastModifiedBy>
  <cp:lastPrinted>2014-04-25T00:50:15Z</cp:lastPrinted>
  <dcterms:created xsi:type="dcterms:W3CDTF">2012-10-02T19:42:36Z</dcterms:created>
  <dcterms:modified xsi:type="dcterms:W3CDTF">2017-05-26T20:01:34Z</dcterms:modified>
</cp:coreProperties>
</file>