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https://universidaddeburgos-my.sharepoint.com/personal/uab1004_alu_ubu_es/Documents/TFG/"/>
    </mc:Choice>
  </mc:AlternateContent>
  <xr:revisionPtr revIDLastSave="552" documentId="13_ncr:1_{3D75E3A6-B072-4689-BC0E-AEA23C622FD9}" xr6:coauthVersionLast="47" xr6:coauthVersionMax="47" xr10:uidLastSave="{4D1ACE5D-5C9D-47EE-ADED-D28EFD8D0445}"/>
  <bookViews>
    <workbookView xWindow="-108" yWindow="-108" windowWidth="23256" windowHeight="12456" xr2:uid="{00000000-000D-0000-FFFF-FFFF0000000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2" i="1"/>
  <c r="E126" i="1"/>
  <c r="I126" i="1" s="1"/>
  <c r="E125" i="1"/>
  <c r="I125" i="1" s="1"/>
  <c r="E124" i="1"/>
  <c r="I124" i="1" s="1"/>
  <c r="E123" i="1"/>
  <c r="I123" i="1" s="1"/>
  <c r="E122" i="1"/>
  <c r="I122" i="1" s="1"/>
  <c r="E121" i="1"/>
  <c r="H121" i="1" s="1"/>
  <c r="E120" i="1"/>
  <c r="I120" i="1" s="1"/>
  <c r="E119" i="1"/>
  <c r="I119" i="1" s="1"/>
  <c r="E118" i="1"/>
  <c r="I118" i="1" s="1"/>
  <c r="E117" i="1"/>
  <c r="I117" i="1" s="1"/>
  <c r="E116" i="1"/>
  <c r="I116" i="1" s="1"/>
  <c r="E115" i="1"/>
  <c r="I115" i="1" s="1"/>
  <c r="E114" i="1"/>
  <c r="I114" i="1" s="1"/>
  <c r="E113" i="1"/>
  <c r="H113" i="1" s="1"/>
  <c r="E112" i="1"/>
  <c r="I112" i="1" s="1"/>
  <c r="E111" i="1"/>
  <c r="I111" i="1" s="1"/>
  <c r="E110" i="1"/>
  <c r="I110" i="1" s="1"/>
  <c r="E109" i="1"/>
  <c r="I109" i="1" s="1"/>
  <c r="E108" i="1"/>
  <c r="I108" i="1" s="1"/>
  <c r="E107" i="1"/>
  <c r="I107" i="1" s="1"/>
  <c r="E106" i="1"/>
  <c r="I106" i="1" s="1"/>
  <c r="E105" i="1"/>
  <c r="I105" i="1" s="1"/>
  <c r="E104" i="1"/>
  <c r="I104" i="1" s="1"/>
  <c r="E103" i="1"/>
  <c r="I103" i="1" s="1"/>
  <c r="E102" i="1"/>
  <c r="I102" i="1" s="1"/>
  <c r="E101" i="1"/>
  <c r="I101" i="1" s="1"/>
  <c r="E100" i="1"/>
  <c r="I100" i="1" s="1"/>
  <c r="E99" i="1"/>
  <c r="I99" i="1" s="1"/>
  <c r="E98" i="1"/>
  <c r="I98" i="1" s="1"/>
  <c r="E97" i="1"/>
  <c r="I97" i="1" s="1"/>
  <c r="E96" i="1"/>
  <c r="I96" i="1" s="1"/>
  <c r="E95" i="1"/>
  <c r="I95" i="1" s="1"/>
  <c r="E94" i="1"/>
  <c r="I94" i="1" s="1"/>
  <c r="E93" i="1"/>
  <c r="I93" i="1" s="1"/>
  <c r="E92" i="1"/>
  <c r="I92" i="1" s="1"/>
  <c r="E91" i="1"/>
  <c r="I91" i="1" s="1"/>
  <c r="E90" i="1"/>
  <c r="I90" i="1" s="1"/>
  <c r="E89" i="1"/>
  <c r="H89" i="1" s="1"/>
  <c r="E88" i="1"/>
  <c r="I88" i="1" s="1"/>
  <c r="E87" i="1"/>
  <c r="I87" i="1" s="1"/>
  <c r="E86" i="1"/>
  <c r="I86" i="1" s="1"/>
  <c r="E85" i="1"/>
  <c r="I85" i="1" s="1"/>
  <c r="E84" i="1"/>
  <c r="I84" i="1" s="1"/>
  <c r="E83" i="1"/>
  <c r="I83" i="1" s="1"/>
  <c r="E82" i="1"/>
  <c r="I82" i="1" s="1"/>
  <c r="E81" i="1"/>
  <c r="H81" i="1" s="1"/>
  <c r="E80" i="1"/>
  <c r="I80" i="1" s="1"/>
  <c r="E79" i="1"/>
  <c r="I79" i="1" s="1"/>
  <c r="E78" i="1"/>
  <c r="I78" i="1" s="1"/>
  <c r="E77" i="1"/>
  <c r="I77" i="1" s="1"/>
  <c r="E76" i="1"/>
  <c r="I76" i="1" s="1"/>
  <c r="E75" i="1"/>
  <c r="I75" i="1" s="1"/>
  <c r="E74" i="1"/>
  <c r="I74" i="1" s="1"/>
  <c r="E73" i="1"/>
  <c r="H73" i="1" s="1"/>
  <c r="E72" i="1"/>
  <c r="I72" i="1" s="1"/>
  <c r="E71" i="1"/>
  <c r="I71" i="1" s="1"/>
  <c r="E70" i="1"/>
  <c r="I70" i="1" s="1"/>
  <c r="E69" i="1"/>
  <c r="I69" i="1" s="1"/>
  <c r="E68" i="1"/>
  <c r="I68" i="1" s="1"/>
  <c r="E67" i="1"/>
  <c r="I67" i="1" s="1"/>
  <c r="E3" i="1"/>
  <c r="I3" i="1" s="1"/>
  <c r="E4" i="1"/>
  <c r="I4" i="1" s="1"/>
  <c r="E5" i="1"/>
  <c r="I5" i="1" s="1"/>
  <c r="E6" i="1"/>
  <c r="I6" i="1" s="1"/>
  <c r="E7" i="1"/>
  <c r="I7" i="1" s="1"/>
  <c r="E8" i="1"/>
  <c r="I8" i="1" s="1"/>
  <c r="E9" i="1"/>
  <c r="H9" i="1" s="1"/>
  <c r="E10" i="1"/>
  <c r="H10" i="1" s="1"/>
  <c r="E11" i="1"/>
  <c r="I11" i="1" s="1"/>
  <c r="E12" i="1"/>
  <c r="I12" i="1" s="1"/>
  <c r="E13" i="1"/>
  <c r="I13" i="1" s="1"/>
  <c r="E14" i="1"/>
  <c r="I14" i="1" s="1"/>
  <c r="E15" i="1"/>
  <c r="I15" i="1" s="1"/>
  <c r="E16" i="1"/>
  <c r="I16" i="1" s="1"/>
  <c r="E17" i="1"/>
  <c r="H17" i="1" s="1"/>
  <c r="E18" i="1"/>
  <c r="I18" i="1" s="1"/>
  <c r="E19" i="1"/>
  <c r="I19" i="1" s="1"/>
  <c r="E20" i="1"/>
  <c r="I20" i="1" s="1"/>
  <c r="E21" i="1"/>
  <c r="I21" i="1" s="1"/>
  <c r="E22" i="1"/>
  <c r="I22" i="1" s="1"/>
  <c r="E23" i="1"/>
  <c r="I23" i="1" s="1"/>
  <c r="E24" i="1"/>
  <c r="I24" i="1" s="1"/>
  <c r="E25" i="1"/>
  <c r="I25" i="1" s="1"/>
  <c r="E26" i="1"/>
  <c r="H26" i="1" s="1"/>
  <c r="E27" i="1"/>
  <c r="I27" i="1" s="1"/>
  <c r="E28" i="1"/>
  <c r="I28" i="1" s="1"/>
  <c r="E29" i="1"/>
  <c r="I29" i="1" s="1"/>
  <c r="E30" i="1"/>
  <c r="I30" i="1" s="1"/>
  <c r="E31" i="1"/>
  <c r="I31" i="1" s="1"/>
  <c r="E32" i="1"/>
  <c r="I32" i="1" s="1"/>
  <c r="E33" i="1"/>
  <c r="H33" i="1" s="1"/>
  <c r="E34" i="1"/>
  <c r="H34" i="1" s="1"/>
  <c r="E35" i="1"/>
  <c r="I35" i="1" s="1"/>
  <c r="E36" i="1"/>
  <c r="I36" i="1" s="1"/>
  <c r="E37" i="1"/>
  <c r="I37" i="1" s="1"/>
  <c r="E38" i="1"/>
  <c r="I38" i="1" s="1"/>
  <c r="E39" i="1"/>
  <c r="I39" i="1" s="1"/>
  <c r="E40" i="1"/>
  <c r="I40" i="1" s="1"/>
  <c r="E41" i="1"/>
  <c r="H41" i="1" s="1"/>
  <c r="E42" i="1"/>
  <c r="H42" i="1" s="1"/>
  <c r="E43" i="1"/>
  <c r="I43" i="1" s="1"/>
  <c r="E44" i="1"/>
  <c r="I44" i="1" s="1"/>
  <c r="E45" i="1"/>
  <c r="I45" i="1" s="1"/>
  <c r="E46" i="1"/>
  <c r="I46" i="1" s="1"/>
  <c r="E47" i="1"/>
  <c r="I47" i="1" s="1"/>
  <c r="E48" i="1"/>
  <c r="I48" i="1" s="1"/>
  <c r="E49" i="1"/>
  <c r="H49" i="1" s="1"/>
  <c r="E50" i="1"/>
  <c r="I50" i="1" s="1"/>
  <c r="E51" i="1"/>
  <c r="I51" i="1" s="1"/>
  <c r="E52" i="1"/>
  <c r="I52" i="1" s="1"/>
  <c r="E53" i="1"/>
  <c r="I53" i="1" s="1"/>
  <c r="E54" i="1"/>
  <c r="I54" i="1" s="1"/>
  <c r="E55" i="1"/>
  <c r="I55" i="1" s="1"/>
  <c r="E56" i="1"/>
  <c r="I56" i="1" s="1"/>
  <c r="E57" i="1"/>
  <c r="I57" i="1" s="1"/>
  <c r="E58" i="1"/>
  <c r="H58" i="1" s="1"/>
  <c r="E59" i="1"/>
  <c r="I59" i="1" s="1"/>
  <c r="E60" i="1"/>
  <c r="I60" i="1" s="1"/>
  <c r="E61" i="1"/>
  <c r="I61" i="1" s="1"/>
  <c r="E62" i="1"/>
  <c r="I62" i="1" s="1"/>
  <c r="E63" i="1"/>
  <c r="I63" i="1" s="1"/>
  <c r="E64" i="1"/>
  <c r="I64" i="1" s="1"/>
  <c r="E65" i="1"/>
  <c r="H65" i="1" s="1"/>
  <c r="E66" i="1"/>
  <c r="H66" i="1" s="1"/>
  <c r="E2" i="1"/>
  <c r="H2" i="1" s="1"/>
  <c r="I26" i="1" l="1"/>
  <c r="I113" i="1"/>
  <c r="I89" i="1"/>
  <c r="I58" i="1"/>
  <c r="I121" i="1"/>
  <c r="I49" i="1"/>
  <c r="I17" i="1"/>
  <c r="H125" i="1"/>
  <c r="H117" i="1"/>
  <c r="H109" i="1"/>
  <c r="H101" i="1"/>
  <c r="H93" i="1"/>
  <c r="H85" i="1"/>
  <c r="H77" i="1"/>
  <c r="H61" i="1"/>
  <c r="H53" i="1"/>
  <c r="H37" i="1"/>
  <c r="H29" i="1"/>
  <c r="H21" i="1"/>
  <c r="H13" i="1"/>
  <c r="H5" i="1"/>
  <c r="I81" i="1"/>
  <c r="I42" i="1"/>
  <c r="I10" i="1"/>
  <c r="H124" i="1"/>
  <c r="H116" i="1"/>
  <c r="H108" i="1"/>
  <c r="H100" i="1"/>
  <c r="H92" i="1"/>
  <c r="H84" i="1"/>
  <c r="H76" i="1"/>
  <c r="H68" i="1"/>
  <c r="H60" i="1"/>
  <c r="H52" i="1"/>
  <c r="H44" i="1"/>
  <c r="H36" i="1"/>
  <c r="H28" i="1"/>
  <c r="H20" i="1"/>
  <c r="H12" i="1"/>
  <c r="H4" i="1"/>
  <c r="I33" i="1"/>
  <c r="H69" i="1"/>
  <c r="I73" i="1"/>
  <c r="I41" i="1"/>
  <c r="I9" i="1"/>
  <c r="H123" i="1"/>
  <c r="H115" i="1"/>
  <c r="H107" i="1"/>
  <c r="H99" i="1"/>
  <c r="H91" i="1"/>
  <c r="H83" i="1"/>
  <c r="H75" i="1"/>
  <c r="H67" i="1"/>
  <c r="H59" i="1"/>
  <c r="H51" i="1"/>
  <c r="H43" i="1"/>
  <c r="H35" i="1"/>
  <c r="H27" i="1"/>
  <c r="H19" i="1"/>
  <c r="H11" i="1"/>
  <c r="H3" i="1"/>
  <c r="I65" i="1"/>
  <c r="H45" i="1"/>
  <c r="I66" i="1"/>
  <c r="I34" i="1"/>
  <c r="I2" i="1"/>
  <c r="J2" i="1" s="1"/>
  <c r="H122" i="1"/>
  <c r="H114" i="1"/>
  <c r="H106" i="1"/>
  <c r="H98" i="1"/>
  <c r="H90" i="1"/>
  <c r="H82" i="1"/>
  <c r="H74" i="1"/>
  <c r="H50" i="1"/>
  <c r="H18" i="1"/>
  <c r="H105" i="1"/>
  <c r="H97" i="1"/>
  <c r="H57" i="1"/>
  <c r="H25" i="1"/>
  <c r="H120" i="1"/>
  <c r="H112" i="1"/>
  <c r="H104" i="1"/>
  <c r="H96" i="1"/>
  <c r="H88" i="1"/>
  <c r="H80" i="1"/>
  <c r="H72" i="1"/>
  <c r="H64" i="1"/>
  <c r="H56" i="1"/>
  <c r="H48" i="1"/>
  <c r="H40" i="1"/>
  <c r="H32" i="1"/>
  <c r="H24" i="1"/>
  <c r="H16" i="1"/>
  <c r="H8" i="1"/>
  <c r="H119" i="1"/>
  <c r="H111" i="1"/>
  <c r="H103" i="1"/>
  <c r="H95" i="1"/>
  <c r="H87" i="1"/>
  <c r="H79" i="1"/>
  <c r="H71" i="1"/>
  <c r="H63" i="1"/>
  <c r="H55" i="1"/>
  <c r="H47" i="1"/>
  <c r="H39" i="1"/>
  <c r="H31" i="1"/>
  <c r="H23" i="1"/>
  <c r="H15" i="1"/>
  <c r="H7" i="1"/>
  <c r="H126" i="1"/>
  <c r="H118" i="1"/>
  <c r="H110" i="1"/>
  <c r="H102" i="1"/>
  <c r="H94" i="1"/>
  <c r="H86" i="1"/>
  <c r="H78" i="1"/>
  <c r="H70" i="1"/>
  <c r="H62" i="1"/>
  <c r="H54" i="1"/>
  <c r="H46" i="1"/>
  <c r="H38" i="1"/>
  <c r="H30" i="1"/>
  <c r="H22" i="1"/>
  <c r="H14" i="1"/>
  <c r="H6" i="1"/>
  <c r="G2" i="1"/>
  <c r="G8" i="1"/>
  <c r="G5" i="1"/>
  <c r="J10" i="1" l="1"/>
  <c r="J4" i="1"/>
  <c r="J8" i="1"/>
</calcChain>
</file>

<file path=xl/sharedStrings.xml><?xml version="1.0" encoding="utf-8"?>
<sst xmlns="http://schemas.openxmlformats.org/spreadsheetml/2006/main" count="139" uniqueCount="139">
  <si>
    <t>NÚMERO CASO</t>
  </si>
  <si>
    <t>CASO 1</t>
  </si>
  <si>
    <t>CASO 2</t>
  </si>
  <si>
    <t>CASO 3</t>
  </si>
  <si>
    <t>CASO 4</t>
  </si>
  <si>
    <t>CASO 5</t>
  </si>
  <si>
    <t>CASO 6</t>
  </si>
  <si>
    <t>CASO 7</t>
  </si>
  <si>
    <t>CASO 8</t>
  </si>
  <si>
    <t>CASO 9</t>
  </si>
  <si>
    <t>CASO 10</t>
  </si>
  <si>
    <t>CASO 11</t>
  </si>
  <si>
    <t>CASO 12</t>
  </si>
  <si>
    <t>CASO 13</t>
  </si>
  <si>
    <t>CASO 14</t>
  </si>
  <si>
    <t>CASO 15</t>
  </si>
  <si>
    <t>CASO 16</t>
  </si>
  <si>
    <t>CASO 17</t>
  </si>
  <si>
    <t>CASO 18</t>
  </si>
  <si>
    <t>CASO 19</t>
  </si>
  <si>
    <t>CASO 20</t>
  </si>
  <si>
    <t>CASO 21</t>
  </si>
  <si>
    <t>CASO 22</t>
  </si>
  <si>
    <t>CASO 23</t>
  </si>
  <si>
    <t>CASO 24</t>
  </si>
  <si>
    <t>CASO 25</t>
  </si>
  <si>
    <t>CASO 26</t>
  </si>
  <si>
    <t>CASO 27</t>
  </si>
  <si>
    <t>CASO 28</t>
  </si>
  <si>
    <t>CASO 29</t>
  </si>
  <si>
    <t>CASO 30</t>
  </si>
  <si>
    <t>CASO 31</t>
  </si>
  <si>
    <t>CASO 32</t>
  </si>
  <si>
    <t>CASO 33</t>
  </si>
  <si>
    <t>CASO 34</t>
  </si>
  <si>
    <t>CASO 35</t>
  </si>
  <si>
    <t>CASO 36</t>
  </si>
  <si>
    <t>CASO 37</t>
  </si>
  <si>
    <t>CASO 38</t>
  </si>
  <si>
    <t>CASO 39</t>
  </si>
  <si>
    <t>CASO 40</t>
  </si>
  <si>
    <t>CASO 41</t>
  </si>
  <si>
    <t>CASO 42</t>
  </si>
  <si>
    <t>CASO 43</t>
  </si>
  <si>
    <t>CASO 44</t>
  </si>
  <si>
    <t>CASO 45</t>
  </si>
  <si>
    <t>CASO 46</t>
  </si>
  <si>
    <t>CASO 47</t>
  </si>
  <si>
    <t>CASO 48</t>
  </si>
  <si>
    <t>CASO 49</t>
  </si>
  <si>
    <t>CASO 50</t>
  </si>
  <si>
    <t>CASO 51</t>
  </si>
  <si>
    <t>CASO 52</t>
  </si>
  <si>
    <t>CASO 53</t>
  </si>
  <si>
    <t>CASO 54</t>
  </si>
  <si>
    <t>CASO 55</t>
  </si>
  <si>
    <t>CASO 56</t>
  </si>
  <si>
    <t>CASO 57</t>
  </si>
  <si>
    <t>CASO 58</t>
  </si>
  <si>
    <t>CASO 59</t>
  </si>
  <si>
    <t>CASO 60</t>
  </si>
  <si>
    <t>CASO 61</t>
  </si>
  <si>
    <t>CASO 62</t>
  </si>
  <si>
    <t>CASO 63</t>
  </si>
  <si>
    <t>CASO 64</t>
  </si>
  <si>
    <t>CASO 65</t>
  </si>
  <si>
    <t>CASO 66</t>
  </si>
  <si>
    <t>CASO 67</t>
  </si>
  <si>
    <t>CASO 68</t>
  </si>
  <si>
    <t>CASO 69</t>
  </si>
  <si>
    <t>CASO 70</t>
  </si>
  <si>
    <t>CASO 71</t>
  </si>
  <si>
    <t>CASO 72</t>
  </si>
  <si>
    <t>CASO 73</t>
  </si>
  <si>
    <t>CASO 74</t>
  </si>
  <si>
    <t>CASO 75</t>
  </si>
  <si>
    <t>CASO 76</t>
  </si>
  <si>
    <t>CASO 77</t>
  </si>
  <si>
    <t>CASO 78</t>
  </si>
  <si>
    <t>CASO 79</t>
  </si>
  <si>
    <t>CASO 80</t>
  </si>
  <si>
    <t>CASO 81</t>
  </si>
  <si>
    <t>CASO 82</t>
  </si>
  <si>
    <t>CASO 83</t>
  </si>
  <si>
    <t>CASO 84</t>
  </si>
  <si>
    <t>CASO 85</t>
  </si>
  <si>
    <t>CASO 86</t>
  </si>
  <si>
    <t>CASO 87</t>
  </si>
  <si>
    <t>CASO 88</t>
  </si>
  <si>
    <t>CASO 89</t>
  </si>
  <si>
    <t>CASO 90</t>
  </si>
  <si>
    <t>CASO 91</t>
  </si>
  <si>
    <t>CASO 92</t>
  </si>
  <si>
    <t>CASO 93</t>
  </si>
  <si>
    <t>CASO 94</t>
  </si>
  <si>
    <t>CASO 95</t>
  </si>
  <si>
    <t>CASO 96</t>
  </si>
  <si>
    <t>CASO 97</t>
  </si>
  <si>
    <t>CASO 98</t>
  </si>
  <si>
    <t>CASO 99</t>
  </si>
  <si>
    <t>CASO 100</t>
  </si>
  <si>
    <t>CASO 101</t>
  </si>
  <si>
    <t>CASO 102</t>
  </si>
  <si>
    <t>CASO 103</t>
  </si>
  <si>
    <t>CASO 104</t>
  </si>
  <si>
    <t>CASO 105</t>
  </si>
  <si>
    <t>CASO 106</t>
  </si>
  <si>
    <t>CASO 107</t>
  </si>
  <si>
    <t>CASO 108</t>
  </si>
  <si>
    <t>CASO 109</t>
  </si>
  <si>
    <t>CASO 110</t>
  </si>
  <si>
    <t>CASO 111</t>
  </si>
  <si>
    <t>CASO 112</t>
  </si>
  <si>
    <t>CASO 113</t>
  </si>
  <si>
    <t>CASO 114</t>
  </si>
  <si>
    <t>CASO 115</t>
  </si>
  <si>
    <t>CASO 116</t>
  </si>
  <si>
    <t>CASO 117</t>
  </si>
  <si>
    <t>CASO 118</t>
  </si>
  <si>
    <t>CASO 119</t>
  </si>
  <si>
    <t>CASO 120</t>
  </si>
  <si>
    <t>CASO 121</t>
  </si>
  <si>
    <t>CASO 122</t>
  </si>
  <si>
    <t>CASO 123</t>
  </si>
  <si>
    <t>CASO 124</t>
  </si>
  <si>
    <t>CASO 125</t>
  </si>
  <si>
    <t>LONGITUD REAL</t>
  </si>
  <si>
    <t xml:space="preserve"> DIFERENCIA</t>
  </si>
  <si>
    <t>ERROR</t>
  </si>
  <si>
    <t>LONGITUD PREDICHA</t>
  </si>
  <si>
    <t>ERROR MÁXIMO</t>
  </si>
  <si>
    <t>ERROR MÍNIMO</t>
  </si>
  <si>
    <t>ERROR MEDIO</t>
  </si>
  <si>
    <t>Cantidad de casos con error relativo mayor o igual a 0,05</t>
  </si>
  <si>
    <t>¿ERROR RELATIVO MAYOR A 0,05?</t>
  </si>
  <si>
    <t>Cantidad de casos con error relativo menor a 0,05</t>
  </si>
  <si>
    <t>¿ERROR RELATIVO MAYOR A 0,1?</t>
  </si>
  <si>
    <t>Cantidad de casos con error relativo mayor o igual a 0,1</t>
  </si>
  <si>
    <t>Cantidad de casos con error relativo menor a 0,1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</si>
</sst>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"/>
    <numFmt numFmtId="165" formatCode="0.00_ ;[Red]\-0.00\ "/>
    <numFmt numFmtId="166" formatCode="0.0000_ ;[Red]\-0.0000\ 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164" fontId="2" fillId="0" borderId="0" xfId="0" applyNumberFormat="1" applyFont="1"/>
    <xf numFmtId="164" fontId="0" fillId="0" borderId="0" xfId="0" applyNumberFormat="1"/>
    <xf numFmtId="165" fontId="0" fillId="0" borderId="0" xfId="0" applyNumberFormat="1"/>
    <xf numFmtId="10" fontId="0" fillId="0" borderId="0" xfId="0" applyNumberFormat="1"/>
    <xf numFmtId="166" fontId="2" fillId="0" borderId="0" xfId="0" applyNumberFormat="1" applyFont="1"/>
    <xf numFmtId="166" fontId="0" fillId="0" borderId="0" xfId="0" applyNumberFormat="1"/>
    <xf numFmtId="165" fontId="2" fillId="0" borderId="0" xfId="0" applyNumberFormat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0"/>
  <sheetViews>
    <sheetView tabSelected="1" topLeftCell="D1" zoomScaleNormal="100" workbookViewId="0">
      <selection activeCell="M1" activeCellId="2" sqref="K1:K1048576 L1:L1048576 M1:M1048576"/>
    </sheetView>
  </sheetViews>
  <sheetFormatPr baseColWidth="10" defaultColWidth="8.88671875" defaultRowHeight="14.4" x14ac:dyDescent="0.3"/>
  <cols>
    <col min="1" max="1" width="20.6640625" customWidth="1"/>
    <col min="2" max="2" width="22.33203125" customWidth="1"/>
    <col min="3" max="3" width="30.33203125" style="3" bestFit="1" customWidth="1"/>
    <col min="4" max="4" width="14.44140625" style="7" bestFit="1" customWidth="1"/>
    <col min="5" max="5" width="14.44140625" bestFit="1" customWidth="1"/>
    <col min="7" max="7" width="18.88671875" style="4" bestFit="1" customWidth="1"/>
    <col min="8" max="8" width="32.33203125" bestFit="1" customWidth="1"/>
    <col min="9" max="9" width="33.44140625" bestFit="1" customWidth="1"/>
    <col min="10" max="10" width="49.109375" bestFit="1" customWidth="1"/>
  </cols>
  <sheetData>
    <row r="1" spans="1:10" ht="18" x14ac:dyDescent="0.35">
      <c r="A1" s="1" t="s">
        <v>0</v>
      </c>
      <c r="B1" s="1" t="s">
        <v>126</v>
      </c>
      <c r="C1" s="2" t="s">
        <v>129</v>
      </c>
      <c r="D1" s="6" t="s">
        <v>127</v>
      </c>
      <c r="E1" s="1" t="s">
        <v>128</v>
      </c>
      <c r="G1" s="8" t="s">
        <v>132</v>
      </c>
      <c r="H1" s="10" t="s">
        <v>136</v>
      </c>
      <c r="I1" s="10" t="s">
        <v>134</v>
      </c>
      <c r="J1" s="9" t="s">
        <v>133</v>
      </c>
    </row>
    <row r="2" spans="1:10" x14ac:dyDescent="0.3">
      <c r="A2" t="s">
        <v>1</v>
      </c>
      <c r="B2">
        <v>21</v>
      </c>
      <c r="C2">
        <v>20.354199999999999</v>
      </c>
      <c r="D2" s="7">
        <f>B2-C2</f>
        <v>0.64580000000000126</v>
      </c>
      <c r="E2">
        <f>ABS(B2-C2)/B2</f>
        <v>3.0752380952381014E-2</v>
      </c>
      <c r="G2" s="5">
        <f>SUM(E:E)/125</f>
        <v>0.13635744278726625</v>
      </c>
      <c r="H2" t="str">
        <f>IF(E2&gt;=0.1, "SI", "NO")</f>
        <v>NO</v>
      </c>
      <c r="I2" t="str">
        <f>IF(E2&gt;=0.05, "SI", "NO")</f>
        <v>NO</v>
      </c>
      <c r="J2">
        <f>COUNTIF(I:I, "SI")</f>
        <v>98</v>
      </c>
    </row>
    <row r="3" spans="1:10" x14ac:dyDescent="0.3">
      <c r="A3" t="s">
        <v>2</v>
      </c>
      <c r="B3">
        <v>24</v>
      </c>
      <c r="C3">
        <v>21.967400000000001</v>
      </c>
      <c r="D3" s="7">
        <f t="shared" ref="D3:D66" si="0">B3-C3</f>
        <v>2.0325999999999986</v>
      </c>
      <c r="E3">
        <f t="shared" ref="E3:E126" si="1">ABS(B3-C3)/B3</f>
        <v>8.469166666666661E-2</v>
      </c>
      <c r="H3" t="str">
        <f t="shared" ref="H3:H66" si="2">IF(E3&gt;=0.1, "SI", "NO")</f>
        <v>NO</v>
      </c>
      <c r="I3" t="str">
        <f t="shared" ref="I3:I66" si="3">IF(E3&gt;=0.05, "SI", "NO")</f>
        <v>SI</v>
      </c>
      <c r="J3" s="9" t="s">
        <v>135</v>
      </c>
    </row>
    <row r="4" spans="1:10" ht="18" x14ac:dyDescent="0.35">
      <c r="A4" t="s">
        <v>3</v>
      </c>
      <c r="B4">
        <v>21</v>
      </c>
      <c r="C4">
        <v>21.572700000000001</v>
      </c>
      <c r="D4" s="7">
        <f t="shared" si="0"/>
        <v>-0.5727000000000011</v>
      </c>
      <c r="E4">
        <f t="shared" si="1"/>
        <v>2.7271428571428624E-2</v>
      </c>
      <c r="G4" s="8" t="s">
        <v>130</v>
      </c>
      <c r="H4" t="str">
        <f t="shared" si="2"/>
        <v>NO</v>
      </c>
      <c r="I4" t="str">
        <f t="shared" si="3"/>
        <v>NO</v>
      </c>
      <c r="J4">
        <f>COUNTIF(I:I, "NO")</f>
        <v>27</v>
      </c>
    </row>
    <row r="5" spans="1:10" x14ac:dyDescent="0.3">
      <c r="A5" t="s">
        <v>4</v>
      </c>
      <c r="B5">
        <v>20.5</v>
      </c>
      <c r="C5">
        <v>20.737400000000001</v>
      </c>
      <c r="D5" s="7">
        <f t="shared" si="0"/>
        <v>-0.23740000000000094</v>
      </c>
      <c r="E5">
        <f t="shared" si="1"/>
        <v>1.1580487804878095E-2</v>
      </c>
      <c r="G5" s="5">
        <f>MAX(E:E)</f>
        <v>0.50402272727272746</v>
      </c>
      <c r="H5" t="str">
        <f t="shared" si="2"/>
        <v>NO</v>
      </c>
      <c r="I5" t="str">
        <f t="shared" si="3"/>
        <v>NO</v>
      </c>
    </row>
    <row r="6" spans="1:10" x14ac:dyDescent="0.3">
      <c r="A6" t="s">
        <v>5</v>
      </c>
      <c r="B6">
        <v>22</v>
      </c>
      <c r="C6">
        <v>19.386500000000002</v>
      </c>
      <c r="D6" s="7">
        <f t="shared" si="0"/>
        <v>2.6134999999999984</v>
      </c>
      <c r="E6">
        <f t="shared" si="1"/>
        <v>0.11879545454545447</v>
      </c>
      <c r="H6" t="str">
        <f t="shared" si="2"/>
        <v>SI</v>
      </c>
      <c r="I6" t="str">
        <f t="shared" si="3"/>
        <v>SI</v>
      </c>
    </row>
    <row r="7" spans="1:10" ht="18" x14ac:dyDescent="0.35">
      <c r="A7" t="s">
        <v>6</v>
      </c>
      <c r="B7">
        <v>26</v>
      </c>
      <c r="C7">
        <v>23.8171</v>
      </c>
      <c r="D7" s="7">
        <f t="shared" si="0"/>
        <v>2.1829000000000001</v>
      </c>
      <c r="E7">
        <f t="shared" si="1"/>
        <v>8.3957692307692317E-2</v>
      </c>
      <c r="G7" s="8" t="s">
        <v>131</v>
      </c>
      <c r="H7" t="str">
        <f t="shared" si="2"/>
        <v>NO</v>
      </c>
      <c r="I7" t="str">
        <f t="shared" si="3"/>
        <v>SI</v>
      </c>
      <c r="J7" s="9" t="s">
        <v>137</v>
      </c>
    </row>
    <row r="8" spans="1:10" x14ac:dyDescent="0.3">
      <c r="A8" t="s">
        <v>7</v>
      </c>
      <c r="B8">
        <v>20</v>
      </c>
      <c r="C8">
        <v>19.4358</v>
      </c>
      <c r="D8" s="7">
        <f t="shared" si="0"/>
        <v>0.56419999999999959</v>
      </c>
      <c r="E8">
        <f t="shared" si="1"/>
        <v>2.8209999999999978E-2</v>
      </c>
      <c r="G8" s="5">
        <f>MIN(E:E)</f>
        <v>9.5238095238093211E-4</v>
      </c>
      <c r="H8" t="str">
        <f t="shared" si="2"/>
        <v>NO</v>
      </c>
      <c r="I8" t="str">
        <f t="shared" si="3"/>
        <v>NO</v>
      </c>
      <c r="J8">
        <f>COUNTIF(H:H, "SI")</f>
        <v>70</v>
      </c>
    </row>
    <row r="9" spans="1:10" x14ac:dyDescent="0.3">
      <c r="A9" t="s">
        <v>8</v>
      </c>
      <c r="B9">
        <v>20</v>
      </c>
      <c r="C9">
        <v>26.9862</v>
      </c>
      <c r="D9" s="7">
        <f t="shared" si="0"/>
        <v>-6.9862000000000002</v>
      </c>
      <c r="E9">
        <f t="shared" si="1"/>
        <v>0.34931000000000001</v>
      </c>
      <c r="H9" t="str">
        <f t="shared" si="2"/>
        <v>SI</v>
      </c>
      <c r="I9" t="str">
        <f t="shared" si="3"/>
        <v>SI</v>
      </c>
      <c r="J9" s="9" t="s">
        <v>138</v>
      </c>
    </row>
    <row r="10" spans="1:10" x14ac:dyDescent="0.3">
      <c r="A10" t="s">
        <v>9</v>
      </c>
      <c r="B10">
        <v>20</v>
      </c>
      <c r="C10">
        <v>18.3795</v>
      </c>
      <c r="D10" s="7">
        <f t="shared" si="0"/>
        <v>1.6204999999999998</v>
      </c>
      <c r="E10">
        <f t="shared" si="1"/>
        <v>8.1024999999999986E-2</v>
      </c>
      <c r="H10" t="str">
        <f t="shared" si="2"/>
        <v>NO</v>
      </c>
      <c r="I10" t="str">
        <f t="shared" si="3"/>
        <v>SI</v>
      </c>
      <c r="J10">
        <f>COUNTIF(H:H, "NO")</f>
        <v>55</v>
      </c>
    </row>
    <row r="11" spans="1:10" x14ac:dyDescent="0.3">
      <c r="A11" t="s">
        <v>10</v>
      </c>
      <c r="B11">
        <v>21</v>
      </c>
      <c r="C11">
        <v>21.3294</v>
      </c>
      <c r="D11" s="7">
        <f t="shared" si="0"/>
        <v>-0.32939999999999969</v>
      </c>
      <c r="E11">
        <f t="shared" si="1"/>
        <v>1.5685714285714272E-2</v>
      </c>
      <c r="H11" t="str">
        <f t="shared" si="2"/>
        <v>NO</v>
      </c>
      <c r="I11" t="str">
        <f t="shared" si="3"/>
        <v>NO</v>
      </c>
    </row>
    <row r="12" spans="1:10" x14ac:dyDescent="0.3">
      <c r="A12" t="s">
        <v>11</v>
      </c>
      <c r="B12">
        <v>26</v>
      </c>
      <c r="C12">
        <v>23.7088</v>
      </c>
      <c r="D12" s="7">
        <f t="shared" si="0"/>
        <v>2.2911999999999999</v>
      </c>
      <c r="E12">
        <f t="shared" si="1"/>
        <v>8.8123076923076915E-2</v>
      </c>
      <c r="H12" t="str">
        <f t="shared" si="2"/>
        <v>NO</v>
      </c>
      <c r="I12" t="str">
        <f t="shared" si="3"/>
        <v>SI</v>
      </c>
    </row>
    <row r="13" spans="1:10" x14ac:dyDescent="0.3">
      <c r="A13" t="s">
        <v>12</v>
      </c>
      <c r="B13">
        <v>20</v>
      </c>
      <c r="C13">
        <v>13.8683</v>
      </c>
      <c r="D13" s="7">
        <f t="shared" si="0"/>
        <v>6.1317000000000004</v>
      </c>
      <c r="E13">
        <f t="shared" si="1"/>
        <v>0.306585</v>
      </c>
      <c r="H13" t="str">
        <f t="shared" si="2"/>
        <v>SI</v>
      </c>
      <c r="I13" t="str">
        <f t="shared" si="3"/>
        <v>SI</v>
      </c>
    </row>
    <row r="14" spans="1:10" x14ac:dyDescent="0.3">
      <c r="A14" t="s">
        <v>13</v>
      </c>
      <c r="B14">
        <v>18</v>
      </c>
      <c r="C14">
        <v>19.654499999999999</v>
      </c>
      <c r="D14" s="7">
        <f t="shared" si="0"/>
        <v>-1.6544999999999987</v>
      </c>
      <c r="E14">
        <f t="shared" si="1"/>
        <v>9.1916666666666591E-2</v>
      </c>
      <c r="H14" t="str">
        <f t="shared" si="2"/>
        <v>NO</v>
      </c>
      <c r="I14" t="str">
        <f t="shared" si="3"/>
        <v>SI</v>
      </c>
    </row>
    <row r="15" spans="1:10" x14ac:dyDescent="0.3">
      <c r="A15" t="s">
        <v>14</v>
      </c>
      <c r="B15">
        <v>17.5</v>
      </c>
      <c r="C15">
        <v>11.0678</v>
      </c>
      <c r="D15" s="7">
        <f t="shared" si="0"/>
        <v>6.4321999999999999</v>
      </c>
      <c r="E15">
        <f t="shared" si="1"/>
        <v>0.36755428571428572</v>
      </c>
      <c r="H15" t="str">
        <f t="shared" si="2"/>
        <v>SI</v>
      </c>
      <c r="I15" t="str">
        <f t="shared" si="3"/>
        <v>SI</v>
      </c>
    </row>
    <row r="16" spans="1:10" x14ac:dyDescent="0.3">
      <c r="A16" t="s">
        <v>15</v>
      </c>
      <c r="B16">
        <v>17</v>
      </c>
      <c r="C16">
        <v>13.751799999999999</v>
      </c>
      <c r="D16" s="7">
        <f t="shared" si="0"/>
        <v>3.2482000000000006</v>
      </c>
      <c r="E16">
        <f t="shared" si="1"/>
        <v>0.19107058823529416</v>
      </c>
      <c r="H16" t="str">
        <f t="shared" si="2"/>
        <v>SI</v>
      </c>
      <c r="I16" t="str">
        <f t="shared" si="3"/>
        <v>SI</v>
      </c>
    </row>
    <row r="17" spans="1:9" x14ac:dyDescent="0.3">
      <c r="A17" t="s">
        <v>16</v>
      </c>
      <c r="B17">
        <v>17</v>
      </c>
      <c r="C17">
        <v>18.492599999999999</v>
      </c>
      <c r="D17" s="7">
        <f t="shared" si="0"/>
        <v>-1.4925999999999995</v>
      </c>
      <c r="E17">
        <f t="shared" si="1"/>
        <v>8.7799999999999975E-2</v>
      </c>
      <c r="H17" t="str">
        <f t="shared" si="2"/>
        <v>NO</v>
      </c>
      <c r="I17" t="str">
        <f t="shared" si="3"/>
        <v>SI</v>
      </c>
    </row>
    <row r="18" spans="1:9" x14ac:dyDescent="0.3">
      <c r="A18" t="s">
        <v>17</v>
      </c>
      <c r="B18">
        <v>21</v>
      </c>
      <c r="C18">
        <v>18.471599999999999</v>
      </c>
      <c r="D18" s="7">
        <f t="shared" si="0"/>
        <v>2.5284000000000013</v>
      </c>
      <c r="E18">
        <f t="shared" si="1"/>
        <v>0.12040000000000006</v>
      </c>
      <c r="H18" t="str">
        <f t="shared" si="2"/>
        <v>SI</v>
      </c>
      <c r="I18" t="str">
        <f t="shared" si="3"/>
        <v>SI</v>
      </c>
    </row>
    <row r="19" spans="1:9" x14ac:dyDescent="0.3">
      <c r="A19" t="s">
        <v>18</v>
      </c>
      <c r="B19">
        <v>22</v>
      </c>
      <c r="C19">
        <v>20.351700000000001</v>
      </c>
      <c r="D19" s="7">
        <f t="shared" si="0"/>
        <v>1.648299999999999</v>
      </c>
      <c r="E19">
        <f t="shared" si="1"/>
        <v>7.4922727272727224E-2</v>
      </c>
      <c r="H19" t="str">
        <f t="shared" si="2"/>
        <v>NO</v>
      </c>
      <c r="I19" t="str">
        <f t="shared" si="3"/>
        <v>SI</v>
      </c>
    </row>
    <row r="20" spans="1:9" x14ac:dyDescent="0.3">
      <c r="A20" t="s">
        <v>19</v>
      </c>
      <c r="B20">
        <v>20.5</v>
      </c>
      <c r="C20">
        <v>21.710599999999999</v>
      </c>
      <c r="D20" s="7">
        <f t="shared" si="0"/>
        <v>-1.2105999999999995</v>
      </c>
      <c r="E20">
        <f t="shared" si="1"/>
        <v>5.9053658536585341E-2</v>
      </c>
      <c r="H20" t="str">
        <f t="shared" si="2"/>
        <v>NO</v>
      </c>
      <c r="I20" t="str">
        <f t="shared" si="3"/>
        <v>SI</v>
      </c>
    </row>
    <row r="21" spans="1:9" x14ac:dyDescent="0.3">
      <c r="A21" t="s">
        <v>20</v>
      </c>
      <c r="B21">
        <v>18.5</v>
      </c>
      <c r="C21">
        <v>14.9092</v>
      </c>
      <c r="D21" s="7">
        <f t="shared" si="0"/>
        <v>3.5907999999999998</v>
      </c>
      <c r="E21">
        <f t="shared" si="1"/>
        <v>0.19409729729729727</v>
      </c>
      <c r="H21" t="str">
        <f t="shared" si="2"/>
        <v>SI</v>
      </c>
      <c r="I21" t="str">
        <f t="shared" si="3"/>
        <v>SI</v>
      </c>
    </row>
    <row r="22" spans="1:9" x14ac:dyDescent="0.3">
      <c r="A22" t="s">
        <v>21</v>
      </c>
      <c r="B22">
        <v>22</v>
      </c>
      <c r="C22" s="3">
        <v>18.755600000000001</v>
      </c>
      <c r="D22" s="7">
        <f t="shared" si="0"/>
        <v>3.2443999999999988</v>
      </c>
      <c r="E22">
        <f t="shared" si="1"/>
        <v>0.14747272727272723</v>
      </c>
      <c r="H22" t="str">
        <f t="shared" si="2"/>
        <v>SI</v>
      </c>
      <c r="I22" t="str">
        <f t="shared" si="3"/>
        <v>SI</v>
      </c>
    </row>
    <row r="23" spans="1:9" x14ac:dyDescent="0.3">
      <c r="A23" t="s">
        <v>22</v>
      </c>
      <c r="B23">
        <v>22</v>
      </c>
      <c r="C23" s="3">
        <v>19.5</v>
      </c>
      <c r="D23" s="7">
        <f t="shared" si="0"/>
        <v>2.5</v>
      </c>
      <c r="E23">
        <f t="shared" si="1"/>
        <v>0.11363636363636363</v>
      </c>
      <c r="H23" t="str">
        <f t="shared" si="2"/>
        <v>SI</v>
      </c>
      <c r="I23" t="str">
        <f t="shared" si="3"/>
        <v>SI</v>
      </c>
    </row>
    <row r="24" spans="1:9" x14ac:dyDescent="0.3">
      <c r="A24" t="s">
        <v>23</v>
      </c>
      <c r="B24">
        <v>20</v>
      </c>
      <c r="C24" s="3">
        <v>23.9087</v>
      </c>
      <c r="D24" s="7">
        <f t="shared" si="0"/>
        <v>-3.9086999999999996</v>
      </c>
      <c r="E24">
        <f t="shared" si="1"/>
        <v>0.19543499999999997</v>
      </c>
      <c r="H24" t="str">
        <f t="shared" si="2"/>
        <v>SI</v>
      </c>
      <c r="I24" t="str">
        <f t="shared" si="3"/>
        <v>SI</v>
      </c>
    </row>
    <row r="25" spans="1:9" x14ac:dyDescent="0.3">
      <c r="A25" t="s">
        <v>24</v>
      </c>
      <c r="B25">
        <v>17.5</v>
      </c>
      <c r="C25" s="3">
        <v>21.788499999999999</v>
      </c>
      <c r="D25" s="7">
        <f t="shared" si="0"/>
        <v>-4.2884999999999991</v>
      </c>
      <c r="E25">
        <f t="shared" si="1"/>
        <v>0.24505714285714281</v>
      </c>
      <c r="H25" t="str">
        <f t="shared" si="2"/>
        <v>SI</v>
      </c>
      <c r="I25" t="str">
        <f t="shared" si="3"/>
        <v>SI</v>
      </c>
    </row>
    <row r="26" spans="1:9" x14ac:dyDescent="0.3">
      <c r="A26" t="s">
        <v>25</v>
      </c>
      <c r="B26">
        <v>20</v>
      </c>
      <c r="C26" s="3">
        <v>21.877199999999998</v>
      </c>
      <c r="D26" s="7">
        <f t="shared" si="0"/>
        <v>-1.8771999999999984</v>
      </c>
      <c r="E26">
        <f t="shared" si="1"/>
        <v>9.3859999999999916E-2</v>
      </c>
      <c r="H26" t="str">
        <f t="shared" si="2"/>
        <v>NO</v>
      </c>
      <c r="I26" t="str">
        <f t="shared" si="3"/>
        <v>SI</v>
      </c>
    </row>
    <row r="27" spans="1:9" x14ac:dyDescent="0.3">
      <c r="A27" t="s">
        <v>26</v>
      </c>
      <c r="B27">
        <v>20</v>
      </c>
      <c r="C27" s="3">
        <v>18.6342</v>
      </c>
      <c r="D27" s="7">
        <f t="shared" si="0"/>
        <v>1.3658000000000001</v>
      </c>
      <c r="E27">
        <f t="shared" si="1"/>
        <v>6.8290000000000003E-2</v>
      </c>
      <c r="H27" t="str">
        <f t="shared" si="2"/>
        <v>NO</v>
      </c>
      <c r="I27" t="str">
        <f t="shared" si="3"/>
        <v>SI</v>
      </c>
    </row>
    <row r="28" spans="1:9" x14ac:dyDescent="0.3">
      <c r="A28" t="s">
        <v>27</v>
      </c>
      <c r="B28">
        <v>24</v>
      </c>
      <c r="C28" s="3">
        <v>24.240100000000002</v>
      </c>
      <c r="D28" s="7">
        <f t="shared" si="0"/>
        <v>-0.24010000000000176</v>
      </c>
      <c r="E28">
        <f t="shared" si="1"/>
        <v>1.0004166666666739E-2</v>
      </c>
      <c r="H28" t="str">
        <f t="shared" si="2"/>
        <v>NO</v>
      </c>
      <c r="I28" t="str">
        <f t="shared" si="3"/>
        <v>NO</v>
      </c>
    </row>
    <row r="29" spans="1:9" x14ac:dyDescent="0.3">
      <c r="A29" t="s">
        <v>28</v>
      </c>
      <c r="B29">
        <v>20.5</v>
      </c>
      <c r="C29" s="3">
        <v>16.179300000000001</v>
      </c>
      <c r="D29" s="7">
        <f t="shared" si="0"/>
        <v>4.3206999999999987</v>
      </c>
      <c r="E29">
        <f t="shared" si="1"/>
        <v>0.21076585365853651</v>
      </c>
      <c r="H29" t="str">
        <f t="shared" si="2"/>
        <v>SI</v>
      </c>
      <c r="I29" t="str">
        <f t="shared" si="3"/>
        <v>SI</v>
      </c>
    </row>
    <row r="30" spans="1:9" x14ac:dyDescent="0.3">
      <c r="A30" t="s">
        <v>29</v>
      </c>
      <c r="B30">
        <v>21</v>
      </c>
      <c r="C30" s="3">
        <v>19.440999999999999</v>
      </c>
      <c r="D30" s="7">
        <f t="shared" si="0"/>
        <v>1.5590000000000011</v>
      </c>
      <c r="E30">
        <f t="shared" si="1"/>
        <v>7.4238095238095284E-2</v>
      </c>
      <c r="H30" t="str">
        <f t="shared" si="2"/>
        <v>NO</v>
      </c>
      <c r="I30" t="str">
        <f t="shared" si="3"/>
        <v>SI</v>
      </c>
    </row>
    <row r="31" spans="1:9" x14ac:dyDescent="0.3">
      <c r="A31" t="s">
        <v>30</v>
      </c>
      <c r="B31">
        <v>20</v>
      </c>
      <c r="C31" s="3">
        <v>22.972200000000001</v>
      </c>
      <c r="D31" s="7">
        <f t="shared" si="0"/>
        <v>-2.9722000000000008</v>
      </c>
      <c r="E31">
        <f t="shared" si="1"/>
        <v>0.14861000000000005</v>
      </c>
      <c r="H31" t="str">
        <f t="shared" si="2"/>
        <v>SI</v>
      </c>
      <c r="I31" t="str">
        <f t="shared" si="3"/>
        <v>SI</v>
      </c>
    </row>
    <row r="32" spans="1:9" x14ac:dyDescent="0.3">
      <c r="A32" t="s">
        <v>31</v>
      </c>
      <c r="B32">
        <v>17</v>
      </c>
      <c r="C32" s="3">
        <v>14.138500000000001</v>
      </c>
      <c r="D32" s="7">
        <f t="shared" si="0"/>
        <v>2.8614999999999995</v>
      </c>
      <c r="E32">
        <f t="shared" si="1"/>
        <v>0.16832352941176468</v>
      </c>
      <c r="H32" t="str">
        <f t="shared" si="2"/>
        <v>SI</v>
      </c>
      <c r="I32" t="str">
        <f t="shared" si="3"/>
        <v>SI</v>
      </c>
    </row>
    <row r="33" spans="1:9" x14ac:dyDescent="0.3">
      <c r="A33" t="s">
        <v>32</v>
      </c>
      <c r="B33">
        <v>18.5</v>
      </c>
      <c r="C33" s="3">
        <v>13.5566</v>
      </c>
      <c r="D33" s="7">
        <f t="shared" si="0"/>
        <v>4.9434000000000005</v>
      </c>
      <c r="E33">
        <f t="shared" si="1"/>
        <v>0.26721081081081083</v>
      </c>
      <c r="H33" t="str">
        <f t="shared" si="2"/>
        <v>SI</v>
      </c>
      <c r="I33" t="str">
        <f t="shared" si="3"/>
        <v>SI</v>
      </c>
    </row>
    <row r="34" spans="1:9" x14ac:dyDescent="0.3">
      <c r="A34" t="s">
        <v>33</v>
      </c>
      <c r="B34">
        <v>23</v>
      </c>
      <c r="C34" s="3">
        <v>18.477399999999999</v>
      </c>
      <c r="D34" s="7">
        <f t="shared" si="0"/>
        <v>4.5226000000000006</v>
      </c>
      <c r="E34">
        <f t="shared" si="1"/>
        <v>0.19663478260869569</v>
      </c>
      <c r="H34" t="str">
        <f t="shared" si="2"/>
        <v>SI</v>
      </c>
      <c r="I34" t="str">
        <f t="shared" si="3"/>
        <v>SI</v>
      </c>
    </row>
    <row r="35" spans="1:9" x14ac:dyDescent="0.3">
      <c r="A35" t="s">
        <v>34</v>
      </c>
      <c r="B35">
        <v>18</v>
      </c>
      <c r="C35" s="3">
        <v>21.351700000000001</v>
      </c>
      <c r="D35" s="7">
        <f t="shared" si="0"/>
        <v>-3.351700000000001</v>
      </c>
      <c r="E35">
        <f t="shared" si="1"/>
        <v>0.18620555555555562</v>
      </c>
      <c r="H35" t="str">
        <f t="shared" si="2"/>
        <v>SI</v>
      </c>
      <c r="I35" t="str">
        <f t="shared" si="3"/>
        <v>SI</v>
      </c>
    </row>
    <row r="36" spans="1:9" x14ac:dyDescent="0.3">
      <c r="A36" t="s">
        <v>35</v>
      </c>
      <c r="B36">
        <v>20</v>
      </c>
      <c r="C36" s="3">
        <v>16.161799999999999</v>
      </c>
      <c r="D36" s="7">
        <f t="shared" si="0"/>
        <v>3.8382000000000005</v>
      </c>
      <c r="E36">
        <f t="shared" si="1"/>
        <v>0.19191000000000003</v>
      </c>
      <c r="H36" t="str">
        <f t="shared" si="2"/>
        <v>SI</v>
      </c>
      <c r="I36" t="str">
        <f t="shared" si="3"/>
        <v>SI</v>
      </c>
    </row>
    <row r="37" spans="1:9" x14ac:dyDescent="0.3">
      <c r="A37" t="s">
        <v>36</v>
      </c>
      <c r="B37">
        <v>19</v>
      </c>
      <c r="C37" s="3">
        <v>14.148300000000001</v>
      </c>
      <c r="D37" s="7">
        <f t="shared" si="0"/>
        <v>4.8516999999999992</v>
      </c>
      <c r="E37">
        <f t="shared" si="1"/>
        <v>0.25535263157894733</v>
      </c>
      <c r="H37" t="str">
        <f t="shared" si="2"/>
        <v>SI</v>
      </c>
      <c r="I37" t="str">
        <f t="shared" si="3"/>
        <v>SI</v>
      </c>
    </row>
    <row r="38" spans="1:9" x14ac:dyDescent="0.3">
      <c r="A38" t="s">
        <v>37</v>
      </c>
      <c r="B38">
        <v>22.5</v>
      </c>
      <c r="C38" s="3">
        <v>26.171199999999999</v>
      </c>
      <c r="D38" s="7">
        <f t="shared" si="0"/>
        <v>-3.6711999999999989</v>
      </c>
      <c r="E38">
        <f t="shared" si="1"/>
        <v>0.16316444444444439</v>
      </c>
      <c r="H38" t="str">
        <f t="shared" si="2"/>
        <v>SI</v>
      </c>
      <c r="I38" t="str">
        <f t="shared" si="3"/>
        <v>SI</v>
      </c>
    </row>
    <row r="39" spans="1:9" x14ac:dyDescent="0.3">
      <c r="A39" t="s">
        <v>38</v>
      </c>
      <c r="B39">
        <v>21.5</v>
      </c>
      <c r="C39" s="3">
        <v>18.946999999999999</v>
      </c>
      <c r="D39" s="7">
        <f t="shared" si="0"/>
        <v>2.5530000000000008</v>
      </c>
      <c r="E39">
        <f t="shared" si="1"/>
        <v>0.11874418604651167</v>
      </c>
      <c r="H39" t="str">
        <f t="shared" si="2"/>
        <v>SI</v>
      </c>
      <c r="I39" t="str">
        <f t="shared" si="3"/>
        <v>SI</v>
      </c>
    </row>
    <row r="40" spans="1:9" x14ac:dyDescent="0.3">
      <c r="A40" t="s">
        <v>39</v>
      </c>
      <c r="B40">
        <v>21</v>
      </c>
      <c r="C40" s="3">
        <v>17.0594</v>
      </c>
      <c r="D40" s="7">
        <f t="shared" si="0"/>
        <v>3.9405999999999999</v>
      </c>
      <c r="E40">
        <f t="shared" si="1"/>
        <v>0.18764761904761904</v>
      </c>
      <c r="H40" t="str">
        <f t="shared" si="2"/>
        <v>SI</v>
      </c>
      <c r="I40" t="str">
        <f t="shared" si="3"/>
        <v>SI</v>
      </c>
    </row>
    <row r="41" spans="1:9" x14ac:dyDescent="0.3">
      <c r="A41" t="s">
        <v>40</v>
      </c>
      <c r="B41">
        <v>17</v>
      </c>
      <c r="C41" s="3">
        <v>14.0128</v>
      </c>
      <c r="D41" s="7">
        <f t="shared" si="0"/>
        <v>2.9871999999999996</v>
      </c>
      <c r="E41">
        <f t="shared" si="1"/>
        <v>0.17571764705882351</v>
      </c>
      <c r="H41" t="str">
        <f t="shared" si="2"/>
        <v>SI</v>
      </c>
      <c r="I41" t="str">
        <f t="shared" si="3"/>
        <v>SI</v>
      </c>
    </row>
    <row r="42" spans="1:9" x14ac:dyDescent="0.3">
      <c r="A42" t="s">
        <v>41</v>
      </c>
      <c r="B42">
        <v>16</v>
      </c>
      <c r="C42" s="3">
        <v>16.488399999999999</v>
      </c>
      <c r="D42" s="7">
        <f t="shared" si="0"/>
        <v>-0.48839999999999861</v>
      </c>
      <c r="E42">
        <f t="shared" si="1"/>
        <v>3.0524999999999913E-2</v>
      </c>
      <c r="H42" t="str">
        <f t="shared" si="2"/>
        <v>NO</v>
      </c>
      <c r="I42" t="str">
        <f t="shared" si="3"/>
        <v>NO</v>
      </c>
    </row>
    <row r="43" spans="1:9" x14ac:dyDescent="0.3">
      <c r="A43" t="s">
        <v>42</v>
      </c>
      <c r="B43">
        <v>19</v>
      </c>
      <c r="C43" s="3">
        <v>23.119399999999999</v>
      </c>
      <c r="D43" s="7">
        <f t="shared" si="0"/>
        <v>-4.1193999999999988</v>
      </c>
      <c r="E43">
        <f t="shared" si="1"/>
        <v>0.21681052631578943</v>
      </c>
      <c r="H43" t="str">
        <f t="shared" si="2"/>
        <v>SI</v>
      </c>
      <c r="I43" t="str">
        <f t="shared" si="3"/>
        <v>SI</v>
      </c>
    </row>
    <row r="44" spans="1:9" x14ac:dyDescent="0.3">
      <c r="A44" t="s">
        <v>43</v>
      </c>
      <c r="B44">
        <v>22</v>
      </c>
      <c r="C44" s="3">
        <v>17.988499999999998</v>
      </c>
      <c r="D44" s="7">
        <f t="shared" si="0"/>
        <v>4.0115000000000016</v>
      </c>
      <c r="E44">
        <f t="shared" si="1"/>
        <v>0.18234090909090916</v>
      </c>
      <c r="H44" t="str">
        <f t="shared" si="2"/>
        <v>SI</v>
      </c>
      <c r="I44" t="str">
        <f t="shared" si="3"/>
        <v>SI</v>
      </c>
    </row>
    <row r="45" spans="1:9" x14ac:dyDescent="0.3">
      <c r="A45" t="s">
        <v>44</v>
      </c>
      <c r="B45">
        <v>21</v>
      </c>
      <c r="C45" s="3">
        <v>20.939800000000002</v>
      </c>
      <c r="D45" s="7">
        <f t="shared" si="0"/>
        <v>6.0199999999998255E-2</v>
      </c>
      <c r="E45">
        <f t="shared" si="1"/>
        <v>2.8666666666665834E-3</v>
      </c>
      <c r="H45" t="str">
        <f t="shared" si="2"/>
        <v>NO</v>
      </c>
      <c r="I45" t="str">
        <f t="shared" si="3"/>
        <v>NO</v>
      </c>
    </row>
    <row r="46" spans="1:9" x14ac:dyDescent="0.3">
      <c r="A46" t="s">
        <v>45</v>
      </c>
      <c r="B46">
        <v>22</v>
      </c>
      <c r="C46" s="3">
        <v>33.088500000000003</v>
      </c>
      <c r="D46" s="7">
        <f t="shared" si="0"/>
        <v>-11.088500000000003</v>
      </c>
      <c r="E46">
        <f t="shared" si="1"/>
        <v>0.50402272727272746</v>
      </c>
      <c r="H46" t="str">
        <f t="shared" si="2"/>
        <v>SI</v>
      </c>
      <c r="I46" t="str">
        <f t="shared" si="3"/>
        <v>SI</v>
      </c>
    </row>
    <row r="47" spans="1:9" x14ac:dyDescent="0.3">
      <c r="A47" t="s">
        <v>46</v>
      </c>
      <c r="B47">
        <v>22</v>
      </c>
      <c r="C47" s="3">
        <v>24.646599999999999</v>
      </c>
      <c r="D47" s="7">
        <f t="shared" si="0"/>
        <v>-2.6465999999999994</v>
      </c>
      <c r="E47">
        <f t="shared" si="1"/>
        <v>0.12029999999999998</v>
      </c>
      <c r="H47" t="str">
        <f t="shared" si="2"/>
        <v>SI</v>
      </c>
      <c r="I47" t="str">
        <f t="shared" si="3"/>
        <v>SI</v>
      </c>
    </row>
    <row r="48" spans="1:9" x14ac:dyDescent="0.3">
      <c r="A48" t="s">
        <v>47</v>
      </c>
      <c r="B48">
        <v>17</v>
      </c>
      <c r="C48" s="3">
        <v>16.9816</v>
      </c>
      <c r="D48" s="7">
        <f t="shared" si="0"/>
        <v>1.839999999999975E-2</v>
      </c>
      <c r="E48">
        <f t="shared" si="1"/>
        <v>1.082352941176456E-3</v>
      </c>
      <c r="H48" t="str">
        <f t="shared" si="2"/>
        <v>NO</v>
      </c>
      <c r="I48" t="str">
        <f t="shared" si="3"/>
        <v>NO</v>
      </c>
    </row>
    <row r="49" spans="1:9" x14ac:dyDescent="0.3">
      <c r="A49" t="s">
        <v>48</v>
      </c>
      <c r="B49">
        <v>23</v>
      </c>
      <c r="C49" s="3">
        <v>22.0273</v>
      </c>
      <c r="D49" s="7">
        <f t="shared" si="0"/>
        <v>0.97269999999999968</v>
      </c>
      <c r="E49">
        <f t="shared" si="1"/>
        <v>4.2291304347826075E-2</v>
      </c>
      <c r="H49" t="str">
        <f t="shared" si="2"/>
        <v>NO</v>
      </c>
      <c r="I49" t="str">
        <f t="shared" si="3"/>
        <v>NO</v>
      </c>
    </row>
    <row r="50" spans="1:9" x14ac:dyDescent="0.3">
      <c r="A50" t="s">
        <v>49</v>
      </c>
      <c r="B50">
        <v>18.5</v>
      </c>
      <c r="C50" s="3">
        <v>14.426600000000001</v>
      </c>
      <c r="D50" s="7">
        <f t="shared" si="0"/>
        <v>4.0733999999999995</v>
      </c>
      <c r="E50">
        <f t="shared" si="1"/>
        <v>0.22018378378378375</v>
      </c>
      <c r="H50" t="str">
        <f t="shared" si="2"/>
        <v>SI</v>
      </c>
      <c r="I50" t="str">
        <f t="shared" si="3"/>
        <v>SI</v>
      </c>
    </row>
    <row r="51" spans="1:9" x14ac:dyDescent="0.3">
      <c r="A51" t="s">
        <v>50</v>
      </c>
      <c r="B51">
        <v>21</v>
      </c>
      <c r="C51" s="3">
        <v>25.506599999999999</v>
      </c>
      <c r="D51" s="7">
        <f t="shared" si="0"/>
        <v>-4.5065999999999988</v>
      </c>
      <c r="E51">
        <f t="shared" si="1"/>
        <v>0.21459999999999996</v>
      </c>
      <c r="H51" t="str">
        <f t="shared" si="2"/>
        <v>SI</v>
      </c>
      <c r="I51" t="str">
        <f t="shared" si="3"/>
        <v>SI</v>
      </c>
    </row>
    <row r="52" spans="1:9" x14ac:dyDescent="0.3">
      <c r="A52" t="s">
        <v>51</v>
      </c>
      <c r="B52">
        <v>18</v>
      </c>
      <c r="C52" s="3">
        <v>16.772200000000002</v>
      </c>
      <c r="D52" s="7">
        <f t="shared" si="0"/>
        <v>1.2277999999999984</v>
      </c>
      <c r="E52">
        <f t="shared" si="1"/>
        <v>6.8211111111111028E-2</v>
      </c>
      <c r="H52" t="str">
        <f t="shared" si="2"/>
        <v>NO</v>
      </c>
      <c r="I52" t="str">
        <f t="shared" si="3"/>
        <v>SI</v>
      </c>
    </row>
    <row r="53" spans="1:9" x14ac:dyDescent="0.3">
      <c r="A53" t="s">
        <v>52</v>
      </c>
      <c r="B53">
        <v>21</v>
      </c>
      <c r="C53" s="3">
        <v>19.904399999999999</v>
      </c>
      <c r="D53" s="7">
        <f t="shared" si="0"/>
        <v>1.095600000000001</v>
      </c>
      <c r="E53">
        <f t="shared" si="1"/>
        <v>5.2171428571428619E-2</v>
      </c>
      <c r="H53" t="str">
        <f t="shared" si="2"/>
        <v>NO</v>
      </c>
      <c r="I53" t="str">
        <f t="shared" si="3"/>
        <v>SI</v>
      </c>
    </row>
    <row r="54" spans="1:9" x14ac:dyDescent="0.3">
      <c r="A54" t="s">
        <v>53</v>
      </c>
      <c r="B54">
        <v>19</v>
      </c>
      <c r="C54" s="3">
        <v>20.307700000000001</v>
      </c>
      <c r="D54" s="7">
        <f t="shared" si="0"/>
        <v>-1.3077000000000005</v>
      </c>
      <c r="E54">
        <f t="shared" si="1"/>
        <v>6.8826315789473708E-2</v>
      </c>
      <c r="H54" t="str">
        <f t="shared" si="2"/>
        <v>NO</v>
      </c>
      <c r="I54" t="str">
        <f t="shared" si="3"/>
        <v>SI</v>
      </c>
    </row>
    <row r="55" spans="1:9" x14ac:dyDescent="0.3">
      <c r="A55" t="s">
        <v>54</v>
      </c>
      <c r="B55">
        <v>20</v>
      </c>
      <c r="C55" s="3">
        <v>22.4114</v>
      </c>
      <c r="D55" s="7">
        <f t="shared" si="0"/>
        <v>-2.4114000000000004</v>
      </c>
      <c r="E55">
        <f t="shared" si="1"/>
        <v>0.12057000000000002</v>
      </c>
      <c r="H55" t="str">
        <f t="shared" si="2"/>
        <v>SI</v>
      </c>
      <c r="I55" t="str">
        <f t="shared" si="3"/>
        <v>SI</v>
      </c>
    </row>
    <row r="56" spans="1:9" x14ac:dyDescent="0.3">
      <c r="A56" t="s">
        <v>55</v>
      </c>
      <c r="B56">
        <v>21</v>
      </c>
      <c r="C56" s="3">
        <v>20.438600000000001</v>
      </c>
      <c r="D56" s="7">
        <f t="shared" si="0"/>
        <v>0.56139999999999901</v>
      </c>
      <c r="E56">
        <f t="shared" si="1"/>
        <v>2.6733333333333286E-2</v>
      </c>
      <c r="H56" t="str">
        <f t="shared" si="2"/>
        <v>NO</v>
      </c>
      <c r="I56" t="str">
        <f t="shared" si="3"/>
        <v>NO</v>
      </c>
    </row>
    <row r="57" spans="1:9" x14ac:dyDescent="0.3">
      <c r="A57" t="s">
        <v>56</v>
      </c>
      <c r="B57">
        <v>23</v>
      </c>
      <c r="C57" s="3">
        <v>23.873699999999999</v>
      </c>
      <c r="D57" s="7">
        <f t="shared" si="0"/>
        <v>-0.87369999999999948</v>
      </c>
      <c r="E57">
        <f t="shared" si="1"/>
        <v>3.7986956521739106E-2</v>
      </c>
      <c r="H57" t="str">
        <f t="shared" si="2"/>
        <v>NO</v>
      </c>
      <c r="I57" t="str">
        <f t="shared" si="3"/>
        <v>NO</v>
      </c>
    </row>
    <row r="58" spans="1:9" x14ac:dyDescent="0.3">
      <c r="A58" t="s">
        <v>57</v>
      </c>
      <c r="B58">
        <v>18</v>
      </c>
      <c r="C58" s="3">
        <v>14.180199999999999</v>
      </c>
      <c r="D58" s="7">
        <f t="shared" si="0"/>
        <v>3.8198000000000008</v>
      </c>
      <c r="E58">
        <f t="shared" si="1"/>
        <v>0.21221111111111116</v>
      </c>
      <c r="H58" t="str">
        <f t="shared" si="2"/>
        <v>SI</v>
      </c>
      <c r="I58" t="str">
        <f t="shared" si="3"/>
        <v>SI</v>
      </c>
    </row>
    <row r="59" spans="1:9" x14ac:dyDescent="0.3">
      <c r="A59" t="s">
        <v>58</v>
      </c>
      <c r="B59">
        <v>19</v>
      </c>
      <c r="C59" s="3">
        <v>16.636600000000001</v>
      </c>
      <c r="D59" s="7">
        <f t="shared" si="0"/>
        <v>2.3633999999999986</v>
      </c>
      <c r="E59">
        <f t="shared" si="1"/>
        <v>0.12438947368421045</v>
      </c>
      <c r="H59" t="str">
        <f t="shared" si="2"/>
        <v>SI</v>
      </c>
      <c r="I59" t="str">
        <f t="shared" si="3"/>
        <v>SI</v>
      </c>
    </row>
    <row r="60" spans="1:9" x14ac:dyDescent="0.3">
      <c r="A60" t="s">
        <v>59</v>
      </c>
      <c r="B60">
        <v>17</v>
      </c>
      <c r="C60" s="3">
        <v>15.0844</v>
      </c>
      <c r="D60" s="7">
        <f t="shared" si="0"/>
        <v>1.9155999999999995</v>
      </c>
      <c r="E60">
        <f t="shared" si="1"/>
        <v>0.11268235294117644</v>
      </c>
      <c r="H60" t="str">
        <f t="shared" si="2"/>
        <v>SI</v>
      </c>
      <c r="I60" t="str">
        <f t="shared" si="3"/>
        <v>SI</v>
      </c>
    </row>
    <row r="61" spans="1:9" x14ac:dyDescent="0.3">
      <c r="A61" t="s">
        <v>60</v>
      </c>
      <c r="B61">
        <v>21</v>
      </c>
      <c r="C61" s="3">
        <v>28.034700000000001</v>
      </c>
      <c r="D61" s="7">
        <f t="shared" si="0"/>
        <v>-7.0347000000000008</v>
      </c>
      <c r="E61">
        <f t="shared" si="1"/>
        <v>0.33498571428571433</v>
      </c>
      <c r="H61" t="str">
        <f t="shared" si="2"/>
        <v>SI</v>
      </c>
      <c r="I61" t="str">
        <f t="shared" si="3"/>
        <v>SI</v>
      </c>
    </row>
    <row r="62" spans="1:9" x14ac:dyDescent="0.3">
      <c r="A62" t="s">
        <v>61</v>
      </c>
      <c r="B62">
        <v>18</v>
      </c>
      <c r="C62" s="3">
        <v>21.962900000000001</v>
      </c>
      <c r="D62" s="7">
        <f t="shared" si="0"/>
        <v>-3.9629000000000012</v>
      </c>
      <c r="E62">
        <f t="shared" si="1"/>
        <v>0.22016111111111117</v>
      </c>
      <c r="H62" t="str">
        <f t="shared" si="2"/>
        <v>SI</v>
      </c>
      <c r="I62" t="str">
        <f t="shared" si="3"/>
        <v>SI</v>
      </c>
    </row>
    <row r="63" spans="1:9" x14ac:dyDescent="0.3">
      <c r="A63" t="s">
        <v>62</v>
      </c>
      <c r="B63">
        <v>18</v>
      </c>
      <c r="C63" s="3">
        <v>16.911899999999999</v>
      </c>
      <c r="D63" s="7">
        <f t="shared" si="0"/>
        <v>1.0881000000000007</v>
      </c>
      <c r="E63">
        <f t="shared" si="1"/>
        <v>6.0450000000000038E-2</v>
      </c>
      <c r="H63" t="str">
        <f t="shared" si="2"/>
        <v>NO</v>
      </c>
      <c r="I63" t="str">
        <f t="shared" si="3"/>
        <v>SI</v>
      </c>
    </row>
    <row r="64" spans="1:9" x14ac:dyDescent="0.3">
      <c r="A64" t="s">
        <v>63</v>
      </c>
      <c r="B64">
        <v>21</v>
      </c>
      <c r="C64" s="3">
        <v>23.747900000000001</v>
      </c>
      <c r="D64" s="7">
        <f t="shared" si="0"/>
        <v>-2.7479000000000013</v>
      </c>
      <c r="E64">
        <f t="shared" si="1"/>
        <v>0.13085238095238103</v>
      </c>
      <c r="H64" t="str">
        <f t="shared" si="2"/>
        <v>SI</v>
      </c>
      <c r="I64" t="str">
        <f t="shared" si="3"/>
        <v>SI</v>
      </c>
    </row>
    <row r="65" spans="1:9" x14ac:dyDescent="0.3">
      <c r="A65" t="s">
        <v>64</v>
      </c>
      <c r="B65">
        <v>20</v>
      </c>
      <c r="C65" s="3">
        <v>18.727</v>
      </c>
      <c r="D65" s="7">
        <f t="shared" si="0"/>
        <v>1.2729999999999997</v>
      </c>
      <c r="E65">
        <f t="shared" si="1"/>
        <v>6.3649999999999984E-2</v>
      </c>
      <c r="H65" t="str">
        <f t="shared" si="2"/>
        <v>NO</v>
      </c>
      <c r="I65" t="str">
        <f t="shared" si="3"/>
        <v>SI</v>
      </c>
    </row>
    <row r="66" spans="1:9" x14ac:dyDescent="0.3">
      <c r="A66" t="s">
        <v>65</v>
      </c>
      <c r="B66">
        <v>20</v>
      </c>
      <c r="C66" s="3">
        <v>16.756699999999999</v>
      </c>
      <c r="D66" s="7">
        <f t="shared" si="0"/>
        <v>3.2433000000000014</v>
      </c>
      <c r="E66">
        <f t="shared" si="1"/>
        <v>0.16216500000000006</v>
      </c>
      <c r="H66" t="str">
        <f t="shared" si="2"/>
        <v>SI</v>
      </c>
      <c r="I66" t="str">
        <f t="shared" si="3"/>
        <v>SI</v>
      </c>
    </row>
    <row r="67" spans="1:9" x14ac:dyDescent="0.3">
      <c r="A67" t="s">
        <v>66</v>
      </c>
      <c r="B67">
        <v>18</v>
      </c>
      <c r="C67" s="3">
        <v>15.674099999999999</v>
      </c>
      <c r="D67" s="7">
        <f t="shared" ref="D67:D126" si="4">B67-C67</f>
        <v>2.3259000000000007</v>
      </c>
      <c r="E67">
        <f t="shared" si="1"/>
        <v>0.1292166666666667</v>
      </c>
      <c r="H67" t="str">
        <f t="shared" ref="H67:H126" si="5">IF(E67&gt;=0.1, "SI", "NO")</f>
        <v>SI</v>
      </c>
      <c r="I67" t="str">
        <f t="shared" ref="I67:I126" si="6">IF(E67&gt;=0.05, "SI", "NO")</f>
        <v>SI</v>
      </c>
    </row>
    <row r="68" spans="1:9" x14ac:dyDescent="0.3">
      <c r="A68" t="s">
        <v>67</v>
      </c>
      <c r="B68">
        <v>20</v>
      </c>
      <c r="C68" s="3">
        <v>17.892600000000002</v>
      </c>
      <c r="D68" s="7">
        <f t="shared" si="4"/>
        <v>2.1073999999999984</v>
      </c>
      <c r="E68">
        <f t="shared" si="1"/>
        <v>0.10536999999999992</v>
      </c>
      <c r="H68" t="str">
        <f t="shared" si="5"/>
        <v>SI</v>
      </c>
      <c r="I68" t="str">
        <f t="shared" si="6"/>
        <v>SI</v>
      </c>
    </row>
    <row r="69" spans="1:9" x14ac:dyDescent="0.3">
      <c r="A69" t="s">
        <v>68</v>
      </c>
      <c r="B69">
        <v>27</v>
      </c>
      <c r="C69" s="3">
        <v>28.805099999999999</v>
      </c>
      <c r="D69" s="7">
        <f t="shared" si="4"/>
        <v>-1.8050999999999995</v>
      </c>
      <c r="E69">
        <f t="shared" si="1"/>
        <v>6.6855555555555543E-2</v>
      </c>
      <c r="H69" t="str">
        <f t="shared" si="5"/>
        <v>NO</v>
      </c>
      <c r="I69" t="str">
        <f t="shared" si="6"/>
        <v>SI</v>
      </c>
    </row>
    <row r="70" spans="1:9" x14ac:dyDescent="0.3">
      <c r="A70" t="s">
        <v>69</v>
      </c>
      <c r="B70">
        <v>19</v>
      </c>
      <c r="C70" s="3">
        <v>22.5749</v>
      </c>
      <c r="D70" s="7">
        <f t="shared" si="4"/>
        <v>-3.5748999999999995</v>
      </c>
      <c r="E70">
        <f t="shared" si="1"/>
        <v>0.18815263157894735</v>
      </c>
      <c r="H70" t="str">
        <f t="shared" si="5"/>
        <v>SI</v>
      </c>
      <c r="I70" t="str">
        <f t="shared" si="6"/>
        <v>SI</v>
      </c>
    </row>
    <row r="71" spans="1:9" x14ac:dyDescent="0.3">
      <c r="A71" t="s">
        <v>70</v>
      </c>
      <c r="B71">
        <v>20</v>
      </c>
      <c r="C71" s="3">
        <v>22.6144</v>
      </c>
      <c r="D71" s="7">
        <f t="shared" si="4"/>
        <v>-2.6143999999999998</v>
      </c>
      <c r="E71">
        <f t="shared" si="1"/>
        <v>0.13072</v>
      </c>
      <c r="H71" t="str">
        <f t="shared" si="5"/>
        <v>SI</v>
      </c>
      <c r="I71" t="str">
        <f t="shared" si="6"/>
        <v>SI</v>
      </c>
    </row>
    <row r="72" spans="1:9" x14ac:dyDescent="0.3">
      <c r="A72" t="s">
        <v>71</v>
      </c>
      <c r="B72">
        <v>20</v>
      </c>
      <c r="C72" s="3">
        <v>19.040800000000001</v>
      </c>
      <c r="D72" s="7">
        <f t="shared" si="4"/>
        <v>0.95919999999999916</v>
      </c>
      <c r="E72">
        <f t="shared" si="1"/>
        <v>4.7959999999999961E-2</v>
      </c>
      <c r="H72" t="str">
        <f t="shared" si="5"/>
        <v>NO</v>
      </c>
      <c r="I72" t="str">
        <f t="shared" si="6"/>
        <v>NO</v>
      </c>
    </row>
    <row r="73" spans="1:9" x14ac:dyDescent="0.3">
      <c r="A73" t="s">
        <v>72</v>
      </c>
      <c r="B73">
        <v>21</v>
      </c>
      <c r="C73" s="3">
        <v>21.02</v>
      </c>
      <c r="D73" s="7">
        <f t="shared" si="4"/>
        <v>-1.9999999999999574E-2</v>
      </c>
      <c r="E73">
        <f t="shared" si="1"/>
        <v>9.5238095238093211E-4</v>
      </c>
      <c r="H73" t="str">
        <f t="shared" si="5"/>
        <v>NO</v>
      </c>
      <c r="I73" t="str">
        <f t="shared" si="6"/>
        <v>NO</v>
      </c>
    </row>
    <row r="74" spans="1:9" x14ac:dyDescent="0.3">
      <c r="A74" t="s">
        <v>73</v>
      </c>
      <c r="B74">
        <v>19</v>
      </c>
      <c r="C74" s="3">
        <v>16.2317</v>
      </c>
      <c r="D74" s="7">
        <f t="shared" si="4"/>
        <v>2.7683</v>
      </c>
      <c r="E74">
        <f t="shared" si="1"/>
        <v>0.1457</v>
      </c>
      <c r="H74" t="str">
        <f t="shared" si="5"/>
        <v>SI</v>
      </c>
      <c r="I74" t="str">
        <f t="shared" si="6"/>
        <v>SI</v>
      </c>
    </row>
    <row r="75" spans="1:9" x14ac:dyDescent="0.3">
      <c r="A75" t="s">
        <v>74</v>
      </c>
      <c r="B75">
        <v>20</v>
      </c>
      <c r="C75" s="3">
        <v>17.038499999999999</v>
      </c>
      <c r="D75" s="7">
        <f t="shared" si="4"/>
        <v>2.9615000000000009</v>
      </c>
      <c r="E75">
        <f t="shared" si="1"/>
        <v>0.14807500000000004</v>
      </c>
      <c r="H75" t="str">
        <f t="shared" si="5"/>
        <v>SI</v>
      </c>
      <c r="I75" t="str">
        <f t="shared" si="6"/>
        <v>SI</v>
      </c>
    </row>
    <row r="76" spans="1:9" x14ac:dyDescent="0.3">
      <c r="A76" t="s">
        <v>75</v>
      </c>
      <c r="B76">
        <v>23</v>
      </c>
      <c r="C76" s="3">
        <v>23.619299999999999</v>
      </c>
      <c r="D76" s="7">
        <f t="shared" si="4"/>
        <v>-0.61929999999999907</v>
      </c>
      <c r="E76">
        <f t="shared" si="1"/>
        <v>2.6926086956521701E-2</v>
      </c>
      <c r="H76" t="str">
        <f t="shared" si="5"/>
        <v>NO</v>
      </c>
      <c r="I76" t="str">
        <f t="shared" si="6"/>
        <v>NO</v>
      </c>
    </row>
    <row r="77" spans="1:9" x14ac:dyDescent="0.3">
      <c r="A77" t="s">
        <v>76</v>
      </c>
      <c r="B77">
        <v>22</v>
      </c>
      <c r="C77" s="3">
        <v>17.616599999999998</v>
      </c>
      <c r="D77" s="7">
        <f t="shared" si="4"/>
        <v>4.3834000000000017</v>
      </c>
      <c r="E77">
        <f t="shared" si="1"/>
        <v>0.19924545454545461</v>
      </c>
      <c r="H77" t="str">
        <f t="shared" si="5"/>
        <v>SI</v>
      </c>
      <c r="I77" t="str">
        <f t="shared" si="6"/>
        <v>SI</v>
      </c>
    </row>
    <row r="78" spans="1:9" x14ac:dyDescent="0.3">
      <c r="A78" t="s">
        <v>77</v>
      </c>
      <c r="B78">
        <v>20.5</v>
      </c>
      <c r="C78" s="3">
        <v>15.1554</v>
      </c>
      <c r="D78" s="7">
        <f t="shared" si="4"/>
        <v>5.3445999999999998</v>
      </c>
      <c r="E78">
        <f t="shared" si="1"/>
        <v>0.26071219512195121</v>
      </c>
      <c r="H78" t="str">
        <f t="shared" si="5"/>
        <v>SI</v>
      </c>
      <c r="I78" t="str">
        <f t="shared" si="6"/>
        <v>SI</v>
      </c>
    </row>
    <row r="79" spans="1:9" x14ac:dyDescent="0.3">
      <c r="A79" t="s">
        <v>78</v>
      </c>
      <c r="B79">
        <v>20</v>
      </c>
      <c r="C79" s="3">
        <v>17.899000000000001</v>
      </c>
      <c r="D79" s="7">
        <f t="shared" si="4"/>
        <v>2.1009999999999991</v>
      </c>
      <c r="E79">
        <f t="shared" si="1"/>
        <v>0.10504999999999995</v>
      </c>
      <c r="H79" t="str">
        <f t="shared" si="5"/>
        <v>SI</v>
      </c>
      <c r="I79" t="str">
        <f t="shared" si="6"/>
        <v>SI</v>
      </c>
    </row>
    <row r="80" spans="1:9" x14ac:dyDescent="0.3">
      <c r="A80" t="s">
        <v>79</v>
      </c>
      <c r="B80">
        <v>22</v>
      </c>
      <c r="C80" s="3">
        <v>16.430299999999999</v>
      </c>
      <c r="D80" s="7">
        <f t="shared" si="4"/>
        <v>5.569700000000001</v>
      </c>
      <c r="E80">
        <f t="shared" si="1"/>
        <v>0.25316818181818185</v>
      </c>
      <c r="H80" t="str">
        <f t="shared" si="5"/>
        <v>SI</v>
      </c>
      <c r="I80" t="str">
        <f t="shared" si="6"/>
        <v>SI</v>
      </c>
    </row>
    <row r="81" spans="1:9" x14ac:dyDescent="0.3">
      <c r="A81" t="s">
        <v>80</v>
      </c>
      <c r="B81">
        <v>21</v>
      </c>
      <c r="C81" s="3">
        <v>15.5604</v>
      </c>
      <c r="D81" s="7">
        <f t="shared" si="4"/>
        <v>5.4396000000000004</v>
      </c>
      <c r="E81">
        <f t="shared" si="1"/>
        <v>0.25902857142857144</v>
      </c>
      <c r="H81" t="str">
        <f t="shared" si="5"/>
        <v>SI</v>
      </c>
      <c r="I81" t="str">
        <f t="shared" si="6"/>
        <v>SI</v>
      </c>
    </row>
    <row r="82" spans="1:9" x14ac:dyDescent="0.3">
      <c r="A82" t="s">
        <v>81</v>
      </c>
      <c r="B82">
        <v>24</v>
      </c>
      <c r="C82" s="3">
        <v>27.707699999999999</v>
      </c>
      <c r="D82" s="7">
        <f t="shared" si="4"/>
        <v>-3.7076999999999991</v>
      </c>
      <c r="E82">
        <f t="shared" si="1"/>
        <v>0.15448749999999997</v>
      </c>
      <c r="H82" t="str">
        <f t="shared" si="5"/>
        <v>SI</v>
      </c>
      <c r="I82" t="str">
        <f t="shared" si="6"/>
        <v>SI</v>
      </c>
    </row>
    <row r="83" spans="1:9" x14ac:dyDescent="0.3">
      <c r="A83" t="s">
        <v>82</v>
      </c>
      <c r="B83">
        <v>19.5</v>
      </c>
      <c r="C83" s="3">
        <v>14.625500000000001</v>
      </c>
      <c r="D83" s="7">
        <f t="shared" si="4"/>
        <v>4.8744999999999994</v>
      </c>
      <c r="E83">
        <f t="shared" si="1"/>
        <v>0.24997435897435893</v>
      </c>
      <c r="H83" t="str">
        <f t="shared" si="5"/>
        <v>SI</v>
      </c>
      <c r="I83" t="str">
        <f t="shared" si="6"/>
        <v>SI</v>
      </c>
    </row>
    <row r="84" spans="1:9" x14ac:dyDescent="0.3">
      <c r="A84" t="s">
        <v>83</v>
      </c>
      <c r="B84">
        <v>18.5</v>
      </c>
      <c r="C84" s="3">
        <v>22.572900000000001</v>
      </c>
      <c r="D84" s="7">
        <f t="shared" si="4"/>
        <v>-4.0729000000000006</v>
      </c>
      <c r="E84">
        <f t="shared" si="1"/>
        <v>0.22015675675675678</v>
      </c>
      <c r="H84" t="str">
        <f t="shared" si="5"/>
        <v>SI</v>
      </c>
      <c r="I84" t="str">
        <f t="shared" si="6"/>
        <v>SI</v>
      </c>
    </row>
    <row r="85" spans="1:9" x14ac:dyDescent="0.3">
      <c r="A85" t="s">
        <v>84</v>
      </c>
      <c r="B85">
        <v>19</v>
      </c>
      <c r="C85" s="3">
        <v>16.282900000000001</v>
      </c>
      <c r="D85" s="7">
        <f t="shared" si="4"/>
        <v>2.7170999999999985</v>
      </c>
      <c r="E85">
        <f t="shared" si="1"/>
        <v>0.14300526315789466</v>
      </c>
      <c r="H85" t="str">
        <f t="shared" si="5"/>
        <v>SI</v>
      </c>
      <c r="I85" t="str">
        <f t="shared" si="6"/>
        <v>SI</v>
      </c>
    </row>
    <row r="86" spans="1:9" x14ac:dyDescent="0.3">
      <c r="A86" t="s">
        <v>85</v>
      </c>
      <c r="B86">
        <v>21.5</v>
      </c>
      <c r="C86" s="3">
        <v>22.331600000000002</v>
      </c>
      <c r="D86" s="7">
        <f t="shared" si="4"/>
        <v>-0.83160000000000167</v>
      </c>
      <c r="E86">
        <f t="shared" si="1"/>
        <v>3.867906976744194E-2</v>
      </c>
      <c r="H86" t="str">
        <f t="shared" si="5"/>
        <v>NO</v>
      </c>
      <c r="I86" t="str">
        <f t="shared" si="6"/>
        <v>NO</v>
      </c>
    </row>
    <row r="87" spans="1:9" x14ac:dyDescent="0.3">
      <c r="A87" t="s">
        <v>86</v>
      </c>
      <c r="B87">
        <v>19.5</v>
      </c>
      <c r="C87" s="3">
        <v>20.883600000000001</v>
      </c>
      <c r="D87" s="7">
        <f t="shared" si="4"/>
        <v>-1.3836000000000013</v>
      </c>
      <c r="E87">
        <f t="shared" si="1"/>
        <v>7.0953846153846215E-2</v>
      </c>
      <c r="H87" t="str">
        <f t="shared" si="5"/>
        <v>NO</v>
      </c>
      <c r="I87" t="str">
        <f t="shared" si="6"/>
        <v>SI</v>
      </c>
    </row>
    <row r="88" spans="1:9" x14ac:dyDescent="0.3">
      <c r="A88" t="s">
        <v>87</v>
      </c>
      <c r="B88">
        <v>20.5</v>
      </c>
      <c r="C88" s="3">
        <v>15.6652</v>
      </c>
      <c r="D88" s="7">
        <f t="shared" si="4"/>
        <v>4.8347999999999995</v>
      </c>
      <c r="E88">
        <f t="shared" si="1"/>
        <v>0.23584390243902437</v>
      </c>
      <c r="H88" t="str">
        <f t="shared" si="5"/>
        <v>SI</v>
      </c>
      <c r="I88" t="str">
        <f t="shared" si="6"/>
        <v>SI</v>
      </c>
    </row>
    <row r="89" spans="1:9" x14ac:dyDescent="0.3">
      <c r="A89" t="s">
        <v>88</v>
      </c>
      <c r="B89">
        <v>23</v>
      </c>
      <c r="C89" s="3">
        <v>27.2455</v>
      </c>
      <c r="D89" s="7">
        <f t="shared" si="4"/>
        <v>-4.2454999999999998</v>
      </c>
      <c r="E89">
        <f t="shared" si="1"/>
        <v>0.18458695652173912</v>
      </c>
      <c r="H89" t="str">
        <f t="shared" si="5"/>
        <v>SI</v>
      </c>
      <c r="I89" t="str">
        <f t="shared" si="6"/>
        <v>SI</v>
      </c>
    </row>
    <row r="90" spans="1:9" x14ac:dyDescent="0.3">
      <c r="A90" t="s">
        <v>89</v>
      </c>
      <c r="B90">
        <v>18</v>
      </c>
      <c r="C90" s="3">
        <v>15.6294</v>
      </c>
      <c r="D90" s="7">
        <f t="shared" si="4"/>
        <v>2.3705999999999996</v>
      </c>
      <c r="E90">
        <f t="shared" si="1"/>
        <v>0.13169999999999998</v>
      </c>
      <c r="H90" t="str">
        <f t="shared" si="5"/>
        <v>SI</v>
      </c>
      <c r="I90" t="str">
        <f t="shared" si="6"/>
        <v>SI</v>
      </c>
    </row>
    <row r="91" spans="1:9" x14ac:dyDescent="0.3">
      <c r="A91" t="s">
        <v>90</v>
      </c>
      <c r="B91">
        <v>21</v>
      </c>
      <c r="C91" s="3">
        <v>25.128399999999999</v>
      </c>
      <c r="D91" s="7">
        <f t="shared" si="4"/>
        <v>-4.1283999999999992</v>
      </c>
      <c r="E91">
        <f t="shared" si="1"/>
        <v>0.19659047619047615</v>
      </c>
      <c r="H91" t="str">
        <f t="shared" si="5"/>
        <v>SI</v>
      </c>
      <c r="I91" t="str">
        <f t="shared" si="6"/>
        <v>SI</v>
      </c>
    </row>
    <row r="92" spans="1:9" x14ac:dyDescent="0.3">
      <c r="A92" t="s">
        <v>91</v>
      </c>
      <c r="B92">
        <v>25</v>
      </c>
      <c r="C92" s="3">
        <v>22.6144</v>
      </c>
      <c r="D92" s="7">
        <f t="shared" si="4"/>
        <v>2.3856000000000002</v>
      </c>
      <c r="E92">
        <f t="shared" si="1"/>
        <v>9.5424000000000009E-2</v>
      </c>
      <c r="H92" t="str">
        <f t="shared" si="5"/>
        <v>NO</v>
      </c>
      <c r="I92" t="str">
        <f t="shared" si="6"/>
        <v>SI</v>
      </c>
    </row>
    <row r="93" spans="1:9" x14ac:dyDescent="0.3">
      <c r="A93" t="s">
        <v>92</v>
      </c>
      <c r="B93">
        <v>20.5</v>
      </c>
      <c r="C93" s="3">
        <v>15.204000000000001</v>
      </c>
      <c r="D93" s="7">
        <f t="shared" si="4"/>
        <v>5.2959999999999994</v>
      </c>
      <c r="E93">
        <f t="shared" si="1"/>
        <v>0.2583414634146341</v>
      </c>
      <c r="H93" t="str">
        <f t="shared" si="5"/>
        <v>SI</v>
      </c>
      <c r="I93" t="str">
        <f t="shared" si="6"/>
        <v>SI</v>
      </c>
    </row>
    <row r="94" spans="1:9" x14ac:dyDescent="0.3">
      <c r="A94" t="s">
        <v>93</v>
      </c>
      <c r="B94">
        <v>20</v>
      </c>
      <c r="C94" s="3">
        <v>18.3855</v>
      </c>
      <c r="D94" s="7">
        <f t="shared" si="4"/>
        <v>1.6144999999999996</v>
      </c>
      <c r="E94">
        <f t="shared" si="1"/>
        <v>8.0724999999999977E-2</v>
      </c>
      <c r="H94" t="str">
        <f t="shared" si="5"/>
        <v>NO</v>
      </c>
      <c r="I94" t="str">
        <f t="shared" si="6"/>
        <v>SI</v>
      </c>
    </row>
    <row r="95" spans="1:9" x14ac:dyDescent="0.3">
      <c r="A95" t="s">
        <v>94</v>
      </c>
      <c r="B95">
        <v>20</v>
      </c>
      <c r="C95" s="3">
        <v>15.349299999999999</v>
      </c>
      <c r="D95" s="7">
        <f t="shared" si="4"/>
        <v>4.6507000000000005</v>
      </c>
      <c r="E95">
        <f t="shared" si="1"/>
        <v>0.23253500000000002</v>
      </c>
      <c r="H95" t="str">
        <f t="shared" si="5"/>
        <v>SI</v>
      </c>
      <c r="I95" t="str">
        <f t="shared" si="6"/>
        <v>SI</v>
      </c>
    </row>
    <row r="96" spans="1:9" x14ac:dyDescent="0.3">
      <c r="A96" t="s">
        <v>95</v>
      </c>
      <c r="B96">
        <v>19</v>
      </c>
      <c r="C96" s="3">
        <v>11.9749</v>
      </c>
      <c r="D96" s="7">
        <f t="shared" si="4"/>
        <v>7.0251000000000001</v>
      </c>
      <c r="E96">
        <f t="shared" si="1"/>
        <v>0.36974210526315793</v>
      </c>
      <c r="H96" t="str">
        <f t="shared" si="5"/>
        <v>SI</v>
      </c>
      <c r="I96" t="str">
        <f t="shared" si="6"/>
        <v>SI</v>
      </c>
    </row>
    <row r="97" spans="1:9" x14ac:dyDescent="0.3">
      <c r="A97" t="s">
        <v>96</v>
      </c>
      <c r="B97">
        <v>19.5</v>
      </c>
      <c r="C97" s="3">
        <v>16.2301</v>
      </c>
      <c r="D97" s="7">
        <f t="shared" si="4"/>
        <v>3.2698999999999998</v>
      </c>
      <c r="E97">
        <f t="shared" si="1"/>
        <v>0.16768717948717948</v>
      </c>
      <c r="H97" t="str">
        <f t="shared" si="5"/>
        <v>SI</v>
      </c>
      <c r="I97" t="str">
        <f t="shared" si="6"/>
        <v>SI</v>
      </c>
    </row>
    <row r="98" spans="1:9" x14ac:dyDescent="0.3">
      <c r="A98" t="s">
        <v>97</v>
      </c>
      <c r="B98">
        <v>18</v>
      </c>
      <c r="C98" s="3">
        <v>12.239000000000001</v>
      </c>
      <c r="D98" s="7">
        <f t="shared" si="4"/>
        <v>5.7609999999999992</v>
      </c>
      <c r="E98">
        <f t="shared" si="1"/>
        <v>0.32005555555555554</v>
      </c>
      <c r="H98" t="str">
        <f t="shared" si="5"/>
        <v>SI</v>
      </c>
      <c r="I98" t="str">
        <f t="shared" si="6"/>
        <v>SI</v>
      </c>
    </row>
    <row r="99" spans="1:9" x14ac:dyDescent="0.3">
      <c r="A99" t="s">
        <v>98</v>
      </c>
      <c r="B99">
        <v>21</v>
      </c>
      <c r="C99" s="3">
        <v>18.2837</v>
      </c>
      <c r="D99" s="7">
        <f t="shared" si="4"/>
        <v>2.7163000000000004</v>
      </c>
      <c r="E99">
        <f t="shared" si="1"/>
        <v>0.12934761904761907</v>
      </c>
      <c r="H99" t="str">
        <f t="shared" si="5"/>
        <v>SI</v>
      </c>
      <c r="I99" t="str">
        <f t="shared" si="6"/>
        <v>SI</v>
      </c>
    </row>
    <row r="100" spans="1:9" x14ac:dyDescent="0.3">
      <c r="A100" t="s">
        <v>99</v>
      </c>
      <c r="B100">
        <v>18</v>
      </c>
      <c r="C100" s="3">
        <v>11.500400000000001</v>
      </c>
      <c r="D100" s="7">
        <f t="shared" si="4"/>
        <v>6.4995999999999992</v>
      </c>
      <c r="E100">
        <f t="shared" si="1"/>
        <v>0.36108888888888885</v>
      </c>
      <c r="H100" t="str">
        <f t="shared" si="5"/>
        <v>SI</v>
      </c>
      <c r="I100" t="str">
        <f t="shared" si="6"/>
        <v>SI</v>
      </c>
    </row>
    <row r="101" spans="1:9" x14ac:dyDescent="0.3">
      <c r="A101" t="s">
        <v>100</v>
      </c>
      <c r="B101">
        <v>22.5</v>
      </c>
      <c r="C101" s="3">
        <v>20.866</v>
      </c>
      <c r="D101" s="7">
        <f t="shared" si="4"/>
        <v>1.6340000000000003</v>
      </c>
      <c r="E101">
        <f t="shared" si="1"/>
        <v>7.2622222222222241E-2</v>
      </c>
      <c r="H101" t="str">
        <f t="shared" si="5"/>
        <v>NO</v>
      </c>
      <c r="I101" t="str">
        <f t="shared" si="6"/>
        <v>SI</v>
      </c>
    </row>
    <row r="102" spans="1:9" x14ac:dyDescent="0.3">
      <c r="A102" t="s">
        <v>101</v>
      </c>
      <c r="B102">
        <v>21.5</v>
      </c>
      <c r="C102" s="3">
        <v>21.241099999999999</v>
      </c>
      <c r="D102" s="7">
        <f t="shared" si="4"/>
        <v>0.25890000000000057</v>
      </c>
      <c r="E102">
        <f t="shared" si="1"/>
        <v>1.2041860465116306E-2</v>
      </c>
      <c r="H102" t="str">
        <f t="shared" si="5"/>
        <v>NO</v>
      </c>
      <c r="I102" t="str">
        <f t="shared" si="6"/>
        <v>NO</v>
      </c>
    </row>
    <row r="103" spans="1:9" x14ac:dyDescent="0.3">
      <c r="A103" t="s">
        <v>102</v>
      </c>
      <c r="B103">
        <v>17.5</v>
      </c>
      <c r="C103" s="3">
        <v>20.377300000000002</v>
      </c>
      <c r="D103" s="7">
        <f t="shared" si="4"/>
        <v>-2.8773000000000017</v>
      </c>
      <c r="E103">
        <f t="shared" si="1"/>
        <v>0.16441714285714296</v>
      </c>
      <c r="H103" t="str">
        <f t="shared" si="5"/>
        <v>SI</v>
      </c>
      <c r="I103" t="str">
        <f t="shared" si="6"/>
        <v>SI</v>
      </c>
    </row>
    <row r="104" spans="1:9" x14ac:dyDescent="0.3">
      <c r="A104" t="s">
        <v>103</v>
      </c>
      <c r="B104">
        <v>21</v>
      </c>
      <c r="C104" s="3">
        <v>21.637499999999999</v>
      </c>
      <c r="D104" s="7">
        <f t="shared" si="4"/>
        <v>-0.63749999999999929</v>
      </c>
      <c r="E104">
        <f t="shared" si="1"/>
        <v>3.0357142857142822E-2</v>
      </c>
      <c r="H104" t="str">
        <f t="shared" si="5"/>
        <v>NO</v>
      </c>
      <c r="I104" t="str">
        <f t="shared" si="6"/>
        <v>NO</v>
      </c>
    </row>
    <row r="105" spans="1:9" x14ac:dyDescent="0.3">
      <c r="A105" t="s">
        <v>104</v>
      </c>
      <c r="B105">
        <v>18</v>
      </c>
      <c r="C105" s="3">
        <v>19.648399999999999</v>
      </c>
      <c r="D105" s="7">
        <f t="shared" si="4"/>
        <v>-1.6483999999999988</v>
      </c>
      <c r="E105">
        <f t="shared" si="1"/>
        <v>9.1577777777777702E-2</v>
      </c>
      <c r="H105" t="str">
        <f t="shared" si="5"/>
        <v>NO</v>
      </c>
      <c r="I105" t="str">
        <f t="shared" si="6"/>
        <v>SI</v>
      </c>
    </row>
    <row r="106" spans="1:9" x14ac:dyDescent="0.3">
      <c r="A106" t="s">
        <v>105</v>
      </c>
      <c r="B106">
        <v>16</v>
      </c>
      <c r="C106" s="3">
        <v>15.9169</v>
      </c>
      <c r="D106" s="7">
        <f t="shared" si="4"/>
        <v>8.3099999999999952E-2</v>
      </c>
      <c r="E106">
        <f t="shared" si="1"/>
        <v>5.193749999999997E-3</v>
      </c>
      <c r="H106" t="str">
        <f t="shared" si="5"/>
        <v>NO</v>
      </c>
      <c r="I106" t="str">
        <f t="shared" si="6"/>
        <v>NO</v>
      </c>
    </row>
    <row r="107" spans="1:9" x14ac:dyDescent="0.3">
      <c r="A107" t="s">
        <v>106</v>
      </c>
      <c r="B107">
        <v>19</v>
      </c>
      <c r="C107" s="3">
        <v>16.689900000000002</v>
      </c>
      <c r="D107" s="7">
        <f t="shared" si="4"/>
        <v>2.3100999999999985</v>
      </c>
      <c r="E107">
        <f t="shared" si="1"/>
        <v>0.12158421052631571</v>
      </c>
      <c r="H107" t="str">
        <f t="shared" si="5"/>
        <v>SI</v>
      </c>
      <c r="I107" t="str">
        <f t="shared" si="6"/>
        <v>SI</v>
      </c>
    </row>
    <row r="108" spans="1:9" x14ac:dyDescent="0.3">
      <c r="A108" t="s">
        <v>107</v>
      </c>
      <c r="B108">
        <v>18.5</v>
      </c>
      <c r="C108" s="3">
        <v>19.115300000000001</v>
      </c>
      <c r="D108" s="7">
        <f t="shared" si="4"/>
        <v>-0.61530000000000129</v>
      </c>
      <c r="E108">
        <f t="shared" si="1"/>
        <v>3.3259459459459531E-2</v>
      </c>
      <c r="H108" t="str">
        <f t="shared" si="5"/>
        <v>NO</v>
      </c>
      <c r="I108" t="str">
        <f t="shared" si="6"/>
        <v>NO</v>
      </c>
    </row>
    <row r="109" spans="1:9" x14ac:dyDescent="0.3">
      <c r="A109" t="s">
        <v>108</v>
      </c>
      <c r="B109">
        <v>20.5</v>
      </c>
      <c r="C109" s="3">
        <v>25.268799999999999</v>
      </c>
      <c r="D109" s="7">
        <f t="shared" si="4"/>
        <v>-4.7687999999999988</v>
      </c>
      <c r="E109">
        <f t="shared" si="1"/>
        <v>0.23262439024390238</v>
      </c>
      <c r="H109" t="str">
        <f t="shared" si="5"/>
        <v>SI</v>
      </c>
      <c r="I109" t="str">
        <f t="shared" si="6"/>
        <v>SI</v>
      </c>
    </row>
    <row r="110" spans="1:9" x14ac:dyDescent="0.3">
      <c r="A110" t="s">
        <v>109</v>
      </c>
      <c r="B110">
        <v>19</v>
      </c>
      <c r="C110" s="3">
        <v>18.158100000000001</v>
      </c>
      <c r="D110" s="7">
        <f t="shared" si="4"/>
        <v>0.84189999999999898</v>
      </c>
      <c r="E110">
        <f t="shared" si="1"/>
        <v>4.4310526315789418E-2</v>
      </c>
      <c r="H110" t="str">
        <f t="shared" si="5"/>
        <v>NO</v>
      </c>
      <c r="I110" t="str">
        <f t="shared" si="6"/>
        <v>NO</v>
      </c>
    </row>
    <row r="111" spans="1:9" x14ac:dyDescent="0.3">
      <c r="A111" t="s">
        <v>110</v>
      </c>
      <c r="B111">
        <v>26</v>
      </c>
      <c r="C111" s="3">
        <v>26.326599999999999</v>
      </c>
      <c r="D111" s="7">
        <f t="shared" si="4"/>
        <v>-0.32659999999999911</v>
      </c>
      <c r="E111">
        <f t="shared" si="1"/>
        <v>1.2561538461538428E-2</v>
      </c>
      <c r="H111" t="str">
        <f t="shared" si="5"/>
        <v>NO</v>
      </c>
      <c r="I111" t="str">
        <f t="shared" si="6"/>
        <v>NO</v>
      </c>
    </row>
    <row r="112" spans="1:9" x14ac:dyDescent="0.3">
      <c r="A112" t="s">
        <v>111</v>
      </c>
      <c r="B112">
        <v>22.5</v>
      </c>
      <c r="C112" s="3">
        <v>24.029599999999999</v>
      </c>
      <c r="D112" s="7">
        <f t="shared" si="4"/>
        <v>-1.5295999999999985</v>
      </c>
      <c r="E112">
        <f t="shared" si="1"/>
        <v>6.7982222222222152E-2</v>
      </c>
      <c r="H112" t="str">
        <f t="shared" si="5"/>
        <v>NO</v>
      </c>
      <c r="I112" t="str">
        <f t="shared" si="6"/>
        <v>SI</v>
      </c>
    </row>
    <row r="113" spans="1:9" x14ac:dyDescent="0.3">
      <c r="A113" t="s">
        <v>112</v>
      </c>
      <c r="B113">
        <v>23.5</v>
      </c>
      <c r="C113" s="3">
        <v>21.666</v>
      </c>
      <c r="D113" s="7">
        <f t="shared" si="4"/>
        <v>1.8339999999999996</v>
      </c>
      <c r="E113">
        <f t="shared" si="1"/>
        <v>7.8042553191489353E-2</v>
      </c>
      <c r="H113" t="str">
        <f t="shared" si="5"/>
        <v>NO</v>
      </c>
      <c r="I113" t="str">
        <f t="shared" si="6"/>
        <v>SI</v>
      </c>
    </row>
    <row r="114" spans="1:9" x14ac:dyDescent="0.3">
      <c r="A114" t="s">
        <v>113</v>
      </c>
      <c r="B114">
        <v>20</v>
      </c>
      <c r="C114" s="3">
        <v>18.695900000000002</v>
      </c>
      <c r="D114" s="7">
        <f t="shared" si="4"/>
        <v>1.3040999999999983</v>
      </c>
      <c r="E114">
        <f t="shared" si="1"/>
        <v>6.5204999999999916E-2</v>
      </c>
      <c r="H114" t="str">
        <f t="shared" si="5"/>
        <v>NO</v>
      </c>
      <c r="I114" t="str">
        <f t="shared" si="6"/>
        <v>SI</v>
      </c>
    </row>
    <row r="115" spans="1:9" x14ac:dyDescent="0.3">
      <c r="A115" t="s">
        <v>114</v>
      </c>
      <c r="B115">
        <v>18.5</v>
      </c>
      <c r="C115" s="3">
        <v>20.1982</v>
      </c>
      <c r="D115" s="7">
        <f t="shared" si="4"/>
        <v>-1.6981999999999999</v>
      </c>
      <c r="E115">
        <f t="shared" si="1"/>
        <v>9.1794594594594589E-2</v>
      </c>
      <c r="H115" t="str">
        <f t="shared" si="5"/>
        <v>NO</v>
      </c>
      <c r="I115" t="str">
        <f t="shared" si="6"/>
        <v>SI</v>
      </c>
    </row>
    <row r="116" spans="1:9" x14ac:dyDescent="0.3">
      <c r="A116" t="s">
        <v>115</v>
      </c>
      <c r="B116">
        <v>19</v>
      </c>
      <c r="C116" s="3">
        <v>18.409099999999999</v>
      </c>
      <c r="D116" s="7">
        <f t="shared" si="4"/>
        <v>0.59090000000000131</v>
      </c>
      <c r="E116">
        <f t="shared" si="1"/>
        <v>3.1100000000000069E-2</v>
      </c>
      <c r="H116" t="str">
        <f t="shared" si="5"/>
        <v>NO</v>
      </c>
      <c r="I116" t="str">
        <f t="shared" si="6"/>
        <v>NO</v>
      </c>
    </row>
    <row r="117" spans="1:9" x14ac:dyDescent="0.3">
      <c r="A117" t="s">
        <v>116</v>
      </c>
      <c r="B117">
        <v>21.5</v>
      </c>
      <c r="C117" s="3">
        <v>21.069900000000001</v>
      </c>
      <c r="D117" s="7">
        <f t="shared" si="4"/>
        <v>0.43009999999999948</v>
      </c>
      <c r="E117">
        <f t="shared" si="1"/>
        <v>2.0004651162790675E-2</v>
      </c>
      <c r="H117" t="str">
        <f t="shared" si="5"/>
        <v>NO</v>
      </c>
      <c r="I117" t="str">
        <f t="shared" si="6"/>
        <v>NO</v>
      </c>
    </row>
    <row r="118" spans="1:9" x14ac:dyDescent="0.3">
      <c r="A118" t="s">
        <v>117</v>
      </c>
      <c r="B118">
        <v>19.5</v>
      </c>
      <c r="C118" s="3">
        <v>22.0198</v>
      </c>
      <c r="D118" s="7">
        <f t="shared" si="4"/>
        <v>-2.5198</v>
      </c>
      <c r="E118">
        <f t="shared" si="1"/>
        <v>0.12922051282051283</v>
      </c>
      <c r="H118" t="str">
        <f t="shared" si="5"/>
        <v>SI</v>
      </c>
      <c r="I118" t="str">
        <f t="shared" si="6"/>
        <v>SI</v>
      </c>
    </row>
    <row r="119" spans="1:9" x14ac:dyDescent="0.3">
      <c r="A119" t="s">
        <v>118</v>
      </c>
      <c r="B119">
        <v>18</v>
      </c>
      <c r="C119" s="3">
        <v>17.664899999999999</v>
      </c>
      <c r="D119" s="7">
        <f t="shared" si="4"/>
        <v>0.33510000000000062</v>
      </c>
      <c r="E119">
        <f t="shared" si="1"/>
        <v>1.8616666666666701E-2</v>
      </c>
      <c r="H119" t="str">
        <f t="shared" si="5"/>
        <v>NO</v>
      </c>
      <c r="I119" t="str">
        <f t="shared" si="6"/>
        <v>NO</v>
      </c>
    </row>
    <row r="120" spans="1:9" x14ac:dyDescent="0.3">
      <c r="A120" t="s">
        <v>119</v>
      </c>
      <c r="B120">
        <v>19.5</v>
      </c>
      <c r="C120" s="3">
        <v>25.7043</v>
      </c>
      <c r="D120" s="7">
        <f t="shared" si="4"/>
        <v>-6.2042999999999999</v>
      </c>
      <c r="E120">
        <f t="shared" si="1"/>
        <v>0.31816923076923076</v>
      </c>
      <c r="H120" t="str">
        <f t="shared" si="5"/>
        <v>SI</v>
      </c>
      <c r="I120" t="str">
        <f t="shared" si="6"/>
        <v>SI</v>
      </c>
    </row>
    <row r="121" spans="1:9" x14ac:dyDescent="0.3">
      <c r="A121" t="s">
        <v>120</v>
      </c>
      <c r="B121">
        <v>21</v>
      </c>
      <c r="C121" s="3">
        <v>28.974799999999998</v>
      </c>
      <c r="D121" s="7">
        <f t="shared" si="4"/>
        <v>-7.9747999999999983</v>
      </c>
      <c r="E121">
        <f t="shared" si="1"/>
        <v>0.3797523809523809</v>
      </c>
      <c r="H121" t="str">
        <f t="shared" si="5"/>
        <v>SI</v>
      </c>
      <c r="I121" t="str">
        <f t="shared" si="6"/>
        <v>SI</v>
      </c>
    </row>
    <row r="122" spans="1:9" x14ac:dyDescent="0.3">
      <c r="A122" t="s">
        <v>121</v>
      </c>
      <c r="B122">
        <v>19</v>
      </c>
      <c r="C122" s="3">
        <v>20.346</v>
      </c>
      <c r="D122" s="7">
        <f t="shared" si="4"/>
        <v>-1.3460000000000001</v>
      </c>
      <c r="E122">
        <f t="shared" si="1"/>
        <v>7.0842105263157901E-2</v>
      </c>
      <c r="H122" t="str">
        <f t="shared" si="5"/>
        <v>NO</v>
      </c>
      <c r="I122" t="str">
        <f t="shared" si="6"/>
        <v>SI</v>
      </c>
    </row>
    <row r="123" spans="1:9" x14ac:dyDescent="0.3">
      <c r="A123" t="s">
        <v>122</v>
      </c>
      <c r="B123">
        <v>19.5</v>
      </c>
      <c r="C123" s="3">
        <v>19.364000000000001</v>
      </c>
      <c r="D123" s="7">
        <f t="shared" si="4"/>
        <v>0.13599999999999923</v>
      </c>
      <c r="E123">
        <f t="shared" si="1"/>
        <v>6.9743589743589346E-3</v>
      </c>
      <c r="H123" t="str">
        <f t="shared" si="5"/>
        <v>NO</v>
      </c>
      <c r="I123" t="str">
        <f t="shared" si="6"/>
        <v>NO</v>
      </c>
    </row>
    <row r="124" spans="1:9" x14ac:dyDescent="0.3">
      <c r="A124" t="s">
        <v>123</v>
      </c>
      <c r="B124">
        <v>17.5</v>
      </c>
      <c r="C124" s="3">
        <v>17.564699999999998</v>
      </c>
      <c r="D124" s="7">
        <f t="shared" si="4"/>
        <v>-6.4699999999998425E-2</v>
      </c>
      <c r="E124">
        <f t="shared" si="1"/>
        <v>3.697142857142767E-3</v>
      </c>
      <c r="H124" t="str">
        <f t="shared" si="5"/>
        <v>NO</v>
      </c>
      <c r="I124" t="str">
        <f t="shared" si="6"/>
        <v>NO</v>
      </c>
    </row>
    <row r="125" spans="1:9" x14ac:dyDescent="0.3">
      <c r="A125" t="s">
        <v>124</v>
      </c>
      <c r="B125">
        <v>18</v>
      </c>
      <c r="C125" s="3">
        <v>19.3293</v>
      </c>
      <c r="D125" s="7">
        <f t="shared" si="4"/>
        <v>-1.3292999999999999</v>
      </c>
      <c r="E125">
        <f t="shared" si="1"/>
        <v>7.3849999999999999E-2</v>
      </c>
      <c r="H125" t="str">
        <f t="shared" si="5"/>
        <v>NO</v>
      </c>
      <c r="I125" t="str">
        <f t="shared" si="6"/>
        <v>SI</v>
      </c>
    </row>
    <row r="126" spans="1:9" x14ac:dyDescent="0.3">
      <c r="A126" t="s">
        <v>125</v>
      </c>
      <c r="B126">
        <v>25</v>
      </c>
      <c r="C126" s="3">
        <v>29.966699999999999</v>
      </c>
      <c r="D126" s="7">
        <f t="shared" si="4"/>
        <v>-4.9666999999999994</v>
      </c>
      <c r="E126">
        <f t="shared" si="1"/>
        <v>0.19866799999999998</v>
      </c>
      <c r="G126"/>
      <c r="H126" t="str">
        <f t="shared" si="5"/>
        <v>SI</v>
      </c>
      <c r="I126" t="str">
        <f t="shared" si="6"/>
        <v>SI</v>
      </c>
    </row>
    <row r="127" spans="1:9" x14ac:dyDescent="0.3">
      <c r="G127"/>
    </row>
    <row r="129" spans="5:5" x14ac:dyDescent="0.3">
      <c r="E129" s="4"/>
    </row>
    <row r="130" spans="5:5" x14ac:dyDescent="0.3">
      <c r="E130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Urko Alli Barrena</dc:creator>
  <cp:lastModifiedBy>Urko Alli Barrena</cp:lastModifiedBy>
  <dcterms:created xsi:type="dcterms:W3CDTF">2015-06-05T18:19:34Z</dcterms:created>
  <dcterms:modified xsi:type="dcterms:W3CDTF">2025-06-01T13:32:38Z</dcterms:modified>
</cp:coreProperties>
</file>