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lab activity data analytics\Urmila shinde\"/>
    </mc:Choice>
  </mc:AlternateContent>
  <bookViews>
    <workbookView xWindow="0" yWindow="0" windowWidth="23040" windowHeight="9384" activeTab="4"/>
  </bookViews>
  <sheets>
    <sheet name="task2" sheetId="3" r:id="rId1"/>
    <sheet name="task3" sheetId="4" r:id="rId2"/>
    <sheet name="task4" sheetId="5" r:id="rId3"/>
    <sheet name="task5" sheetId="7" r:id="rId4"/>
    <sheet name="Expense task1,6,7,8" sheetId="1" r:id="rId5"/>
    <sheet name="Tasks" sheetId="2" r:id="rId6"/>
  </sheets>
  <definedNames>
    <definedName name="_xlnm._FilterDatabase" localSheetId="4" hidden="1">'Expense task1,6,7,8'!$A$1:$D$52</definedName>
    <definedName name="NativeTimeline_Date">#N/A</definedName>
  </definedNames>
  <calcPr calcId="152511"/>
  <pivotCaches>
    <pivotCache cacheId="35" r:id="rId7"/>
    <pivotCache cacheId="36" r:id="rId8"/>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2" i="1"/>
  <c r="H7" i="1" l="1"/>
  <c r="H6" i="1"/>
  <c r="H5" i="1"/>
  <c r="C52" i="1" l="1"/>
</calcChain>
</file>

<file path=xl/sharedStrings.xml><?xml version="1.0" encoding="utf-8"?>
<sst xmlns="http://schemas.openxmlformats.org/spreadsheetml/2006/main" count="208" uniqueCount="59">
  <si>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</si>
  <si>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</si>
  <si>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</si>
  <si>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</si>
  <si>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</si>
  <si>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</si>
  <si>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</si>
  <si>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</si>
  <si>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</si>
  <si>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</si>
  <si>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</si>
  <si>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</si>
  <si>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</si>
  <si>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</si>
  <si>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</si>
  <si>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</si>
  <si>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</si>
  <si>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</si>
  <si>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</si>
  <si>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</si>
  <si>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</si>
  <si>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</si>
  <si>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</si>
  <si>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</si>
  <si>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 xml:space="preserve">Task 1 </t>
  </si>
  <si>
    <t>Row Labels</t>
  </si>
  <si>
    <t>Grand Total</t>
  </si>
  <si>
    <t>Sum of Expense</t>
  </si>
  <si>
    <t>Task 2</t>
  </si>
  <si>
    <t>Task 3</t>
  </si>
  <si>
    <t>Task 4</t>
  </si>
  <si>
    <t>Task5</t>
  </si>
  <si>
    <t>Task6</t>
  </si>
  <si>
    <t>Task 7</t>
  </si>
  <si>
    <t>Task 8</t>
  </si>
  <si>
    <t>Category</t>
  </si>
  <si>
    <t xml:space="preserve">Essential </t>
  </si>
  <si>
    <t>Non-essential</t>
  </si>
  <si>
    <t>1. Track Spending:</t>
  </si>
  <si>
    <t>Priya should regularly review her expenses to identify unnecessary spending.</t>
  </si>
  <si>
    <t>2. Set Budgets:</t>
  </si>
  <si>
    <t>Create a budget for each category and stick to it.</t>
  </si>
  <si>
    <t>3. Limit Online Shopping:</t>
  </si>
  <si>
    <t>Reduce impulse buys by setting a waiting period before purchasing.</t>
  </si>
  <si>
    <t>4. Cook at Home:</t>
  </si>
  <si>
    <t>Reduce food delivery costs by preparing meals at home.</t>
  </si>
  <si>
    <t>5. Use Discounts and Coupons:</t>
  </si>
  <si>
    <t>Take advantage of discounts and coupons for essential purchases.</t>
  </si>
  <si>
    <t>6. Monitor Utility Bills:</t>
  </si>
  <si>
    <t>Track and reduce utility usage to lower bills.</t>
  </si>
  <si>
    <t>Implementing in Excel:</t>
  </si>
  <si>
    <t>1. Tracking Spending:</t>
  </si>
  <si>
    <t>Use charts and Pivot Tables to visualize spending patterns.</t>
  </si>
  <si>
    <t>2. Setting Budgets:</t>
  </si>
  <si>
    <r>
      <t xml:space="preserve">Create a column for </t>
    </r>
    <r>
      <rPr>
        <sz val="10"/>
        <color theme="1"/>
        <rFont val="Arial Unicode MS"/>
        <family val="2"/>
      </rPr>
      <t>Budget</t>
    </r>
    <r>
      <rPr>
        <sz val="11"/>
        <color theme="1"/>
        <rFont val="Calibri"/>
        <family val="2"/>
        <scheme val="minor"/>
      </rPr>
      <t xml:space="preserve"> and use conditional formatting to highlight overspending.</t>
    </r>
  </si>
  <si>
    <t>3. Limiting Online Shopping:</t>
  </si>
  <si>
    <r>
      <t xml:space="preserve">Use the </t>
    </r>
    <r>
      <rPr>
        <sz val="10"/>
        <color theme="1"/>
        <rFont val="Arial Unicode MS"/>
        <family val="2"/>
      </rPr>
      <t>Category</t>
    </r>
    <r>
      <rPr>
        <sz val="11"/>
        <color theme="1"/>
        <rFont val="Calibri"/>
        <family val="2"/>
        <scheme val="minor"/>
      </rPr>
      <t xml:space="preserve"> column to filter and analyze online shopping expenses.</t>
    </r>
  </si>
  <si>
    <t>These steps will help Priya analyze and manage her expenses effectively using Excel.</t>
  </si>
  <si>
    <t>Cost Type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</si>
</sst>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1"/>
      <color theme="4" tint="-0.499984740745262"/>
      <name val="Verdana"/>
      <family val="2"/>
    </font>
    <font>
      <b/>
      <sz val="13.5"/>
      <color theme="1"/>
      <name val="Calibri"/>
      <family val="2"/>
      <scheme val="minor"/>
    </font>
    <font>
      <sz val="10"/>
      <color theme="1"/>
      <name val="Arial Unicode MS"/>
      <family val="2"/>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9">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5" fillId="0" borderId="2" xfId="0" applyFont="1" applyBorder="1"/>
    <xf numFmtId="0" fontId="5" fillId="0" borderId="3" xfId="0" applyFont="1" applyBorder="1"/>
    <xf numFmtId="0" fontId="5" fillId="0" borderId="4" xfId="0" applyFont="1" applyBorder="1"/>
    <xf numFmtId="0" fontId="5" fillId="0" borderId="5" xfId="0" applyFont="1" applyBorder="1"/>
    <xf numFmtId="0" fontId="5" fillId="0" borderId="0" xfId="0" applyFont="1" applyBorder="1"/>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0" fontId="5" fillId="0" borderId="5" xfId="0" pivotButton="1" applyFont="1" applyBorder="1"/>
    <xf numFmtId="0" fontId="5" fillId="0" borderId="5" xfId="0" applyFont="1" applyBorder="1" applyAlignment="1">
      <alignment horizontal="left"/>
    </xf>
    <xf numFmtId="0" fontId="5" fillId="0" borderId="0" xfId="0" applyNumberFormat="1" applyFont="1" applyBorder="1"/>
    <xf numFmtId="0" fontId="5" fillId="0" borderId="0" xfId="0" pivotButton="1" applyFont="1" applyBorder="1"/>
    <xf numFmtId="0" fontId="5" fillId="0" borderId="0" xfId="0" applyFont="1" applyBorder="1" applyAlignment="1">
      <alignment horizontal="left"/>
    </xf>
    <xf numFmtId="0" fontId="6" fillId="0" borderId="0" xfId="0" applyFont="1"/>
    <xf numFmtId="0" fontId="5" fillId="0" borderId="5" xfId="0" applyFont="1" applyBorder="1" applyAlignment="1">
      <alignment horizontal="left" vertical="center" indent="1"/>
    </xf>
    <xf numFmtId="0" fontId="0" fillId="0" borderId="5" xfId="0" applyBorder="1" applyAlignment="1">
      <alignment horizontal="left" vertical="center" indent="2"/>
    </xf>
    <xf numFmtId="0" fontId="0" fillId="0" borderId="0" xfId="0" applyBorder="1"/>
    <xf numFmtId="0" fontId="0" fillId="0" borderId="6" xfId="0" applyBorder="1"/>
    <xf numFmtId="0" fontId="0" fillId="0" borderId="5" xfId="0" applyBorder="1"/>
    <xf numFmtId="0" fontId="7" fillId="0" borderId="5" xfId="0" applyFont="1" applyBorder="1" applyAlignment="1">
      <alignment vertical="center"/>
    </xf>
    <xf numFmtId="0" fontId="0" fillId="0" borderId="5" xfId="0" applyBorder="1" applyAlignment="1">
      <alignment horizontal="left" vertical="center" indent="1"/>
    </xf>
    <xf numFmtId="0" fontId="0" fillId="0" borderId="7" xfId="0" applyBorder="1"/>
    <xf numFmtId="0" fontId="0" fillId="0" borderId="8" xfId="0" applyBorder="1"/>
    <xf numFmtId="0" fontId="0" fillId="0" borderId="9" xfId="0" applyBorder="1"/>
  </cellXfs>
  <cellStyles count="1">
    <cellStyle name="Normal" xfId="0" builtinId="0"/>
  </cellStyles>
  <dxfs count="4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(1).xlsx]task4!PivotTable27</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task4!$B$6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task4!$A$7:$A$17</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task4!$B$7:$B$17</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(1).xlsx]task5!PivotTable29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task5!$B$5</c:f>
              <c:strCache>
                <c:ptCount val="1"/>
                <c:pt idx="0">
                  <c:v>Total</c:v>
                </c:pt>
              </c:strCache>
            </c:strRef>
          </c:tx>
          <c:spPr>
            <a:solidFill>
              <a:schemeClr val="accent1"/>
            </a:solidFill>
            <a:ln>
              <a:noFill/>
            </a:ln>
            <a:effectLst/>
          </c:spPr>
          <c:invertIfNegative val="0"/>
          <c:cat>
            <c:strRef>
              <c:f>task5!$A$6:$A$17</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task5!$B$6:$B$17</c:f>
              <c:numCache>
                <c:formatCode>General</c:formatCode>
                <c:ptCount val="11"/>
                <c:pt idx="0">
                  <c:v>1510.9099999999999</c:v>
                </c:pt>
                <c:pt idx="1">
                  <c:v>3342</c:v>
                </c:pt>
                <c:pt idx="2">
                  <c:v>5688</c:v>
                </c:pt>
                <c:pt idx="3">
                  <c:v>7775</c:v>
                </c:pt>
                <c:pt idx="4">
                  <c:v>1411.26</c:v>
                </c:pt>
                <c:pt idx="5">
                  <c:v>2586</c:v>
                </c:pt>
                <c:pt idx="6">
                  <c:v>7464</c:v>
                </c:pt>
                <c:pt idx="7">
                  <c:v>1857</c:v>
                </c:pt>
                <c:pt idx="8">
                  <c:v>10194.1</c:v>
                </c:pt>
                <c:pt idx="9">
                  <c:v>12000</c:v>
                </c:pt>
                <c:pt idx="10">
                  <c:v>3217</c:v>
                </c:pt>
              </c:numCache>
            </c:numRef>
          </c:val>
        </c:ser>
        <c:dLbls>
          <c:showLegendKey val="0"/>
          <c:showVal val="0"/>
          <c:showCatName val="0"/>
          <c:showSerName val="0"/>
          <c:showPercent val="0"/>
          <c:showBubbleSize val="0"/>
        </c:dLbls>
        <c:gapWidth val="219"/>
        <c:overlap val="-27"/>
        <c:axId val="435970816"/>
        <c:axId val="435966112"/>
      </c:barChart>
      <c:catAx>
        <c:axId val="43597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66112"/>
        <c:crosses val="autoZero"/>
        <c:auto val="1"/>
        <c:lblAlgn val="ctr"/>
        <c:lblOffset val="100"/>
        <c:noMultiLvlLbl val="0"/>
      </c:catAx>
      <c:valAx>
        <c:axId val="43596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7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396240</xdr:colOff>
      <xdr:row>6</xdr:row>
      <xdr:rowOff>76200</xdr:rowOff>
    </xdr:from>
    <xdr:to>
      <xdr:col>12</xdr:col>
      <xdr:colOff>76200</xdr:colOff>
      <xdr:row>26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15240</xdr:colOff>
      <xdr:row>4</xdr:row>
      <xdr:rowOff>0</xdr:rowOff>
    </xdr:from>
    <xdr:to>
      <xdr:col>9</xdr:col>
      <xdr:colOff>304800</xdr:colOff>
      <xdr:row>12</xdr:row>
      <xdr:rowOff>91440</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482340" y="739140"/>
              <a:ext cx="3337560" cy="1554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15240</xdr:colOff>
      <xdr:row>14</xdr:row>
      <xdr:rowOff>7620</xdr:rowOff>
    </xdr:from>
    <xdr:to>
      <xdr:col>11</xdr:col>
      <xdr:colOff>350520</xdr:colOff>
      <xdr:row>29</xdr:row>
      <xdr:rowOff>179070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5482.477996527778" createdVersion="5" refreshedVersion="5" minRefreshableVersion="3" recordCount="50">
  <cacheSource type="worksheet">
    <worksheetSource ref="B1:C51" sheet="Expense task1,6,7,8"/>
  </cacheSource>
  <cacheFields count="2">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482.492652546294" createdVersion="5" refreshedVersion="5" minRefreshableVersion="3" recordCount="50">
  <cacheSource type="worksheet">
    <worksheetSource ref="A1:C51" sheet="Expense task1,6,7,8"/>
  </cacheSource>
  <cacheFields count="3">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
  <r>
    <x v="0"/>
    <n v="2300"/>
  </r>
  <r>
    <x v="1"/>
    <n v="767"/>
  </r>
  <r>
    <x v="2"/>
    <n v="2500"/>
  </r>
  <r>
    <x v="3"/>
    <n v="710"/>
  </r>
  <r>
    <x v="4"/>
    <n v="760"/>
  </r>
  <r>
    <x v="5"/>
    <n v="1900"/>
  </r>
  <r>
    <x v="6"/>
    <n v="450"/>
  </r>
  <r>
    <x v="7"/>
    <n v="620"/>
  </r>
  <r>
    <x v="8"/>
    <n v="470"/>
  </r>
  <r>
    <x v="1"/>
    <n v="970"/>
  </r>
  <r>
    <x v="0"/>
    <n v="1075"/>
  </r>
  <r>
    <x v="6"/>
    <n v="489"/>
  </r>
  <r>
    <x v="2"/>
    <n v="1574.1"/>
  </r>
  <r>
    <x v="4"/>
    <n v="550"/>
  </r>
  <r>
    <x v="9"/>
    <n v="423"/>
  </r>
  <r>
    <x v="9"/>
    <n v="358.22"/>
  </r>
  <r>
    <x v="7"/>
    <n v="520"/>
  </r>
  <r>
    <x v="3"/>
    <n v="300"/>
  </r>
  <r>
    <x v="9"/>
    <n v="407.05"/>
  </r>
  <r>
    <x v="2"/>
    <n v="300"/>
  </r>
  <r>
    <x v="1"/>
    <n v="2327"/>
  </r>
  <r>
    <x v="5"/>
    <n v="1150"/>
  </r>
  <r>
    <x v="5"/>
    <n v="1138"/>
  </r>
  <r>
    <x v="1"/>
    <n v="500"/>
  </r>
  <r>
    <x v="4"/>
    <n v="702"/>
  </r>
  <r>
    <x v="2"/>
    <n v="1600"/>
  </r>
  <r>
    <x v="3"/>
    <n v="600"/>
  </r>
  <r>
    <x v="1"/>
    <n v="900"/>
  </r>
  <r>
    <x v="4"/>
    <n v="150"/>
  </r>
  <r>
    <x v="0"/>
    <n v="2100"/>
  </r>
  <r>
    <x v="8"/>
    <n v="470.63"/>
  </r>
  <r>
    <x v="9"/>
    <n v="322.64"/>
  </r>
  <r>
    <x v="7"/>
    <n v="428"/>
  </r>
  <r>
    <x v="3"/>
    <n v="447"/>
  </r>
  <r>
    <x v="2"/>
    <n v="1720"/>
  </r>
  <r>
    <x v="4"/>
    <n v="540"/>
  </r>
  <r>
    <x v="6"/>
    <n v="314"/>
  </r>
  <r>
    <x v="7"/>
    <n v="518"/>
  </r>
  <r>
    <x v="1"/>
    <n v="2000"/>
  </r>
  <r>
    <x v="6"/>
    <n v="337"/>
  </r>
  <r>
    <x v="7"/>
    <n v="500"/>
  </r>
  <r>
    <x v="2"/>
    <n v="2500"/>
  </r>
  <r>
    <x v="3"/>
    <n v="710"/>
  </r>
  <r>
    <x v="0"/>
    <n v="2300"/>
  </r>
  <r>
    <x v="10"/>
    <n v="12000"/>
  </r>
  <r>
    <x v="5"/>
    <n v="1500"/>
  </r>
  <r>
    <x v="8"/>
    <n v="470.63"/>
  </r>
  <r>
    <x v="6"/>
    <n v="267"/>
  </r>
  <r>
    <x v="4"/>
    <n v="640"/>
  </r>
  <r>
    <x v="3"/>
    <n v="450"/>
  </r>
</pivotCacheRecords>
</file>

<file path=xl/pivotCache/pivotCacheRecords2.xml><?xml version="1.0" encoding="utf-8"?>
<pivotCacheRecords xmlns="http://schemas.openxmlformats.org/spreadsheetml/2006/main" xmlns:r="http://schemas.openxmlformats.org/officeDocument/2006/relationships"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5" cacheId="3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B16" firstHeaderRow="1" firstDataRow="1" firstDataCol="1"/>
  <pivotFields count="2">
    <pivotField axis="axisRow" showAll="0">
      <items count="12">
        <item x="9"/>
        <item x="4"/>
        <item x="5"/>
        <item x="0"/>
        <item x="8"/>
        <item x="7"/>
        <item x="1"/>
        <item x="6"/>
        <item x="2"/>
        <item x="10"/>
        <item x="3"/>
        <item t="default"/>
      </items>
    </pivotField>
    <pivotField dataField="1" showAll="0"/>
  </pivotFields>
  <rowFields count="1">
    <field x="0"/>
  </rowFields>
  <rowItems count="12">
    <i>
      <x/>
    </i>
    <i>
      <x v="1"/>
    </i>
    <i>
      <x v="2"/>
    </i>
    <i>
      <x v="3"/>
    </i>
    <i>
      <x v="4"/>
    </i>
    <i>
      <x v="5"/>
    </i>
    <i>
      <x v="6"/>
    </i>
    <i>
      <x v="7"/>
    </i>
    <i>
      <x v="8"/>
    </i>
    <i>
      <x v="9"/>
    </i>
    <i>
      <x v="10"/>
    </i>
    <i t="grand">
      <x/>
    </i>
  </rowItems>
  <colItems count="1">
    <i/>
  </colItems>
  <dataFields count="1">
    <dataField name="Sum of Expense" fld="1" baseField="0" baseItem="0"/>
  </dataFields>
  <formats count="12">
    <format dxfId="47">
      <pivotArea type="all" dataOnly="0" outline="0" fieldPosition="0"/>
    </format>
    <format dxfId="46">
      <pivotArea outline="0" collapsedLevelsAreSubtotals="1" fieldPosition="0"/>
    </format>
    <format dxfId="45">
      <pivotArea field="0" type="button" dataOnly="0" labelOnly="1" outline="0" axis="axisRow" fieldPosition="0"/>
    </format>
    <format dxfId="44">
      <pivotArea dataOnly="0" labelOnly="1" outline="0" axis="axisValues" fieldPosition="0"/>
    </format>
    <format dxfId="43">
      <pivotArea dataOnly="0" labelOnly="1" fieldPosition="0">
        <references count="1">
          <reference field="0" count="0"/>
        </references>
      </pivotArea>
    </format>
    <format dxfId="42">
      <pivotArea dataOnly="0" labelOnly="1" grandRow="1" outline="0" fieldPosition="0"/>
    </format>
    <format dxfId="41">
      <pivotArea type="all" dataOnly="0" outline="0" fieldPosition="0"/>
    </format>
    <format dxfId="40">
      <pivotArea outline="0" collapsedLevelsAreSubtotals="1" fieldPosition="0"/>
    </format>
    <format dxfId="39">
      <pivotArea field="0" type="button" dataOnly="0" labelOnly="1" outline="0" axis="axisRow" fieldPosition="0"/>
    </format>
    <format dxfId="38">
      <pivotArea dataOnly="0" labelOnly="1" outline="0" axis="axisValues" fieldPosition="0"/>
    </format>
    <format dxfId="37">
      <pivotArea dataOnly="0" labelOnly="1" fieldPosition="0">
        <references count="1">
          <reference field="0" count="0"/>
        </references>
      </pivotArea>
    </format>
    <format dxfId="3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6" cacheId="3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6:C18" firstHeaderRow="1" firstDataRow="1" firstDataCol="1"/>
  <pivotFields count="2">
    <pivotField axis="axisRow" showAll="0" sortType="descending">
      <items count="12">
        <item x="3"/>
        <item x="10"/>
        <item x="2"/>
        <item x="6"/>
        <item x="1"/>
        <item x="7"/>
        <item x="8"/>
        <item x="0"/>
        <item x="5"/>
        <item x="4"/>
        <item x="9"/>
        <item t="default"/>
      </items>
    </pivotField>
    <pivotField dataField="1" showAll="0"/>
  </pivotFields>
  <rowFields count="1">
    <field x="0"/>
  </rowFields>
  <rowItems count="12">
    <i>
      <x/>
    </i>
    <i>
      <x v="1"/>
    </i>
    <i>
      <x v="2"/>
    </i>
    <i>
      <x v="3"/>
    </i>
    <i>
      <x v="4"/>
    </i>
    <i>
      <x v="5"/>
    </i>
    <i>
      <x v="6"/>
    </i>
    <i>
      <x v="7"/>
    </i>
    <i>
      <x v="8"/>
    </i>
    <i>
      <x v="9"/>
    </i>
    <i>
      <x v="10"/>
    </i>
    <i t="grand">
      <x/>
    </i>
  </rowItems>
  <colItems count="1">
    <i/>
  </colItems>
  <dataFields count="1">
    <dataField name="Sum of Expense" fld="1" baseField="0" baseItem="0"/>
  </dataFields>
  <formats count="12">
    <format dxfId="35">
      <pivotArea type="all" dataOnly="0" outline="0" fieldPosition="0"/>
    </format>
    <format dxfId="34">
      <pivotArea outline="0" collapsedLevelsAreSubtotals="1" fieldPosition="0"/>
    </format>
    <format dxfId="33">
      <pivotArea field="0" type="button" dataOnly="0" labelOnly="1" outline="0" axis="axisRow" fieldPosition="0"/>
    </format>
    <format dxfId="32">
      <pivotArea dataOnly="0" labelOnly="1" outline="0" axis="axisValues" fieldPosition="0"/>
    </format>
    <format dxfId="31">
      <pivotArea dataOnly="0" labelOnly="1" fieldPosition="0">
        <references count="1">
          <reference field="0" count="0"/>
        </references>
      </pivotArea>
    </format>
    <format dxfId="30">
      <pivotArea dataOnly="0" labelOnly="1" grandRow="1" outline="0" fieldPosition="0"/>
    </format>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outline="0" axis="axisValues" fieldPosition="0"/>
    </format>
    <format dxfId="25">
      <pivotArea dataOnly="0" labelOnly="1" fieldPosition="0">
        <references count="1">
          <reference field="0" count="0"/>
        </references>
      </pivotArea>
    </format>
    <format dxfId="2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7" cacheId="3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6:B17" firstHeaderRow="1" firstDataRow="1" firstDataCol="1"/>
  <pivotFields count="2">
    <pivotField axis="axisRow" showAll="0">
      <items count="12">
        <item x="9"/>
        <item x="4"/>
        <item x="5"/>
        <item x="0"/>
        <item x="8"/>
        <item x="7"/>
        <item x="1"/>
        <item x="6"/>
        <item x="2"/>
        <item h="1" x="10"/>
        <item x="3"/>
        <item t="default"/>
      </items>
    </pivotField>
    <pivotField dataField="1" showAll="0"/>
  </pivotFields>
  <rowFields count="1">
    <field x="0"/>
  </rowFields>
  <rowItems count="11">
    <i>
      <x/>
    </i>
    <i>
      <x v="1"/>
    </i>
    <i>
      <x v="2"/>
    </i>
    <i>
      <x v="3"/>
    </i>
    <i>
      <x v="4"/>
    </i>
    <i>
      <x v="5"/>
    </i>
    <i>
      <x v="6"/>
    </i>
    <i>
      <x v="7"/>
    </i>
    <i>
      <x v="8"/>
    </i>
    <i>
      <x v="10"/>
    </i>
    <i t="grand">
      <x/>
    </i>
  </rowItems>
  <colItems count="1">
    <i/>
  </colItems>
  <dataFields count="1">
    <dataField name="Sum of Expense" fld="1" baseField="0" baseItem="0"/>
  </dataFields>
  <formats count="12">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outline="0" axis="axisValues" fieldPosition="0"/>
    </format>
    <format dxfId="19">
      <pivotArea dataOnly="0" labelOnly="1" fieldPosition="0">
        <references count="1">
          <reference field="0" count="0"/>
        </references>
      </pivotArea>
    </format>
    <format dxfId="18">
      <pivotArea dataOnly="0" labelOnly="1" grandRow="1" outline="0" fieldPosition="0"/>
    </format>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outline="0" axis="axisValues" fieldPosition="0"/>
    </format>
    <format dxfId="13">
      <pivotArea dataOnly="0" labelOnly="1" fieldPosition="0">
        <references count="1">
          <reference field="0" count="0"/>
        </references>
      </pivotArea>
    </format>
    <format dxfId="12">
      <pivotArea dataOnly="0" labelOnly="1" grandRow="1" outline="0" fieldPosition="0"/>
    </format>
  </formats>
  <chartFormats count="11">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 chart="1" format="7">
      <pivotArea type="data" outline="0" fieldPosition="0">
        <references count="2">
          <reference field="4294967294" count="1" selected="0">
            <x v="0"/>
          </reference>
          <reference field="0" count="1" selected="0">
            <x v="6"/>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 chart="1" format="9">
      <pivotArea type="data" outline="0" fieldPosition="0">
        <references count="2">
          <reference field="4294967294" count="1" selected="0">
            <x v="0"/>
          </reference>
          <reference field="0" count="1" selected="0">
            <x v="8"/>
          </reference>
        </references>
      </pivotArea>
    </chartFormat>
    <chartFormat chart="1" format="10">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9" cacheId="36"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
  <location ref="A5:B17" firstHeaderRow="1" firstDataRow="1" firstDataCol="1"/>
  <pivotFields count="3">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formats count="12">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outline="0" axis="axisValues" fieldPosition="0"/>
    </format>
    <format dxfId="7">
      <pivotArea dataOnly="0" labelOnly="1" fieldPosition="0">
        <references count="1">
          <reference field="1" count="0"/>
        </references>
      </pivotArea>
    </format>
    <format dxfId="6">
      <pivotArea dataOnly="0" labelOnly="1" grandRow="1" outline="0" fieldPosition="0"/>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outline="0" axis="axisValues" fieldPosition="0"/>
    </format>
    <format dxfId="1">
      <pivotArea dataOnly="0" labelOnly="1" fieldPosition="0">
        <references count="1">
          <reference field="1" count="0"/>
        </references>
      </pivotArea>
    </format>
    <format dxfId="0">
      <pivotArea dataOnly="0" labelOnly="1" grandRow="1" outline="0"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8" name="Date">
      <autoFilter ref="A1">
        <filterColumn colId="0">
          <customFilters and="1">
            <customFilter operator="greaterThanOrEqual" val="44470"/>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PivotTable29"/>
  </pivotTables>
  <state minimalRefreshVersion="6" lastRefreshVersion="6" pivotCacheId="1" filterType="dateBetween">
    <selection startDate="2021-10-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1" scrollPosition="2021-06-06T00:00:00" style="TimeSlicerStyleDark6"/>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D22" sqref="D22"/>
    </sheetView>
  </sheetViews>
  <sheetFormatPr defaultRowHeight="14.4" x14ac:dyDescent="0.3"/>
  <cols>
    <col min="1" max="1" width="18.33203125" bestFit="1" customWidth="1"/>
    <col min="2" max="2" width="14.44140625" bestFit="1" customWidth="1"/>
  </cols>
  <sheetData>
    <row r="1" spans="1:6" x14ac:dyDescent="0.3">
      <c r="A1" s="14" t="s">
        <v>28</v>
      </c>
      <c r="B1" s="15"/>
      <c r="C1" s="15"/>
      <c r="D1" s="15"/>
      <c r="E1" s="15"/>
      <c r="F1" s="16"/>
    </row>
    <row r="2" spans="1:6" x14ac:dyDescent="0.3">
      <c r="A2" s="17" t="s">
        <v>16</v>
      </c>
      <c r="B2" s="18"/>
      <c r="C2" s="18"/>
      <c r="D2" s="18"/>
      <c r="E2" s="18"/>
      <c r="F2" s="19"/>
    </row>
    <row r="3" spans="1:6" x14ac:dyDescent="0.3">
      <c r="A3" s="17"/>
      <c r="B3" s="18"/>
      <c r="C3" s="18"/>
      <c r="D3" s="18"/>
      <c r="E3" s="18"/>
      <c r="F3" s="19"/>
    </row>
    <row r="4" spans="1:6" x14ac:dyDescent="0.3">
      <c r="A4" s="23" t="s">
        <v>25</v>
      </c>
      <c r="B4" s="18" t="s">
        <v>27</v>
      </c>
      <c r="C4" s="18"/>
      <c r="D4" s="18"/>
      <c r="E4" s="18"/>
      <c r="F4" s="19"/>
    </row>
    <row r="5" spans="1:6" x14ac:dyDescent="0.3">
      <c r="A5" s="24" t="s">
        <v>9</v>
      </c>
      <c r="B5" s="25">
        <v>1510.9099999999999</v>
      </c>
      <c r="C5" s="18"/>
      <c r="D5" s="18"/>
      <c r="E5" s="18"/>
      <c r="F5" s="19"/>
    </row>
    <row r="6" spans="1:6" x14ac:dyDescent="0.3">
      <c r="A6" s="24" t="s">
        <v>6</v>
      </c>
      <c r="B6" s="25">
        <v>3342</v>
      </c>
      <c r="C6" s="18"/>
      <c r="D6" s="18"/>
      <c r="E6" s="18"/>
      <c r="F6" s="19"/>
    </row>
    <row r="7" spans="1:6" x14ac:dyDescent="0.3">
      <c r="A7" s="24" t="s">
        <v>10</v>
      </c>
      <c r="B7" s="25">
        <v>5688</v>
      </c>
      <c r="C7" s="18"/>
      <c r="D7" s="18"/>
      <c r="E7" s="18"/>
      <c r="F7" s="19"/>
    </row>
    <row r="8" spans="1:6" x14ac:dyDescent="0.3">
      <c r="A8" s="24" t="s">
        <v>2</v>
      </c>
      <c r="B8" s="25">
        <v>7775</v>
      </c>
      <c r="C8" s="18"/>
      <c r="D8" s="18"/>
      <c r="E8" s="18"/>
      <c r="F8" s="19"/>
    </row>
    <row r="9" spans="1:6" x14ac:dyDescent="0.3">
      <c r="A9" s="24" t="s">
        <v>11</v>
      </c>
      <c r="B9" s="25">
        <v>1411.26</v>
      </c>
      <c r="C9" s="18"/>
      <c r="D9" s="18"/>
      <c r="E9" s="18"/>
      <c r="F9" s="19"/>
    </row>
    <row r="10" spans="1:6" x14ac:dyDescent="0.3">
      <c r="A10" s="24" t="s">
        <v>8</v>
      </c>
      <c r="B10" s="25">
        <v>2586</v>
      </c>
      <c r="C10" s="18"/>
      <c r="D10" s="18"/>
      <c r="E10" s="18"/>
      <c r="F10" s="19"/>
    </row>
    <row r="11" spans="1:6" x14ac:dyDescent="0.3">
      <c r="A11" s="24" t="s">
        <v>3</v>
      </c>
      <c r="B11" s="25">
        <v>7464</v>
      </c>
      <c r="C11" s="18"/>
      <c r="D11" s="18"/>
      <c r="E11" s="18"/>
      <c r="F11" s="19"/>
    </row>
    <row r="12" spans="1:6" x14ac:dyDescent="0.3">
      <c r="A12" s="24" t="s">
        <v>7</v>
      </c>
      <c r="B12" s="25">
        <v>1857</v>
      </c>
      <c r="C12" s="18"/>
      <c r="D12" s="18"/>
      <c r="E12" s="18"/>
      <c r="F12" s="19"/>
    </row>
    <row r="13" spans="1:6" x14ac:dyDescent="0.3">
      <c r="A13" s="24" t="s">
        <v>4</v>
      </c>
      <c r="B13" s="25">
        <v>10194.1</v>
      </c>
      <c r="C13" s="18"/>
      <c r="D13" s="18"/>
      <c r="E13" s="18"/>
      <c r="F13" s="19"/>
    </row>
    <row r="14" spans="1:6" x14ac:dyDescent="0.3">
      <c r="A14" s="24" t="s">
        <v>12</v>
      </c>
      <c r="B14" s="25">
        <v>12000</v>
      </c>
      <c r="C14" s="18"/>
      <c r="D14" s="18"/>
      <c r="E14" s="18"/>
      <c r="F14" s="19"/>
    </row>
    <row r="15" spans="1:6" x14ac:dyDescent="0.3">
      <c r="A15" s="24" t="s">
        <v>5</v>
      </c>
      <c r="B15" s="25">
        <v>3217</v>
      </c>
      <c r="C15" s="18"/>
      <c r="D15" s="18"/>
      <c r="E15" s="18"/>
      <c r="F15" s="19"/>
    </row>
    <row r="16" spans="1:6" x14ac:dyDescent="0.3">
      <c r="A16" s="24" t="s">
        <v>26</v>
      </c>
      <c r="B16" s="25">
        <v>57045.27</v>
      </c>
      <c r="C16" s="18"/>
      <c r="D16" s="18"/>
      <c r="E16" s="18"/>
      <c r="F16" s="19"/>
    </row>
    <row r="17" spans="1:6" x14ac:dyDescent="0.3">
      <c r="A17" s="17"/>
      <c r="B17" s="18"/>
      <c r="C17" s="18"/>
      <c r="D17" s="18"/>
      <c r="E17" s="18"/>
      <c r="F17" s="19"/>
    </row>
    <row r="18" spans="1:6" ht="15" thickBot="1" x14ac:dyDescent="0.35">
      <c r="A18" s="20"/>
      <c r="B18" s="21"/>
      <c r="C18" s="21"/>
      <c r="D18" s="21"/>
      <c r="E18" s="21"/>
      <c r="F18" s="22"/>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H22" sqref="H22"/>
    </sheetView>
  </sheetViews>
  <sheetFormatPr defaultRowHeight="14.4" x14ac:dyDescent="0.3"/>
  <cols>
    <col min="1" max="1" width="18.33203125" bestFit="1" customWidth="1"/>
    <col min="2" max="2" width="14.44140625" bestFit="1" customWidth="1"/>
  </cols>
  <sheetData>
    <row r="1" spans="1:5" ht="15" thickBot="1" x14ac:dyDescent="0.35"/>
    <row r="2" spans="1:5" x14ac:dyDescent="0.3">
      <c r="A2" s="14" t="s">
        <v>29</v>
      </c>
      <c r="B2" s="15"/>
      <c r="C2" s="15"/>
      <c r="D2" s="15"/>
      <c r="E2" s="16"/>
    </row>
    <row r="3" spans="1:5" x14ac:dyDescent="0.3">
      <c r="A3" s="17" t="s">
        <v>17</v>
      </c>
      <c r="B3" s="18"/>
      <c r="C3" s="18"/>
      <c r="D3" s="18"/>
      <c r="E3" s="19"/>
    </row>
    <row r="4" spans="1:5" x14ac:dyDescent="0.3">
      <c r="A4" s="17"/>
      <c r="B4" s="18"/>
      <c r="C4" s="18"/>
      <c r="D4" s="18"/>
      <c r="E4" s="19"/>
    </row>
    <row r="5" spans="1:5" x14ac:dyDescent="0.3">
      <c r="A5" s="17"/>
      <c r="B5" s="18"/>
      <c r="C5" s="18"/>
      <c r="D5" s="18"/>
      <c r="E5" s="19"/>
    </row>
    <row r="6" spans="1:5" x14ac:dyDescent="0.3">
      <c r="A6" s="17"/>
      <c r="B6" s="26" t="s">
        <v>25</v>
      </c>
      <c r="C6" s="18" t="s">
        <v>27</v>
      </c>
      <c r="D6" s="18"/>
      <c r="E6" s="19"/>
    </row>
    <row r="7" spans="1:5" x14ac:dyDescent="0.3">
      <c r="A7" s="17"/>
      <c r="B7" s="27" t="s">
        <v>5</v>
      </c>
      <c r="C7" s="25">
        <v>3217</v>
      </c>
      <c r="D7" s="18"/>
      <c r="E7" s="19"/>
    </row>
    <row r="8" spans="1:5" x14ac:dyDescent="0.3">
      <c r="A8" s="17"/>
      <c r="B8" s="27" t="s">
        <v>12</v>
      </c>
      <c r="C8" s="25">
        <v>12000</v>
      </c>
      <c r="D8" s="18"/>
      <c r="E8" s="19"/>
    </row>
    <row r="9" spans="1:5" x14ac:dyDescent="0.3">
      <c r="A9" s="17"/>
      <c r="B9" s="27" t="s">
        <v>4</v>
      </c>
      <c r="C9" s="25">
        <v>10194.1</v>
      </c>
      <c r="D9" s="18"/>
      <c r="E9" s="19"/>
    </row>
    <row r="10" spans="1:5" x14ac:dyDescent="0.3">
      <c r="A10" s="17"/>
      <c r="B10" s="27" t="s">
        <v>7</v>
      </c>
      <c r="C10" s="25">
        <v>1857</v>
      </c>
      <c r="D10" s="18"/>
      <c r="E10" s="19"/>
    </row>
    <row r="11" spans="1:5" x14ac:dyDescent="0.3">
      <c r="A11" s="17"/>
      <c r="B11" s="27" t="s">
        <v>3</v>
      </c>
      <c r="C11" s="25">
        <v>7464</v>
      </c>
      <c r="D11" s="18"/>
      <c r="E11" s="19"/>
    </row>
    <row r="12" spans="1:5" x14ac:dyDescent="0.3">
      <c r="A12" s="17"/>
      <c r="B12" s="27" t="s">
        <v>8</v>
      </c>
      <c r="C12" s="25">
        <v>2586</v>
      </c>
      <c r="D12" s="18"/>
      <c r="E12" s="19"/>
    </row>
    <row r="13" spans="1:5" x14ac:dyDescent="0.3">
      <c r="A13" s="17"/>
      <c r="B13" s="27" t="s">
        <v>11</v>
      </c>
      <c r="C13" s="25">
        <v>1411.26</v>
      </c>
      <c r="D13" s="18"/>
      <c r="E13" s="19"/>
    </row>
    <row r="14" spans="1:5" x14ac:dyDescent="0.3">
      <c r="A14" s="17"/>
      <c r="B14" s="27" t="s">
        <v>2</v>
      </c>
      <c r="C14" s="25">
        <v>7775</v>
      </c>
      <c r="D14" s="18"/>
      <c r="E14" s="19"/>
    </row>
    <row r="15" spans="1:5" x14ac:dyDescent="0.3">
      <c r="A15" s="17"/>
      <c r="B15" s="27" t="s">
        <v>10</v>
      </c>
      <c r="C15" s="25">
        <v>5688</v>
      </c>
      <c r="D15" s="18"/>
      <c r="E15" s="19"/>
    </row>
    <row r="16" spans="1:5" x14ac:dyDescent="0.3">
      <c r="A16" s="17"/>
      <c r="B16" s="27" t="s">
        <v>6</v>
      </c>
      <c r="C16" s="25">
        <v>3342</v>
      </c>
      <c r="D16" s="18"/>
      <c r="E16" s="19"/>
    </row>
    <row r="17" spans="1:5" x14ac:dyDescent="0.3">
      <c r="A17" s="17"/>
      <c r="B17" s="27" t="s">
        <v>9</v>
      </c>
      <c r="C17" s="25">
        <v>1510.9099999999999</v>
      </c>
      <c r="D17" s="18"/>
      <c r="E17" s="19"/>
    </row>
    <row r="18" spans="1:5" x14ac:dyDescent="0.3">
      <c r="A18" s="17"/>
      <c r="B18" s="27" t="s">
        <v>26</v>
      </c>
      <c r="C18" s="25">
        <v>57045.270000000004</v>
      </c>
      <c r="D18" s="18"/>
      <c r="E18" s="19"/>
    </row>
    <row r="19" spans="1:5" ht="15" thickBot="1" x14ac:dyDescent="0.35">
      <c r="A19" s="20"/>
      <c r="B19" s="21"/>
      <c r="C19" s="21"/>
      <c r="D19" s="21"/>
      <c r="E19"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workbookViewId="0">
      <selection activeCell="R20" sqref="R20"/>
    </sheetView>
  </sheetViews>
  <sheetFormatPr defaultRowHeight="14.4" x14ac:dyDescent="0.3"/>
  <cols>
    <col min="1" max="1" width="18.33203125" bestFit="1" customWidth="1"/>
    <col min="2" max="2" width="14.44140625" bestFit="1" customWidth="1"/>
  </cols>
  <sheetData>
    <row r="1" spans="1:15" ht="15" thickBot="1" x14ac:dyDescent="0.35"/>
    <row r="2" spans="1:15" x14ac:dyDescent="0.3">
      <c r="A2" s="14" t="s">
        <v>30</v>
      </c>
      <c r="B2" s="15"/>
      <c r="C2" s="15"/>
      <c r="D2" s="15"/>
      <c r="E2" s="15"/>
      <c r="F2" s="15"/>
      <c r="G2" s="15"/>
      <c r="H2" s="15"/>
      <c r="I2" s="15"/>
      <c r="J2" s="15"/>
      <c r="K2" s="15"/>
      <c r="L2" s="15"/>
      <c r="M2" s="15"/>
      <c r="N2" s="15"/>
      <c r="O2" s="16"/>
    </row>
    <row r="3" spans="1:15" x14ac:dyDescent="0.3">
      <c r="A3" s="17" t="s">
        <v>18</v>
      </c>
      <c r="B3" s="18"/>
      <c r="C3" s="18"/>
      <c r="D3" s="18"/>
      <c r="E3" s="18"/>
      <c r="F3" s="18"/>
      <c r="G3" s="18"/>
      <c r="H3" s="18"/>
      <c r="I3" s="18"/>
      <c r="J3" s="18"/>
      <c r="K3" s="18"/>
      <c r="L3" s="18"/>
      <c r="M3" s="18"/>
      <c r="N3" s="18"/>
      <c r="O3" s="19"/>
    </row>
    <row r="4" spans="1:15" x14ac:dyDescent="0.3">
      <c r="A4" s="17"/>
      <c r="B4" s="18"/>
      <c r="C4" s="18"/>
      <c r="D4" s="18"/>
      <c r="E4" s="18"/>
      <c r="F4" s="18"/>
      <c r="G4" s="18"/>
      <c r="H4" s="18"/>
      <c r="I4" s="18"/>
      <c r="J4" s="18"/>
      <c r="K4" s="18"/>
      <c r="L4" s="18"/>
      <c r="M4" s="18"/>
      <c r="N4" s="18"/>
      <c r="O4" s="19"/>
    </row>
    <row r="5" spans="1:15" x14ac:dyDescent="0.3">
      <c r="A5" s="17"/>
      <c r="B5" s="18"/>
      <c r="C5" s="18"/>
      <c r="D5" s="18"/>
      <c r="E5" s="18"/>
      <c r="F5" s="18"/>
      <c r="G5" s="18"/>
      <c r="H5" s="18"/>
      <c r="I5" s="18"/>
      <c r="J5" s="18"/>
      <c r="K5" s="18"/>
      <c r="L5" s="18"/>
      <c r="M5" s="18"/>
      <c r="N5" s="18"/>
      <c r="O5" s="19"/>
    </row>
    <row r="6" spans="1:15" x14ac:dyDescent="0.3">
      <c r="A6" s="23" t="s">
        <v>25</v>
      </c>
      <c r="B6" s="18" t="s">
        <v>27</v>
      </c>
      <c r="C6" s="18"/>
      <c r="D6" s="18"/>
      <c r="E6" s="18"/>
      <c r="F6" s="18"/>
      <c r="G6" s="18"/>
      <c r="H6" s="18"/>
      <c r="I6" s="18"/>
      <c r="J6" s="18"/>
      <c r="K6" s="18"/>
      <c r="L6" s="18"/>
      <c r="M6" s="18"/>
      <c r="N6" s="18"/>
      <c r="O6" s="19"/>
    </row>
    <row r="7" spans="1:15" x14ac:dyDescent="0.3">
      <c r="A7" s="24" t="s">
        <v>9</v>
      </c>
      <c r="B7" s="25">
        <v>1510.9099999999999</v>
      </c>
      <c r="C7" s="18"/>
      <c r="D7" s="18"/>
      <c r="E7" s="18"/>
      <c r="F7" s="18"/>
      <c r="G7" s="18"/>
      <c r="H7" s="18"/>
      <c r="I7" s="18"/>
      <c r="J7" s="18"/>
      <c r="K7" s="18"/>
      <c r="L7" s="18"/>
      <c r="M7" s="18"/>
      <c r="N7" s="18"/>
      <c r="O7" s="19"/>
    </row>
    <row r="8" spans="1:15" x14ac:dyDescent="0.3">
      <c r="A8" s="24" t="s">
        <v>6</v>
      </c>
      <c r="B8" s="25">
        <v>3342</v>
      </c>
      <c r="C8" s="18"/>
      <c r="D8" s="18"/>
      <c r="E8" s="18"/>
      <c r="F8" s="18"/>
      <c r="G8" s="18"/>
      <c r="H8" s="18"/>
      <c r="I8" s="18"/>
      <c r="J8" s="18"/>
      <c r="K8" s="18"/>
      <c r="L8" s="18"/>
      <c r="M8" s="18"/>
      <c r="N8" s="18"/>
      <c r="O8" s="19"/>
    </row>
    <row r="9" spans="1:15" x14ac:dyDescent="0.3">
      <c r="A9" s="24" t="s">
        <v>10</v>
      </c>
      <c r="B9" s="25">
        <v>5688</v>
      </c>
      <c r="C9" s="18"/>
      <c r="D9" s="18"/>
      <c r="E9" s="18"/>
      <c r="F9" s="18"/>
      <c r="G9" s="18"/>
      <c r="H9" s="18"/>
      <c r="I9" s="18"/>
      <c r="J9" s="18"/>
      <c r="K9" s="18"/>
      <c r="L9" s="18"/>
      <c r="M9" s="18"/>
      <c r="N9" s="18"/>
      <c r="O9" s="19"/>
    </row>
    <row r="10" spans="1:15" x14ac:dyDescent="0.3">
      <c r="A10" s="24" t="s">
        <v>2</v>
      </c>
      <c r="B10" s="25">
        <v>7775</v>
      </c>
      <c r="C10" s="18"/>
      <c r="D10" s="18"/>
      <c r="E10" s="18"/>
      <c r="F10" s="18"/>
      <c r="G10" s="18"/>
      <c r="H10" s="18"/>
      <c r="I10" s="18"/>
      <c r="J10" s="18"/>
      <c r="K10" s="18"/>
      <c r="L10" s="18"/>
      <c r="M10" s="18"/>
      <c r="N10" s="18"/>
      <c r="O10" s="19"/>
    </row>
    <row r="11" spans="1:15" x14ac:dyDescent="0.3">
      <c r="A11" s="24" t="s">
        <v>11</v>
      </c>
      <c r="B11" s="25">
        <v>1411.26</v>
      </c>
      <c r="C11" s="18"/>
      <c r="D11" s="18"/>
      <c r="E11" s="18"/>
      <c r="F11" s="18"/>
      <c r="G11" s="18"/>
      <c r="H11" s="18"/>
      <c r="I11" s="18"/>
      <c r="J11" s="18"/>
      <c r="K11" s="18"/>
      <c r="L11" s="18"/>
      <c r="M11" s="18"/>
      <c r="N11" s="18"/>
      <c r="O11" s="19"/>
    </row>
    <row r="12" spans="1:15" x14ac:dyDescent="0.3">
      <c r="A12" s="24" t="s">
        <v>8</v>
      </c>
      <c r="B12" s="25">
        <v>2586</v>
      </c>
      <c r="C12" s="18"/>
      <c r="D12" s="18"/>
      <c r="E12" s="18"/>
      <c r="F12" s="18"/>
      <c r="G12" s="18"/>
      <c r="H12" s="18"/>
      <c r="I12" s="18"/>
      <c r="J12" s="18"/>
      <c r="K12" s="18"/>
      <c r="L12" s="18"/>
      <c r="M12" s="18"/>
      <c r="N12" s="18"/>
      <c r="O12" s="19"/>
    </row>
    <row r="13" spans="1:15" x14ac:dyDescent="0.3">
      <c r="A13" s="24" t="s">
        <v>3</v>
      </c>
      <c r="B13" s="25">
        <v>7464</v>
      </c>
      <c r="C13" s="18"/>
      <c r="D13" s="18"/>
      <c r="E13" s="18"/>
      <c r="F13" s="18"/>
      <c r="G13" s="18"/>
      <c r="H13" s="18"/>
      <c r="I13" s="18"/>
      <c r="J13" s="18"/>
      <c r="K13" s="18"/>
      <c r="L13" s="18"/>
      <c r="M13" s="18"/>
      <c r="N13" s="18"/>
      <c r="O13" s="19"/>
    </row>
    <row r="14" spans="1:15" x14ac:dyDescent="0.3">
      <c r="A14" s="24" t="s">
        <v>7</v>
      </c>
      <c r="B14" s="25">
        <v>1857</v>
      </c>
      <c r="C14" s="18"/>
      <c r="D14" s="18"/>
      <c r="E14" s="18"/>
      <c r="F14" s="18"/>
      <c r="G14" s="18"/>
      <c r="H14" s="18"/>
      <c r="I14" s="18"/>
      <c r="J14" s="18"/>
      <c r="K14" s="18"/>
      <c r="L14" s="18"/>
      <c r="M14" s="18"/>
      <c r="N14" s="18"/>
      <c r="O14" s="19"/>
    </row>
    <row r="15" spans="1:15" x14ac:dyDescent="0.3">
      <c r="A15" s="24" t="s">
        <v>4</v>
      </c>
      <c r="B15" s="25">
        <v>10194.1</v>
      </c>
      <c r="C15" s="18"/>
      <c r="D15" s="18"/>
      <c r="E15" s="18"/>
      <c r="F15" s="18"/>
      <c r="G15" s="18"/>
      <c r="H15" s="18"/>
      <c r="I15" s="18"/>
      <c r="J15" s="18"/>
      <c r="K15" s="18"/>
      <c r="L15" s="18"/>
      <c r="M15" s="18"/>
      <c r="N15" s="18"/>
      <c r="O15" s="19"/>
    </row>
    <row r="16" spans="1:15" x14ac:dyDescent="0.3">
      <c r="A16" s="24" t="s">
        <v>5</v>
      </c>
      <c r="B16" s="25">
        <v>3217</v>
      </c>
      <c r="C16" s="18"/>
      <c r="D16" s="18"/>
      <c r="E16" s="18"/>
      <c r="F16" s="18"/>
      <c r="G16" s="18"/>
      <c r="H16" s="18"/>
      <c r="I16" s="18"/>
      <c r="J16" s="18"/>
      <c r="K16" s="18"/>
      <c r="L16" s="18"/>
      <c r="M16" s="18"/>
      <c r="N16" s="18"/>
      <c r="O16" s="19"/>
    </row>
    <row r="17" spans="1:15" x14ac:dyDescent="0.3">
      <c r="A17" s="24" t="s">
        <v>26</v>
      </c>
      <c r="B17" s="25">
        <v>45045.27</v>
      </c>
      <c r="C17" s="18"/>
      <c r="D17" s="18"/>
      <c r="E17" s="18"/>
      <c r="F17" s="18"/>
      <c r="G17" s="18"/>
      <c r="H17" s="18"/>
      <c r="I17" s="18"/>
      <c r="J17" s="18"/>
      <c r="K17" s="18"/>
      <c r="L17" s="18"/>
      <c r="M17" s="18"/>
      <c r="N17" s="18"/>
      <c r="O17" s="19"/>
    </row>
    <row r="18" spans="1:15" x14ac:dyDescent="0.3">
      <c r="A18" s="17"/>
      <c r="B18" s="18"/>
      <c r="C18" s="18"/>
      <c r="D18" s="18"/>
      <c r="E18" s="18"/>
      <c r="F18" s="18"/>
      <c r="G18" s="18"/>
      <c r="H18" s="18"/>
      <c r="I18" s="18"/>
      <c r="J18" s="18"/>
      <c r="K18" s="18"/>
      <c r="L18" s="18"/>
      <c r="M18" s="18"/>
      <c r="N18" s="18"/>
      <c r="O18" s="19"/>
    </row>
    <row r="19" spans="1:15" x14ac:dyDescent="0.3">
      <c r="A19" s="17"/>
      <c r="B19" s="18"/>
      <c r="C19" s="18"/>
      <c r="D19" s="18"/>
      <c r="E19" s="18"/>
      <c r="F19" s="18"/>
      <c r="G19" s="18"/>
      <c r="H19" s="18"/>
      <c r="I19" s="18"/>
      <c r="J19" s="18"/>
      <c r="K19" s="18"/>
      <c r="L19" s="18"/>
      <c r="M19" s="18"/>
      <c r="N19" s="18"/>
      <c r="O19" s="19"/>
    </row>
    <row r="20" spans="1:15" x14ac:dyDescent="0.3">
      <c r="A20" s="17"/>
      <c r="B20" s="18"/>
      <c r="C20" s="18"/>
      <c r="D20" s="18"/>
      <c r="E20" s="18"/>
      <c r="F20" s="18"/>
      <c r="G20" s="18"/>
      <c r="H20" s="18"/>
      <c r="I20" s="18"/>
      <c r="J20" s="18"/>
      <c r="K20" s="18"/>
      <c r="L20" s="18"/>
      <c r="M20" s="18"/>
      <c r="N20" s="18"/>
      <c r="O20" s="19"/>
    </row>
    <row r="21" spans="1:15" x14ac:dyDescent="0.3">
      <c r="A21" s="17"/>
      <c r="B21" s="18"/>
      <c r="C21" s="18"/>
      <c r="D21" s="18"/>
      <c r="E21" s="18"/>
      <c r="F21" s="18"/>
      <c r="G21" s="18"/>
      <c r="H21" s="18"/>
      <c r="I21" s="18"/>
      <c r="J21" s="18"/>
      <c r="K21" s="18"/>
      <c r="L21" s="18"/>
      <c r="M21" s="18"/>
      <c r="N21" s="18"/>
      <c r="O21" s="19"/>
    </row>
    <row r="22" spans="1:15" x14ac:dyDescent="0.3">
      <c r="A22" s="17"/>
      <c r="B22" s="18"/>
      <c r="C22" s="18"/>
      <c r="D22" s="18"/>
      <c r="E22" s="18"/>
      <c r="F22" s="18"/>
      <c r="G22" s="18"/>
      <c r="H22" s="18"/>
      <c r="I22" s="18"/>
      <c r="J22" s="18"/>
      <c r="K22" s="18"/>
      <c r="L22" s="18"/>
      <c r="M22" s="18"/>
      <c r="N22" s="18"/>
      <c r="O22" s="19"/>
    </row>
    <row r="23" spans="1:15" x14ac:dyDescent="0.3">
      <c r="A23" s="17"/>
      <c r="B23" s="18"/>
      <c r="C23" s="18"/>
      <c r="D23" s="18"/>
      <c r="E23" s="18"/>
      <c r="F23" s="18"/>
      <c r="G23" s="18"/>
      <c r="H23" s="18"/>
      <c r="I23" s="18"/>
      <c r="J23" s="18"/>
      <c r="K23" s="18"/>
      <c r="L23" s="18"/>
      <c r="M23" s="18"/>
      <c r="N23" s="18"/>
      <c r="O23" s="19"/>
    </row>
    <row r="24" spans="1:15" x14ac:dyDescent="0.3">
      <c r="A24" s="17"/>
      <c r="B24" s="18"/>
      <c r="C24" s="18"/>
      <c r="D24" s="18"/>
      <c r="E24" s="18"/>
      <c r="F24" s="18"/>
      <c r="G24" s="18"/>
      <c r="H24" s="18"/>
      <c r="I24" s="18"/>
      <c r="J24" s="18"/>
      <c r="K24" s="18"/>
      <c r="L24" s="18"/>
      <c r="M24" s="18"/>
      <c r="N24" s="18"/>
      <c r="O24" s="19"/>
    </row>
    <row r="25" spans="1:15" x14ac:dyDescent="0.3">
      <c r="A25" s="17"/>
      <c r="B25" s="18"/>
      <c r="C25" s="18"/>
      <c r="D25" s="18"/>
      <c r="E25" s="18"/>
      <c r="F25" s="18"/>
      <c r="G25" s="18"/>
      <c r="H25" s="18"/>
      <c r="I25" s="18"/>
      <c r="J25" s="18"/>
      <c r="K25" s="18"/>
      <c r="L25" s="18"/>
      <c r="M25" s="18"/>
      <c r="N25" s="18"/>
      <c r="O25" s="19"/>
    </row>
    <row r="26" spans="1:15" x14ac:dyDescent="0.3">
      <c r="A26" s="17"/>
      <c r="B26" s="18"/>
      <c r="C26" s="18"/>
      <c r="D26" s="18"/>
      <c r="E26" s="18"/>
      <c r="F26" s="18"/>
      <c r="G26" s="18"/>
      <c r="H26" s="18"/>
      <c r="I26" s="18"/>
      <c r="J26" s="18"/>
      <c r="K26" s="18"/>
      <c r="L26" s="18"/>
      <c r="M26" s="18"/>
      <c r="N26" s="18"/>
      <c r="O26" s="19"/>
    </row>
    <row r="27" spans="1:15" x14ac:dyDescent="0.3">
      <c r="A27" s="17"/>
      <c r="B27" s="18"/>
      <c r="C27" s="18"/>
      <c r="D27" s="18"/>
      <c r="E27" s="18"/>
      <c r="F27" s="18"/>
      <c r="G27" s="18"/>
      <c r="H27" s="18"/>
      <c r="I27" s="18"/>
      <c r="J27" s="18"/>
      <c r="K27" s="18"/>
      <c r="L27" s="18"/>
      <c r="M27" s="18"/>
      <c r="N27" s="18"/>
      <c r="O27" s="19"/>
    </row>
    <row r="28" spans="1:15" x14ac:dyDescent="0.3">
      <c r="A28" s="17"/>
      <c r="B28" s="18"/>
      <c r="C28" s="18"/>
      <c r="D28" s="18"/>
      <c r="E28" s="18"/>
      <c r="F28" s="18"/>
      <c r="G28" s="18"/>
      <c r="H28" s="18"/>
      <c r="I28" s="18"/>
      <c r="J28" s="18"/>
      <c r="K28" s="18"/>
      <c r="L28" s="18"/>
      <c r="M28" s="18"/>
      <c r="N28" s="18"/>
      <c r="O28" s="19"/>
    </row>
    <row r="29" spans="1:15" ht="15" thickBot="1" x14ac:dyDescent="0.35">
      <c r="A29" s="20"/>
      <c r="B29" s="21"/>
      <c r="C29" s="21"/>
      <c r="D29" s="21"/>
      <c r="E29" s="21"/>
      <c r="F29" s="21"/>
      <c r="G29" s="21"/>
      <c r="H29" s="21"/>
      <c r="I29" s="21"/>
      <c r="J29" s="21"/>
      <c r="K29" s="21"/>
      <c r="L29" s="21"/>
      <c r="M29" s="21"/>
      <c r="N29" s="21"/>
      <c r="O29" s="22"/>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R13" sqref="R13"/>
    </sheetView>
  </sheetViews>
  <sheetFormatPr defaultRowHeight="14.4" x14ac:dyDescent="0.3"/>
  <cols>
    <col min="1" max="1" width="18.33203125" bestFit="1" customWidth="1"/>
    <col min="2" max="2" width="14.44140625" bestFit="1" customWidth="1"/>
  </cols>
  <sheetData>
    <row r="1" spans="1:13" ht="15" thickBot="1" x14ac:dyDescent="0.35"/>
    <row r="2" spans="1:13" x14ac:dyDescent="0.3">
      <c r="A2" s="14" t="s">
        <v>31</v>
      </c>
      <c r="B2" s="15"/>
      <c r="C2" s="15"/>
      <c r="D2" s="15"/>
      <c r="E2" s="15"/>
      <c r="F2" s="15"/>
      <c r="G2" s="15"/>
      <c r="H2" s="15"/>
      <c r="I2" s="15"/>
      <c r="J2" s="15"/>
      <c r="K2" s="15"/>
      <c r="L2" s="15"/>
      <c r="M2" s="16"/>
    </row>
    <row r="3" spans="1:13" x14ac:dyDescent="0.3">
      <c r="A3" s="17" t="s">
        <v>19</v>
      </c>
      <c r="B3" s="18"/>
      <c r="C3" s="18"/>
      <c r="D3" s="18"/>
      <c r="E3" s="18"/>
      <c r="F3" s="18"/>
      <c r="G3" s="18"/>
      <c r="H3" s="18"/>
      <c r="I3" s="18"/>
      <c r="J3" s="18"/>
      <c r="K3" s="18"/>
      <c r="L3" s="18"/>
      <c r="M3" s="19"/>
    </row>
    <row r="4" spans="1:13" x14ac:dyDescent="0.3">
      <c r="A4" s="17"/>
      <c r="B4" s="18"/>
      <c r="C4" s="18"/>
      <c r="D4" s="18"/>
      <c r="E4" s="18"/>
      <c r="F4" s="18"/>
      <c r="G4" s="18"/>
      <c r="H4" s="18"/>
      <c r="I4" s="18"/>
      <c r="J4" s="18"/>
      <c r="K4" s="18"/>
      <c r="L4" s="18"/>
      <c r="M4" s="19"/>
    </row>
    <row r="5" spans="1:13" x14ac:dyDescent="0.3">
      <c r="A5" s="23" t="s">
        <v>25</v>
      </c>
      <c r="B5" s="18" t="s">
        <v>27</v>
      </c>
      <c r="C5" s="18"/>
      <c r="D5" s="18"/>
      <c r="E5" s="18"/>
      <c r="F5" s="18"/>
      <c r="G5" s="18"/>
      <c r="H5" s="18"/>
      <c r="I5" s="18"/>
      <c r="J5" s="18"/>
      <c r="K5" s="18"/>
      <c r="L5" s="18"/>
      <c r="M5" s="19"/>
    </row>
    <row r="6" spans="1:13" x14ac:dyDescent="0.3">
      <c r="A6" s="24" t="s">
        <v>9</v>
      </c>
      <c r="B6" s="25">
        <v>1510.9099999999999</v>
      </c>
      <c r="C6" s="18"/>
      <c r="D6" s="18"/>
      <c r="E6" s="18"/>
      <c r="F6" s="18"/>
      <c r="G6" s="18"/>
      <c r="H6" s="18"/>
      <c r="I6" s="18"/>
      <c r="J6" s="18"/>
      <c r="K6" s="18"/>
      <c r="L6" s="18"/>
      <c r="M6" s="19"/>
    </row>
    <row r="7" spans="1:13" x14ac:dyDescent="0.3">
      <c r="A7" s="24" t="s">
        <v>6</v>
      </c>
      <c r="B7" s="25">
        <v>3342</v>
      </c>
      <c r="C7" s="18"/>
      <c r="D7" s="18"/>
      <c r="E7" s="18"/>
      <c r="F7" s="18"/>
      <c r="G7" s="18"/>
      <c r="H7" s="18"/>
      <c r="I7" s="18"/>
      <c r="J7" s="18"/>
      <c r="K7" s="18"/>
      <c r="L7" s="18"/>
      <c r="M7" s="19"/>
    </row>
    <row r="8" spans="1:13" x14ac:dyDescent="0.3">
      <c r="A8" s="24" t="s">
        <v>10</v>
      </c>
      <c r="B8" s="25">
        <v>5688</v>
      </c>
      <c r="C8" s="18"/>
      <c r="D8" s="18"/>
      <c r="E8" s="18"/>
      <c r="F8" s="18"/>
      <c r="G8" s="18"/>
      <c r="H8" s="18"/>
      <c r="I8" s="18"/>
      <c r="J8" s="18"/>
      <c r="K8" s="18"/>
      <c r="L8" s="18"/>
      <c r="M8" s="19"/>
    </row>
    <row r="9" spans="1:13" x14ac:dyDescent="0.3">
      <c r="A9" s="24" t="s">
        <v>2</v>
      </c>
      <c r="B9" s="25">
        <v>7775</v>
      </c>
      <c r="C9" s="18"/>
      <c r="D9" s="18"/>
      <c r="E9" s="18"/>
      <c r="F9" s="18"/>
      <c r="G9" s="18"/>
      <c r="H9" s="18"/>
      <c r="I9" s="18"/>
      <c r="J9" s="18"/>
      <c r="K9" s="18"/>
      <c r="L9" s="18"/>
      <c r="M9" s="19"/>
    </row>
    <row r="10" spans="1:13" x14ac:dyDescent="0.3">
      <c r="A10" s="24" t="s">
        <v>11</v>
      </c>
      <c r="B10" s="25">
        <v>1411.26</v>
      </c>
      <c r="C10" s="18"/>
      <c r="D10" s="18"/>
      <c r="E10" s="18"/>
      <c r="F10" s="18"/>
      <c r="G10" s="18"/>
      <c r="H10" s="18"/>
      <c r="I10" s="18"/>
      <c r="J10" s="18"/>
      <c r="K10" s="18"/>
      <c r="L10" s="18"/>
      <c r="M10" s="19"/>
    </row>
    <row r="11" spans="1:13" x14ac:dyDescent="0.3">
      <c r="A11" s="24" t="s">
        <v>8</v>
      </c>
      <c r="B11" s="25">
        <v>2586</v>
      </c>
      <c r="C11" s="18"/>
      <c r="D11" s="18"/>
      <c r="E11" s="18"/>
      <c r="F11" s="18"/>
      <c r="G11" s="18"/>
      <c r="H11" s="18"/>
      <c r="I11" s="18"/>
      <c r="J11" s="18"/>
      <c r="K11" s="18"/>
      <c r="L11" s="18"/>
      <c r="M11" s="19"/>
    </row>
    <row r="12" spans="1:13" x14ac:dyDescent="0.3">
      <c r="A12" s="24" t="s">
        <v>3</v>
      </c>
      <c r="B12" s="25">
        <v>7464</v>
      </c>
      <c r="C12" s="18"/>
      <c r="D12" s="18"/>
      <c r="E12" s="18"/>
      <c r="F12" s="18"/>
      <c r="G12" s="18"/>
      <c r="H12" s="18"/>
      <c r="I12" s="18"/>
      <c r="J12" s="18"/>
      <c r="K12" s="18"/>
      <c r="L12" s="18"/>
      <c r="M12" s="19"/>
    </row>
    <row r="13" spans="1:13" x14ac:dyDescent="0.3">
      <c r="A13" s="24" t="s">
        <v>7</v>
      </c>
      <c r="B13" s="25">
        <v>1857</v>
      </c>
      <c r="C13" s="18"/>
      <c r="D13" s="18"/>
      <c r="E13" s="18"/>
      <c r="F13" s="18"/>
      <c r="G13" s="18"/>
      <c r="H13" s="18"/>
      <c r="I13" s="18"/>
      <c r="J13" s="18"/>
      <c r="K13" s="18"/>
      <c r="L13" s="18"/>
      <c r="M13" s="19"/>
    </row>
    <row r="14" spans="1:13" x14ac:dyDescent="0.3">
      <c r="A14" s="24" t="s">
        <v>4</v>
      </c>
      <c r="B14" s="25">
        <v>10194.1</v>
      </c>
      <c r="C14" s="18"/>
      <c r="D14" s="18"/>
      <c r="E14" s="18"/>
      <c r="F14" s="18"/>
      <c r="G14" s="18"/>
      <c r="H14" s="18"/>
      <c r="I14" s="18"/>
      <c r="J14" s="18"/>
      <c r="K14" s="18"/>
      <c r="L14" s="18"/>
      <c r="M14" s="19"/>
    </row>
    <row r="15" spans="1:13" x14ac:dyDescent="0.3">
      <c r="A15" s="24" t="s">
        <v>12</v>
      </c>
      <c r="B15" s="25">
        <v>12000</v>
      </c>
      <c r="C15" s="18"/>
      <c r="D15" s="18"/>
      <c r="E15" s="18"/>
      <c r="F15" s="18"/>
      <c r="G15" s="18"/>
      <c r="H15" s="18"/>
      <c r="I15" s="18"/>
      <c r="J15" s="18"/>
      <c r="K15" s="18"/>
      <c r="L15" s="18"/>
      <c r="M15" s="19"/>
    </row>
    <row r="16" spans="1:13" x14ac:dyDescent="0.3">
      <c r="A16" s="24" t="s">
        <v>5</v>
      </c>
      <c r="B16" s="25">
        <v>3217</v>
      </c>
      <c r="C16" s="18"/>
      <c r="D16" s="18"/>
      <c r="E16" s="18"/>
      <c r="F16" s="18"/>
      <c r="G16" s="18"/>
      <c r="H16" s="18"/>
      <c r="I16" s="18"/>
      <c r="J16" s="18"/>
      <c r="K16" s="18"/>
      <c r="L16" s="18"/>
      <c r="M16" s="19"/>
    </row>
    <row r="17" spans="1:13" x14ac:dyDescent="0.3">
      <c r="A17" s="24" t="s">
        <v>26</v>
      </c>
      <c r="B17" s="25">
        <v>57045.27</v>
      </c>
      <c r="C17" s="18"/>
      <c r="D17" s="18"/>
      <c r="E17" s="18"/>
      <c r="F17" s="18"/>
      <c r="G17" s="18"/>
      <c r="H17" s="18"/>
      <c r="I17" s="18"/>
      <c r="J17" s="18"/>
      <c r="K17" s="18"/>
      <c r="L17" s="18"/>
      <c r="M17" s="19"/>
    </row>
    <row r="18" spans="1:13" x14ac:dyDescent="0.3">
      <c r="A18" s="17"/>
      <c r="B18" s="18"/>
      <c r="C18" s="18"/>
      <c r="D18" s="18"/>
      <c r="E18" s="18"/>
      <c r="F18" s="18"/>
      <c r="G18" s="18"/>
      <c r="H18" s="18"/>
      <c r="I18" s="18"/>
      <c r="J18" s="18"/>
      <c r="K18" s="18"/>
      <c r="L18" s="18"/>
      <c r="M18" s="19"/>
    </row>
    <row r="19" spans="1:13" x14ac:dyDescent="0.3">
      <c r="A19" s="17"/>
      <c r="B19" s="18"/>
      <c r="C19" s="18"/>
      <c r="D19" s="18"/>
      <c r="E19" s="18"/>
      <c r="F19" s="18"/>
      <c r="G19" s="18"/>
      <c r="H19" s="18"/>
      <c r="I19" s="18"/>
      <c r="J19" s="18"/>
      <c r="K19" s="18"/>
      <c r="L19" s="18"/>
      <c r="M19" s="19"/>
    </row>
    <row r="20" spans="1:13" x14ac:dyDescent="0.3">
      <c r="A20" s="17"/>
      <c r="B20" s="18"/>
      <c r="C20" s="18"/>
      <c r="D20" s="18"/>
      <c r="E20" s="18"/>
      <c r="F20" s="18"/>
      <c r="G20" s="18"/>
      <c r="H20" s="18"/>
      <c r="I20" s="18"/>
      <c r="J20" s="18"/>
      <c r="K20" s="18"/>
      <c r="L20" s="18"/>
      <c r="M20" s="19"/>
    </row>
    <row r="21" spans="1:13" x14ac:dyDescent="0.3">
      <c r="A21" s="17"/>
      <c r="B21" s="18"/>
      <c r="C21" s="18"/>
      <c r="D21" s="18"/>
      <c r="E21" s="18"/>
      <c r="F21" s="18"/>
      <c r="G21" s="18"/>
      <c r="H21" s="18"/>
      <c r="I21" s="18"/>
      <c r="J21" s="18"/>
      <c r="K21" s="18"/>
      <c r="L21" s="18"/>
      <c r="M21" s="19"/>
    </row>
    <row r="22" spans="1:13" x14ac:dyDescent="0.3">
      <c r="A22" s="17"/>
      <c r="B22" s="18"/>
      <c r="C22" s="18"/>
      <c r="D22" s="18"/>
      <c r="E22" s="18"/>
      <c r="F22" s="18"/>
      <c r="G22" s="18"/>
      <c r="H22" s="18"/>
      <c r="I22" s="18"/>
      <c r="J22" s="18"/>
      <c r="K22" s="18"/>
      <c r="L22" s="18"/>
      <c r="M22" s="19"/>
    </row>
    <row r="23" spans="1:13" x14ac:dyDescent="0.3">
      <c r="A23" s="17"/>
      <c r="B23" s="18"/>
      <c r="C23" s="18"/>
      <c r="D23" s="18"/>
      <c r="E23" s="18"/>
      <c r="F23" s="18"/>
      <c r="G23" s="18"/>
      <c r="H23" s="18"/>
      <c r="I23" s="18"/>
      <c r="J23" s="18"/>
      <c r="K23" s="18"/>
      <c r="L23" s="18"/>
      <c r="M23" s="19"/>
    </row>
    <row r="24" spans="1:13" x14ac:dyDescent="0.3">
      <c r="A24" s="17"/>
      <c r="B24" s="18"/>
      <c r="C24" s="18"/>
      <c r="D24" s="18"/>
      <c r="E24" s="18"/>
      <c r="F24" s="18"/>
      <c r="G24" s="18"/>
      <c r="H24" s="18"/>
      <c r="I24" s="18"/>
      <c r="J24" s="18"/>
      <c r="K24" s="18"/>
      <c r="L24" s="18"/>
      <c r="M24" s="19"/>
    </row>
    <row r="25" spans="1:13" x14ac:dyDescent="0.3">
      <c r="A25" s="17"/>
      <c r="B25" s="18"/>
      <c r="C25" s="18"/>
      <c r="D25" s="18"/>
      <c r="E25" s="18"/>
      <c r="F25" s="18"/>
      <c r="G25" s="18"/>
      <c r="H25" s="18"/>
      <c r="I25" s="18"/>
      <c r="J25" s="18"/>
      <c r="K25" s="18"/>
      <c r="L25" s="18"/>
      <c r="M25" s="19"/>
    </row>
    <row r="26" spans="1:13" x14ac:dyDescent="0.3">
      <c r="A26" s="17"/>
      <c r="B26" s="18"/>
      <c r="C26" s="18"/>
      <c r="D26" s="18"/>
      <c r="E26" s="18"/>
      <c r="F26" s="18"/>
      <c r="G26" s="18"/>
      <c r="H26" s="18"/>
      <c r="I26" s="18"/>
      <c r="J26" s="18"/>
      <c r="K26" s="18"/>
      <c r="L26" s="18"/>
      <c r="M26" s="19"/>
    </row>
    <row r="27" spans="1:13" x14ac:dyDescent="0.3">
      <c r="A27" s="17"/>
      <c r="B27" s="18"/>
      <c r="C27" s="18"/>
      <c r="D27" s="18"/>
      <c r="E27" s="18"/>
      <c r="F27" s="18"/>
      <c r="G27" s="18"/>
      <c r="H27" s="18"/>
      <c r="I27" s="18"/>
      <c r="J27" s="18"/>
      <c r="K27" s="18"/>
      <c r="L27" s="18"/>
      <c r="M27" s="19"/>
    </row>
    <row r="28" spans="1:13" x14ac:dyDescent="0.3">
      <c r="A28" s="17"/>
      <c r="B28" s="18"/>
      <c r="C28" s="18"/>
      <c r="D28" s="18"/>
      <c r="E28" s="18"/>
      <c r="F28" s="18"/>
      <c r="G28" s="18"/>
      <c r="H28" s="18"/>
      <c r="I28" s="18"/>
      <c r="J28" s="18"/>
      <c r="K28" s="18"/>
      <c r="L28" s="18"/>
      <c r="M28" s="19"/>
    </row>
    <row r="29" spans="1:13" x14ac:dyDescent="0.3">
      <c r="A29" s="17"/>
      <c r="B29" s="18"/>
      <c r="C29" s="18"/>
      <c r="D29" s="18"/>
      <c r="E29" s="18"/>
      <c r="F29" s="18"/>
      <c r="G29" s="18"/>
      <c r="H29" s="18"/>
      <c r="I29" s="18"/>
      <c r="J29" s="18"/>
      <c r="K29" s="18"/>
      <c r="L29" s="18"/>
      <c r="M29" s="19"/>
    </row>
    <row r="30" spans="1:13" x14ac:dyDescent="0.3">
      <c r="A30" s="17"/>
      <c r="B30" s="18"/>
      <c r="C30" s="18"/>
      <c r="D30" s="18"/>
      <c r="E30" s="18"/>
      <c r="F30" s="18"/>
      <c r="G30" s="18"/>
      <c r="H30" s="18"/>
      <c r="I30" s="18"/>
      <c r="J30" s="18"/>
      <c r="K30" s="18"/>
      <c r="L30" s="18"/>
      <c r="M30" s="19"/>
    </row>
    <row r="31" spans="1:13" ht="15" thickBot="1" x14ac:dyDescent="0.35">
      <c r="A31" s="20"/>
      <c r="B31" s="21"/>
      <c r="C31" s="21"/>
      <c r="D31" s="21"/>
      <c r="E31" s="21"/>
      <c r="F31" s="21"/>
      <c r="G31" s="21"/>
      <c r="H31" s="21"/>
      <c r="I31" s="21"/>
      <c r="J31" s="21"/>
      <c r="K31" s="21"/>
      <c r="L31" s="21"/>
      <c r="M31" s="22"/>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53"/>
  <sheetViews>
    <sheetView tabSelected="1" zoomScale="96" zoomScaleNormal="96" workbookViewId="0">
      <selection activeCell="D2" sqref="D2"/>
    </sheetView>
  </sheetViews>
  <sheetFormatPr defaultRowHeight="14.4" x14ac:dyDescent="0.3"/>
  <cols>
    <col min="1" max="1" width="17.109375" customWidth="1"/>
    <col min="2" max="2" width="24.5546875" customWidth="1"/>
    <col min="3" max="3" width="14.44140625" style="11" customWidth="1"/>
    <col min="4" max="4" width="16.109375" customWidth="1"/>
    <col min="5" max="5" width="19.109375" customWidth="1"/>
    <col min="7" max="8" width="21.88671875" customWidth="1"/>
  </cols>
  <sheetData>
    <row r="1" spans="1:19" ht="13.8" customHeight="1" thickBot="1" x14ac:dyDescent="0.35">
      <c r="A1" s="3" t="s">
        <v>0</v>
      </c>
      <c r="B1" s="3" t="s">
        <v>14</v>
      </c>
      <c r="C1" s="8" t="s">
        <v>1</v>
      </c>
      <c r="D1" s="28" t="s">
        <v>35</v>
      </c>
      <c r="E1" s="28" t="s">
        <v>58</v>
      </c>
    </row>
    <row r="2" spans="1:19" ht="18" customHeight="1" x14ac:dyDescent="0.3">
      <c r="A2" s="4">
        <v>44470</v>
      </c>
      <c r="B2" s="5" t="s">
        <v>2</v>
      </c>
      <c r="C2" s="9">
        <v>2300</v>
      </c>
      <c r="D2" t="s">
        <v>36</v>
      </c>
      <c r="E2" t="str">
        <f>IF(C2&gt;2000, "Over budget", "Within budget")</f>
        <v>Over budget</v>
      </c>
      <c r="G2" s="14" t="s">
        <v>24</v>
      </c>
      <c r="H2" s="15"/>
      <c r="I2" s="15"/>
      <c r="J2" s="15"/>
      <c r="K2" s="15"/>
      <c r="L2" s="16"/>
    </row>
    <row r="3" spans="1:19" x14ac:dyDescent="0.3">
      <c r="A3" s="6">
        <v>44470</v>
      </c>
      <c r="B3" s="7" t="s">
        <v>3</v>
      </c>
      <c r="C3" s="9">
        <v>767</v>
      </c>
      <c r="D3" t="s">
        <v>37</v>
      </c>
      <c r="E3" t="str">
        <f t="shared" ref="E3:E51" si="0">IF(C3&gt;2000, "Over budget", "Within budget")</f>
        <v>Within budget</v>
      </c>
      <c r="G3" s="17" t="s">
        <v>15</v>
      </c>
      <c r="H3" s="18"/>
      <c r="I3" s="18"/>
      <c r="J3" s="18"/>
      <c r="K3" s="18"/>
      <c r="L3" s="19"/>
    </row>
    <row r="4" spans="1:19" x14ac:dyDescent="0.3">
      <c r="A4" s="6">
        <v>44470</v>
      </c>
      <c r="B4" s="7" t="s">
        <v>4</v>
      </c>
      <c r="C4" s="10">
        <v>2500</v>
      </c>
      <c r="D4" t="s">
        <v>36</v>
      </c>
      <c r="E4" t="str">
        <f t="shared" si="0"/>
        <v>Over budget</v>
      </c>
      <c r="G4" s="17"/>
      <c r="H4" s="18"/>
      <c r="I4" s="18"/>
      <c r="J4" s="18"/>
      <c r="K4" s="18"/>
      <c r="L4" s="19"/>
    </row>
    <row r="5" spans="1:19" x14ac:dyDescent="0.3">
      <c r="A5" s="6">
        <v>44473</v>
      </c>
      <c r="B5" s="7" t="s">
        <v>5</v>
      </c>
      <c r="C5" s="9">
        <v>710</v>
      </c>
      <c r="D5" t="s">
        <v>36</v>
      </c>
      <c r="E5" t="str">
        <f t="shared" si="0"/>
        <v>Within budget</v>
      </c>
      <c r="G5" s="17" t="s">
        <v>13</v>
      </c>
      <c r="H5" s="18">
        <f>COUNTIF(B2:B51,B3)</f>
        <v>6</v>
      </c>
      <c r="I5" s="18"/>
      <c r="J5" s="18"/>
      <c r="K5" s="18"/>
      <c r="L5" s="19"/>
    </row>
    <row r="6" spans="1:19" x14ac:dyDescent="0.3">
      <c r="A6" s="4">
        <v>44473</v>
      </c>
      <c r="B6" s="5" t="s">
        <v>6</v>
      </c>
      <c r="C6" s="9">
        <v>760</v>
      </c>
      <c r="D6" t="s">
        <v>37</v>
      </c>
      <c r="E6" t="str">
        <f t="shared" si="0"/>
        <v>Within budget</v>
      </c>
      <c r="G6" s="17" t="s">
        <v>7</v>
      </c>
      <c r="H6" s="18">
        <f>COUNTIF(B2:B51,B8)</f>
        <v>5</v>
      </c>
      <c r="I6" s="18"/>
      <c r="J6" s="18"/>
      <c r="K6" s="18"/>
      <c r="L6" s="19"/>
    </row>
    <row r="7" spans="1:19" x14ac:dyDescent="0.3">
      <c r="A7" s="6">
        <v>44476</v>
      </c>
      <c r="B7" s="7" t="s">
        <v>10</v>
      </c>
      <c r="C7" s="10">
        <v>1900</v>
      </c>
      <c r="D7" t="s">
        <v>37</v>
      </c>
      <c r="E7" t="str">
        <f t="shared" si="0"/>
        <v>Within budget</v>
      </c>
      <c r="G7" s="17" t="s">
        <v>10</v>
      </c>
      <c r="H7" s="18">
        <f>COUNTIF(B2:B51,B7)</f>
        <v>4</v>
      </c>
      <c r="I7" s="18"/>
      <c r="J7" s="18"/>
      <c r="K7" s="18"/>
      <c r="L7" s="19"/>
    </row>
    <row r="8" spans="1:19" ht="15" thickBot="1" x14ac:dyDescent="0.35">
      <c r="A8" s="4">
        <v>44477</v>
      </c>
      <c r="B8" s="5" t="s">
        <v>7</v>
      </c>
      <c r="C8" s="9">
        <v>450</v>
      </c>
      <c r="D8" t="s">
        <v>37</v>
      </c>
      <c r="E8" t="str">
        <f t="shared" si="0"/>
        <v>Within budget</v>
      </c>
      <c r="G8" s="20"/>
      <c r="H8" s="21"/>
      <c r="I8" s="21"/>
      <c r="J8" s="21"/>
      <c r="K8" s="21"/>
      <c r="L8" s="22"/>
    </row>
    <row r="9" spans="1:19" x14ac:dyDescent="0.3">
      <c r="A9" s="6">
        <v>44484</v>
      </c>
      <c r="B9" s="7" t="s">
        <v>8</v>
      </c>
      <c r="C9" s="9">
        <v>620</v>
      </c>
      <c r="D9" t="s">
        <v>36</v>
      </c>
      <c r="E9" t="str">
        <f t="shared" si="0"/>
        <v>Within budget</v>
      </c>
    </row>
    <row r="10" spans="1:19" ht="15" thickBot="1" x14ac:dyDescent="0.35">
      <c r="A10" s="6">
        <v>44485</v>
      </c>
      <c r="B10" s="7" t="s">
        <v>11</v>
      </c>
      <c r="C10" s="9">
        <v>470</v>
      </c>
      <c r="D10" t="s">
        <v>36</v>
      </c>
      <c r="E10" t="str">
        <f t="shared" si="0"/>
        <v>Within budget</v>
      </c>
    </row>
    <row r="11" spans="1:19" x14ac:dyDescent="0.3">
      <c r="A11" s="6">
        <v>44487</v>
      </c>
      <c r="B11" s="7" t="s">
        <v>3</v>
      </c>
      <c r="C11" s="9">
        <v>970</v>
      </c>
      <c r="D11" t="s">
        <v>37</v>
      </c>
      <c r="E11" t="str">
        <f t="shared" si="0"/>
        <v>Within budget</v>
      </c>
      <c r="G11" s="14" t="s">
        <v>32</v>
      </c>
      <c r="H11" s="15"/>
      <c r="I11" s="15"/>
      <c r="J11" s="15"/>
      <c r="K11" s="15"/>
      <c r="L11" s="15"/>
      <c r="M11" s="15"/>
      <c r="N11" s="15"/>
      <c r="O11" s="15"/>
      <c r="P11" s="15"/>
      <c r="Q11" s="15"/>
      <c r="R11" s="15"/>
      <c r="S11" s="16"/>
    </row>
    <row r="12" spans="1:19" x14ac:dyDescent="0.3">
      <c r="A12" s="6">
        <v>44487</v>
      </c>
      <c r="B12" s="5" t="s">
        <v>2</v>
      </c>
      <c r="C12" s="10">
        <v>1075</v>
      </c>
      <c r="D12" t="s">
        <v>36</v>
      </c>
      <c r="E12" t="str">
        <f t="shared" si="0"/>
        <v>Within budget</v>
      </c>
      <c r="G12" s="17" t="s">
        <v>20</v>
      </c>
      <c r="H12" s="18"/>
      <c r="I12" s="18"/>
      <c r="J12" s="18"/>
      <c r="K12" s="18"/>
      <c r="L12" s="18"/>
      <c r="M12" s="18"/>
      <c r="N12" s="18"/>
      <c r="O12" s="18"/>
      <c r="P12" s="18"/>
      <c r="Q12" s="18"/>
      <c r="R12" s="18"/>
      <c r="S12" s="19"/>
    </row>
    <row r="13" spans="1:19" x14ac:dyDescent="0.3">
      <c r="A13" s="6">
        <v>44488</v>
      </c>
      <c r="B13" s="7" t="s">
        <v>7</v>
      </c>
      <c r="C13" s="9">
        <v>489</v>
      </c>
      <c r="D13" t="s">
        <v>37</v>
      </c>
      <c r="E13" t="str">
        <f t="shared" si="0"/>
        <v>Within budget</v>
      </c>
      <c r="G13" s="17"/>
      <c r="H13" s="18"/>
      <c r="I13" s="18"/>
      <c r="J13" s="18"/>
      <c r="K13" s="18"/>
      <c r="L13" s="18"/>
      <c r="M13" s="18"/>
      <c r="N13" s="18"/>
      <c r="O13" s="18"/>
      <c r="P13" s="18"/>
      <c r="Q13" s="18"/>
      <c r="R13" s="18"/>
      <c r="S13" s="19"/>
    </row>
    <row r="14" spans="1:19" ht="15" thickBot="1" x14ac:dyDescent="0.35">
      <c r="A14" s="6">
        <v>44491</v>
      </c>
      <c r="B14" s="7" t="s">
        <v>4</v>
      </c>
      <c r="C14" s="10">
        <v>1574.1</v>
      </c>
      <c r="D14" t="s">
        <v>36</v>
      </c>
      <c r="E14" t="str">
        <f t="shared" si="0"/>
        <v>Within budget</v>
      </c>
      <c r="G14" s="20"/>
      <c r="H14" s="21"/>
      <c r="I14" s="21"/>
      <c r="J14" s="21"/>
      <c r="K14" s="21"/>
      <c r="L14" s="21"/>
      <c r="M14" s="21"/>
      <c r="N14" s="21"/>
      <c r="O14" s="21"/>
      <c r="P14" s="21"/>
      <c r="Q14" s="21"/>
      <c r="R14" s="21"/>
      <c r="S14" s="22"/>
    </row>
    <row r="15" spans="1:19" ht="15" thickBot="1" x14ac:dyDescent="0.35">
      <c r="A15" s="6">
        <v>44491</v>
      </c>
      <c r="B15" s="7" t="s">
        <v>6</v>
      </c>
      <c r="C15" s="9">
        <v>550</v>
      </c>
      <c r="D15" t="s">
        <v>37</v>
      </c>
      <c r="E15" t="str">
        <f t="shared" si="0"/>
        <v>Within budget</v>
      </c>
    </row>
    <row r="16" spans="1:19" x14ac:dyDescent="0.3">
      <c r="A16" s="6">
        <v>44494</v>
      </c>
      <c r="B16" s="7" t="s">
        <v>9</v>
      </c>
      <c r="C16" s="9">
        <v>423</v>
      </c>
      <c r="D16" t="s">
        <v>37</v>
      </c>
      <c r="E16" t="str">
        <f t="shared" si="0"/>
        <v>Within budget</v>
      </c>
      <c r="G16" s="14" t="s">
        <v>33</v>
      </c>
      <c r="H16" s="15"/>
      <c r="I16" s="15"/>
      <c r="J16" s="15"/>
      <c r="K16" s="15"/>
      <c r="L16" s="15"/>
      <c r="M16" s="15"/>
      <c r="N16" s="15"/>
      <c r="O16" s="15"/>
      <c r="P16" s="15"/>
      <c r="Q16" s="15"/>
      <c r="R16" s="15"/>
      <c r="S16" s="16"/>
    </row>
    <row r="17" spans="1:19" x14ac:dyDescent="0.3">
      <c r="A17" s="6">
        <v>44496</v>
      </c>
      <c r="B17" s="7" t="s">
        <v>9</v>
      </c>
      <c r="C17" s="9">
        <v>358.22</v>
      </c>
      <c r="D17" t="s">
        <v>37</v>
      </c>
      <c r="E17" t="str">
        <f t="shared" si="0"/>
        <v>Within budget</v>
      </c>
      <c r="G17" s="17" t="s">
        <v>21</v>
      </c>
      <c r="H17" s="18"/>
      <c r="I17" s="18"/>
      <c r="J17" s="18"/>
      <c r="K17" s="18"/>
      <c r="L17" s="18"/>
      <c r="M17" s="18"/>
      <c r="N17" s="18"/>
      <c r="O17" s="18"/>
      <c r="P17" s="18"/>
      <c r="Q17" s="18"/>
      <c r="R17" s="18"/>
      <c r="S17" s="19"/>
    </row>
    <row r="18" spans="1:19" x14ac:dyDescent="0.3">
      <c r="A18" s="6">
        <v>44496</v>
      </c>
      <c r="B18" s="7" t="s">
        <v>8</v>
      </c>
      <c r="C18" s="9">
        <v>520</v>
      </c>
      <c r="D18" t="s">
        <v>36</v>
      </c>
      <c r="E18" t="str">
        <f t="shared" si="0"/>
        <v>Within budget</v>
      </c>
      <c r="G18" s="17"/>
      <c r="H18" s="18"/>
      <c r="I18" s="18"/>
      <c r="J18" s="18"/>
      <c r="K18" s="18"/>
      <c r="L18" s="18"/>
      <c r="M18" s="18"/>
      <c r="N18" s="18"/>
      <c r="O18" s="18"/>
      <c r="P18" s="18"/>
      <c r="Q18" s="18"/>
      <c r="R18" s="18"/>
      <c r="S18" s="19"/>
    </row>
    <row r="19" spans="1:19" ht="15" thickBot="1" x14ac:dyDescent="0.35">
      <c r="A19" s="4">
        <v>44497</v>
      </c>
      <c r="B19" s="5" t="s">
        <v>5</v>
      </c>
      <c r="C19" s="9">
        <v>300</v>
      </c>
      <c r="D19" t="s">
        <v>36</v>
      </c>
      <c r="E19" t="str">
        <f t="shared" si="0"/>
        <v>Within budget</v>
      </c>
      <c r="G19" s="20"/>
      <c r="H19" s="21"/>
      <c r="I19" s="21"/>
      <c r="J19" s="21"/>
      <c r="K19" s="21"/>
      <c r="L19" s="21"/>
      <c r="M19" s="21"/>
      <c r="N19" s="21"/>
      <c r="O19" s="21"/>
      <c r="P19" s="21"/>
      <c r="Q19" s="21"/>
      <c r="R19" s="21"/>
      <c r="S19" s="22"/>
    </row>
    <row r="20" spans="1:19" ht="15" thickBot="1" x14ac:dyDescent="0.35">
      <c r="A20" s="4">
        <v>44498</v>
      </c>
      <c r="B20" s="5" t="s">
        <v>9</v>
      </c>
      <c r="C20" s="9">
        <v>407.05</v>
      </c>
      <c r="D20" t="s">
        <v>37</v>
      </c>
      <c r="E20" t="str">
        <f t="shared" si="0"/>
        <v>Within budget</v>
      </c>
    </row>
    <row r="21" spans="1:19" x14ac:dyDescent="0.3">
      <c r="A21" s="4">
        <v>44499</v>
      </c>
      <c r="B21" s="5" t="s">
        <v>4</v>
      </c>
      <c r="C21" s="9">
        <v>300</v>
      </c>
      <c r="D21" t="s">
        <v>36</v>
      </c>
      <c r="E21" t="str">
        <f t="shared" si="0"/>
        <v>Within budget</v>
      </c>
      <c r="G21" s="14" t="s">
        <v>34</v>
      </c>
      <c r="H21" s="15"/>
      <c r="I21" s="15"/>
      <c r="J21" s="15"/>
      <c r="K21" s="15"/>
      <c r="L21" s="16"/>
      <c r="M21" s="18"/>
      <c r="N21" s="18"/>
      <c r="O21" s="18"/>
      <c r="P21" s="18"/>
      <c r="Q21" s="18"/>
    </row>
    <row r="22" spans="1:19" x14ac:dyDescent="0.3">
      <c r="A22" s="6">
        <v>44501</v>
      </c>
      <c r="B22" s="7" t="s">
        <v>3</v>
      </c>
      <c r="C22" s="10">
        <v>2327</v>
      </c>
      <c r="D22" t="s">
        <v>37</v>
      </c>
      <c r="E22" t="str">
        <f t="shared" si="0"/>
        <v>Over budget</v>
      </c>
      <c r="G22" s="17" t="s">
        <v>22</v>
      </c>
      <c r="H22" s="18"/>
      <c r="I22" s="18"/>
      <c r="J22" s="18"/>
      <c r="K22" s="18"/>
      <c r="L22" s="19"/>
      <c r="M22" s="18"/>
      <c r="N22" s="18"/>
      <c r="O22" s="18"/>
      <c r="P22" s="18"/>
      <c r="Q22" s="18"/>
    </row>
    <row r="23" spans="1:19" x14ac:dyDescent="0.3">
      <c r="A23" s="6">
        <v>44502</v>
      </c>
      <c r="B23" s="7" t="s">
        <v>10</v>
      </c>
      <c r="C23" s="9">
        <v>1150</v>
      </c>
      <c r="D23" t="s">
        <v>37</v>
      </c>
      <c r="E23" t="str">
        <f t="shared" si="0"/>
        <v>Within budget</v>
      </c>
      <c r="G23" s="29" t="s">
        <v>38</v>
      </c>
      <c r="H23" s="18"/>
      <c r="I23" s="18"/>
      <c r="J23" s="18"/>
      <c r="K23" s="18"/>
      <c r="L23" s="19"/>
      <c r="M23" s="18"/>
      <c r="N23" s="18"/>
      <c r="O23" s="18"/>
      <c r="P23" s="18"/>
      <c r="Q23" s="18"/>
    </row>
    <row r="24" spans="1:19" x14ac:dyDescent="0.3">
      <c r="A24" s="6">
        <v>44504</v>
      </c>
      <c r="B24" s="7" t="s">
        <v>10</v>
      </c>
      <c r="C24" s="10">
        <v>1138</v>
      </c>
      <c r="D24" t="s">
        <v>37</v>
      </c>
      <c r="E24" t="str">
        <f t="shared" si="0"/>
        <v>Within budget</v>
      </c>
      <c r="G24" s="30" t="s">
        <v>39</v>
      </c>
      <c r="H24" s="18"/>
      <c r="I24" s="18"/>
      <c r="J24" s="18"/>
      <c r="K24" s="18"/>
      <c r="L24" s="19"/>
      <c r="M24" s="18"/>
      <c r="N24" s="18"/>
      <c r="O24" s="18"/>
      <c r="P24" s="18"/>
      <c r="Q24" s="18"/>
    </row>
    <row r="25" spans="1:19" x14ac:dyDescent="0.3">
      <c r="A25" s="4">
        <v>44505</v>
      </c>
      <c r="B25" s="5" t="s">
        <v>13</v>
      </c>
      <c r="C25" s="9">
        <v>500</v>
      </c>
      <c r="D25" t="s">
        <v>37</v>
      </c>
      <c r="E25" t="str">
        <f t="shared" si="0"/>
        <v>Within budget</v>
      </c>
      <c r="G25" s="29" t="s">
        <v>40</v>
      </c>
      <c r="H25" s="18"/>
      <c r="I25" s="18"/>
      <c r="J25" s="18"/>
      <c r="K25" s="18"/>
      <c r="L25" s="19"/>
      <c r="M25" s="18"/>
      <c r="N25" s="18"/>
      <c r="O25" s="18"/>
      <c r="P25" s="18"/>
      <c r="Q25" s="18"/>
    </row>
    <row r="26" spans="1:19" x14ac:dyDescent="0.3">
      <c r="A26" s="4">
        <v>44508</v>
      </c>
      <c r="B26" s="5" t="s">
        <v>6</v>
      </c>
      <c r="C26" s="9">
        <v>702</v>
      </c>
      <c r="D26" t="s">
        <v>37</v>
      </c>
      <c r="E26" t="str">
        <f t="shared" si="0"/>
        <v>Within budget</v>
      </c>
      <c r="G26" s="30" t="s">
        <v>41</v>
      </c>
      <c r="H26" s="18"/>
      <c r="I26" s="18"/>
      <c r="J26" s="18"/>
      <c r="K26" s="18"/>
      <c r="L26" s="19"/>
      <c r="M26" s="18"/>
      <c r="N26" s="18"/>
      <c r="O26" s="18"/>
      <c r="P26" s="18"/>
      <c r="Q26" s="18"/>
    </row>
    <row r="27" spans="1:19" x14ac:dyDescent="0.3">
      <c r="A27" s="6">
        <v>44509</v>
      </c>
      <c r="B27" s="7" t="s">
        <v>4</v>
      </c>
      <c r="C27" s="10">
        <v>1600</v>
      </c>
      <c r="D27" t="s">
        <v>36</v>
      </c>
      <c r="E27" t="str">
        <f t="shared" si="0"/>
        <v>Within budget</v>
      </c>
      <c r="G27" s="29" t="s">
        <v>42</v>
      </c>
      <c r="H27" s="18"/>
      <c r="I27" s="18"/>
      <c r="J27" s="18"/>
      <c r="K27" s="18"/>
      <c r="L27" s="19"/>
      <c r="M27" s="18"/>
      <c r="N27" s="18"/>
      <c r="O27" s="18"/>
      <c r="P27" s="18"/>
      <c r="Q27" s="18"/>
    </row>
    <row r="28" spans="1:19" x14ac:dyDescent="0.3">
      <c r="A28" s="6">
        <v>44512</v>
      </c>
      <c r="B28" s="7" t="s">
        <v>5</v>
      </c>
      <c r="C28" s="9">
        <v>600</v>
      </c>
      <c r="D28" t="s">
        <v>36</v>
      </c>
      <c r="E28" t="str">
        <f t="shared" si="0"/>
        <v>Within budget</v>
      </c>
      <c r="G28" s="30" t="s">
        <v>43</v>
      </c>
      <c r="H28" s="18"/>
      <c r="I28" s="18"/>
      <c r="J28" s="18"/>
      <c r="K28" s="18"/>
      <c r="L28" s="19"/>
      <c r="M28" s="18"/>
      <c r="N28" s="18"/>
      <c r="O28" s="18"/>
      <c r="P28" s="18"/>
      <c r="Q28" s="18"/>
    </row>
    <row r="29" spans="1:19" ht="19.2" customHeight="1" x14ac:dyDescent="0.3">
      <c r="A29" s="4">
        <v>44515</v>
      </c>
      <c r="B29" s="5" t="s">
        <v>13</v>
      </c>
      <c r="C29" s="9">
        <v>900</v>
      </c>
      <c r="D29" t="s">
        <v>37</v>
      </c>
      <c r="E29" t="str">
        <f t="shared" si="0"/>
        <v>Within budget</v>
      </c>
      <c r="G29" s="29" t="s">
        <v>44</v>
      </c>
      <c r="H29" s="18"/>
      <c r="I29" s="18"/>
      <c r="J29" s="18"/>
      <c r="K29" s="18"/>
      <c r="L29" s="19"/>
      <c r="M29" s="18"/>
      <c r="N29" s="18"/>
      <c r="O29" s="18"/>
      <c r="P29" s="18"/>
      <c r="Q29" s="18"/>
    </row>
    <row r="30" spans="1:19" x14ac:dyDescent="0.3">
      <c r="A30" s="6">
        <v>44515</v>
      </c>
      <c r="B30" s="5" t="s">
        <v>6</v>
      </c>
      <c r="C30" s="9">
        <v>150</v>
      </c>
      <c r="D30" t="s">
        <v>37</v>
      </c>
      <c r="E30" t="str">
        <f t="shared" si="0"/>
        <v>Within budget</v>
      </c>
      <c r="G30" s="30" t="s">
        <v>45</v>
      </c>
      <c r="H30" s="18"/>
      <c r="I30" s="18"/>
      <c r="J30" s="18"/>
      <c r="K30" s="18"/>
      <c r="L30" s="19"/>
      <c r="M30" s="18"/>
      <c r="N30" s="18"/>
      <c r="O30" s="18"/>
      <c r="P30" s="18"/>
      <c r="Q30" s="18"/>
    </row>
    <row r="31" spans="1:19" x14ac:dyDescent="0.3">
      <c r="A31" s="4">
        <v>44515</v>
      </c>
      <c r="B31" s="5" t="s">
        <v>2</v>
      </c>
      <c r="C31" s="9">
        <v>2100</v>
      </c>
      <c r="D31" t="s">
        <v>36</v>
      </c>
      <c r="E31" t="str">
        <f t="shared" si="0"/>
        <v>Over budget</v>
      </c>
      <c r="G31" s="29" t="s">
        <v>46</v>
      </c>
      <c r="H31" s="31"/>
      <c r="I31" s="31"/>
      <c r="J31" s="31"/>
      <c r="K31" s="31"/>
      <c r="L31" s="32"/>
    </row>
    <row r="32" spans="1:19" x14ac:dyDescent="0.3">
      <c r="A32" s="4">
        <v>44517</v>
      </c>
      <c r="B32" s="5" t="s">
        <v>11</v>
      </c>
      <c r="C32" s="9">
        <v>470.63</v>
      </c>
      <c r="D32" t="s">
        <v>36</v>
      </c>
      <c r="E32" t="str">
        <f t="shared" si="0"/>
        <v>Within budget</v>
      </c>
      <c r="G32" s="30" t="s">
        <v>47</v>
      </c>
      <c r="H32" s="31"/>
      <c r="I32" s="31"/>
      <c r="J32" s="31"/>
      <c r="K32" s="31"/>
      <c r="L32" s="32"/>
    </row>
    <row r="33" spans="1:12" x14ac:dyDescent="0.3">
      <c r="A33" s="4">
        <v>44517</v>
      </c>
      <c r="B33" s="5" t="s">
        <v>9</v>
      </c>
      <c r="C33" s="9">
        <v>322.64</v>
      </c>
      <c r="D33" t="s">
        <v>37</v>
      </c>
      <c r="E33" t="str">
        <f t="shared" si="0"/>
        <v>Within budget</v>
      </c>
      <c r="G33" s="29" t="s">
        <v>48</v>
      </c>
      <c r="H33" s="31"/>
      <c r="I33" s="31"/>
      <c r="J33" s="31"/>
      <c r="K33" s="31"/>
      <c r="L33" s="32"/>
    </row>
    <row r="34" spans="1:12" x14ac:dyDescent="0.3">
      <c r="A34" s="4">
        <v>44518</v>
      </c>
      <c r="B34" s="7" t="s">
        <v>8</v>
      </c>
      <c r="C34" s="9">
        <v>428</v>
      </c>
      <c r="D34" t="s">
        <v>36</v>
      </c>
      <c r="E34" t="str">
        <f t="shared" si="0"/>
        <v>Within budget</v>
      </c>
      <c r="G34" s="30" t="s">
        <v>49</v>
      </c>
      <c r="H34" s="31"/>
      <c r="I34" s="31"/>
      <c r="J34" s="31"/>
      <c r="K34" s="31"/>
      <c r="L34" s="32"/>
    </row>
    <row r="35" spans="1:12" x14ac:dyDescent="0.3">
      <c r="A35" s="4">
        <v>44519</v>
      </c>
      <c r="B35" s="5" t="s">
        <v>5</v>
      </c>
      <c r="C35" s="9">
        <v>447</v>
      </c>
      <c r="D35" t="s">
        <v>36</v>
      </c>
      <c r="E35" t="str">
        <f t="shared" si="0"/>
        <v>Within budget</v>
      </c>
      <c r="G35" s="33"/>
      <c r="H35" s="31"/>
      <c r="I35" s="31"/>
      <c r="J35" s="31"/>
      <c r="K35" s="31"/>
      <c r="L35" s="32"/>
    </row>
    <row r="36" spans="1:12" ht="18" x14ac:dyDescent="0.3">
      <c r="A36" s="4">
        <v>44522</v>
      </c>
      <c r="B36" s="5" t="s">
        <v>4</v>
      </c>
      <c r="C36" s="10">
        <v>1720</v>
      </c>
      <c r="D36" t="s">
        <v>36</v>
      </c>
      <c r="E36" t="str">
        <f t="shared" si="0"/>
        <v>Within budget</v>
      </c>
      <c r="G36" s="34" t="s">
        <v>50</v>
      </c>
      <c r="H36" s="31"/>
      <c r="I36" s="31"/>
      <c r="J36" s="31"/>
      <c r="K36" s="31"/>
      <c r="L36" s="32"/>
    </row>
    <row r="37" spans="1:12" x14ac:dyDescent="0.3">
      <c r="A37" s="6">
        <v>44524</v>
      </c>
      <c r="B37" s="7" t="s">
        <v>6</v>
      </c>
      <c r="C37" s="9">
        <v>540</v>
      </c>
      <c r="D37" t="s">
        <v>37</v>
      </c>
      <c r="E37" t="str">
        <f t="shared" si="0"/>
        <v>Within budget</v>
      </c>
      <c r="G37" s="35"/>
      <c r="H37" s="31"/>
      <c r="I37" s="31"/>
      <c r="J37" s="31"/>
      <c r="K37" s="31"/>
      <c r="L37" s="32"/>
    </row>
    <row r="38" spans="1:12" x14ac:dyDescent="0.3">
      <c r="A38" s="4">
        <v>44525</v>
      </c>
      <c r="B38" s="5" t="s">
        <v>7</v>
      </c>
      <c r="C38" s="9">
        <v>314</v>
      </c>
      <c r="D38" t="s">
        <v>37</v>
      </c>
      <c r="E38" t="str">
        <f t="shared" si="0"/>
        <v>Within budget</v>
      </c>
      <c r="G38" s="29" t="s">
        <v>51</v>
      </c>
      <c r="H38" s="31"/>
      <c r="I38" s="31"/>
      <c r="J38" s="31"/>
      <c r="K38" s="31"/>
      <c r="L38" s="32"/>
    </row>
    <row r="39" spans="1:12" ht="18" customHeight="1" x14ac:dyDescent="0.3">
      <c r="A39" s="4">
        <v>44526</v>
      </c>
      <c r="B39" s="5" t="s">
        <v>8</v>
      </c>
      <c r="C39" s="9">
        <v>518</v>
      </c>
      <c r="D39" t="s">
        <v>36</v>
      </c>
      <c r="E39" t="str">
        <f t="shared" si="0"/>
        <v>Within budget</v>
      </c>
      <c r="G39" s="30" t="s">
        <v>52</v>
      </c>
      <c r="H39" s="31"/>
      <c r="I39" s="31"/>
      <c r="J39" s="31"/>
      <c r="K39" s="31"/>
      <c r="L39" s="32"/>
    </row>
    <row r="40" spans="1:12" ht="15.6" customHeight="1" x14ac:dyDescent="0.3">
      <c r="A40" s="4">
        <v>44526</v>
      </c>
      <c r="B40" s="7" t="s">
        <v>3</v>
      </c>
      <c r="C40" s="10">
        <v>2000</v>
      </c>
      <c r="D40" t="s">
        <v>37</v>
      </c>
      <c r="E40" t="str">
        <f t="shared" si="0"/>
        <v>Within budget</v>
      </c>
      <c r="G40" s="29" t="s">
        <v>53</v>
      </c>
      <c r="H40" s="31"/>
      <c r="I40" s="31"/>
      <c r="J40" s="31"/>
      <c r="K40" s="31"/>
      <c r="L40" s="32"/>
    </row>
    <row r="41" spans="1:12" ht="15" x14ac:dyDescent="0.3">
      <c r="A41" s="6">
        <v>44529</v>
      </c>
      <c r="B41" s="7" t="s">
        <v>7</v>
      </c>
      <c r="C41" s="9">
        <v>337</v>
      </c>
      <c r="D41" t="s">
        <v>37</v>
      </c>
      <c r="E41" t="str">
        <f t="shared" si="0"/>
        <v>Within budget</v>
      </c>
      <c r="G41" s="30" t="s">
        <v>54</v>
      </c>
      <c r="H41" s="31"/>
      <c r="I41" s="31"/>
      <c r="J41" s="31"/>
      <c r="K41" s="31"/>
      <c r="L41" s="32"/>
    </row>
    <row r="42" spans="1:12" x14ac:dyDescent="0.3">
      <c r="A42" s="4">
        <v>44530</v>
      </c>
      <c r="B42" s="5" t="s">
        <v>8</v>
      </c>
      <c r="C42" s="9">
        <v>500</v>
      </c>
      <c r="D42" t="s">
        <v>36</v>
      </c>
      <c r="E42" t="str">
        <f t="shared" si="0"/>
        <v>Within budget</v>
      </c>
      <c r="G42" s="29" t="s">
        <v>55</v>
      </c>
      <c r="H42" s="31"/>
      <c r="I42" s="31"/>
      <c r="J42" s="31"/>
      <c r="K42" s="31"/>
      <c r="L42" s="32"/>
    </row>
    <row r="43" spans="1:12" ht="15" x14ac:dyDescent="0.3">
      <c r="A43" s="4">
        <v>44531</v>
      </c>
      <c r="B43" s="5" t="s">
        <v>4</v>
      </c>
      <c r="C43" s="10">
        <v>2500</v>
      </c>
      <c r="D43" t="s">
        <v>36</v>
      </c>
      <c r="E43" t="str">
        <f t="shared" si="0"/>
        <v>Over budget</v>
      </c>
      <c r="G43" s="30" t="s">
        <v>56</v>
      </c>
      <c r="H43" s="31"/>
      <c r="I43" s="31"/>
      <c r="J43" s="31"/>
      <c r="K43" s="31"/>
      <c r="L43" s="32"/>
    </row>
    <row r="44" spans="1:12" x14ac:dyDescent="0.3">
      <c r="A44" s="6">
        <v>44534</v>
      </c>
      <c r="B44" s="7" t="s">
        <v>5</v>
      </c>
      <c r="C44" s="9">
        <v>710</v>
      </c>
      <c r="D44" t="s">
        <v>36</v>
      </c>
      <c r="E44" t="str">
        <f t="shared" si="0"/>
        <v>Within budget</v>
      </c>
      <c r="G44" s="33"/>
      <c r="H44" s="31"/>
      <c r="I44" s="31"/>
      <c r="J44" s="31"/>
      <c r="K44" s="31"/>
      <c r="L44" s="32"/>
    </row>
    <row r="45" spans="1:12" x14ac:dyDescent="0.3">
      <c r="A45" s="4">
        <v>44537</v>
      </c>
      <c r="B45" s="5" t="s">
        <v>2</v>
      </c>
      <c r="C45" s="9">
        <v>2300</v>
      </c>
      <c r="D45" t="s">
        <v>36</v>
      </c>
      <c r="E45" t="str">
        <f t="shared" si="0"/>
        <v>Over budget</v>
      </c>
      <c r="G45" s="33" t="s">
        <v>57</v>
      </c>
      <c r="H45" s="31"/>
      <c r="I45" s="31"/>
      <c r="J45" s="31"/>
      <c r="K45" s="31"/>
      <c r="L45" s="32"/>
    </row>
    <row r="46" spans="1:12" ht="15" thickBot="1" x14ac:dyDescent="0.35">
      <c r="A46" s="4">
        <v>44539</v>
      </c>
      <c r="B46" s="5" t="s">
        <v>12</v>
      </c>
      <c r="C46" s="9">
        <v>12000</v>
      </c>
      <c r="D46" t="s">
        <v>36</v>
      </c>
      <c r="E46" t="str">
        <f t="shared" si="0"/>
        <v>Over budget</v>
      </c>
      <c r="G46" s="36"/>
      <c r="H46" s="37"/>
      <c r="I46" s="37"/>
      <c r="J46" s="37"/>
      <c r="K46" s="37"/>
      <c r="L46" s="38"/>
    </row>
    <row r="47" spans="1:12" x14ac:dyDescent="0.3">
      <c r="A47" s="4">
        <v>44545</v>
      </c>
      <c r="B47" s="7" t="s">
        <v>10</v>
      </c>
      <c r="C47" s="9">
        <v>1500</v>
      </c>
      <c r="D47" t="s">
        <v>37</v>
      </c>
      <c r="E47" t="str">
        <f t="shared" si="0"/>
        <v>Within budget</v>
      </c>
    </row>
    <row r="48" spans="1:12" x14ac:dyDescent="0.3">
      <c r="A48" s="4">
        <v>44547</v>
      </c>
      <c r="B48" s="5" t="s">
        <v>11</v>
      </c>
      <c r="C48" s="9">
        <v>470.63</v>
      </c>
      <c r="D48" t="s">
        <v>36</v>
      </c>
      <c r="E48" t="str">
        <f t="shared" si="0"/>
        <v>Within budget</v>
      </c>
    </row>
    <row r="49" spans="1:5" x14ac:dyDescent="0.3">
      <c r="A49" s="4">
        <v>44550</v>
      </c>
      <c r="B49" s="5" t="s">
        <v>7</v>
      </c>
      <c r="C49" s="9">
        <v>267</v>
      </c>
      <c r="D49" t="s">
        <v>37</v>
      </c>
      <c r="E49" t="str">
        <f t="shared" si="0"/>
        <v>Within budget</v>
      </c>
    </row>
    <row r="50" spans="1:5" x14ac:dyDescent="0.3">
      <c r="A50" s="4">
        <v>44553</v>
      </c>
      <c r="B50" s="5" t="s">
        <v>6</v>
      </c>
      <c r="C50" s="9">
        <v>640</v>
      </c>
      <c r="D50" t="s">
        <v>37</v>
      </c>
      <c r="E50" t="str">
        <f t="shared" si="0"/>
        <v>Within budget</v>
      </c>
    </row>
    <row r="51" spans="1:5" x14ac:dyDescent="0.3">
      <c r="A51" s="4">
        <v>44553</v>
      </c>
      <c r="B51" s="5" t="s">
        <v>5</v>
      </c>
      <c r="C51" s="9">
        <v>450</v>
      </c>
      <c r="D51" t="s">
        <v>36</v>
      </c>
      <c r="E51" t="str">
        <f t="shared" si="0"/>
        <v>Within budget</v>
      </c>
    </row>
    <row r="52" spans="1:5" ht="31.2" hidden="1" x14ac:dyDescent="0.3">
      <c r="A52" s="2"/>
      <c r="C52" s="11">
        <f>SUM(C2:C51)</f>
        <v>57045.27</v>
      </c>
    </row>
    <row r="53" spans="1:5" ht="15.6" x14ac:dyDescent="0.3">
      <c r="A53" s="1"/>
    </row>
  </sheetData>
  <autoFilter ref="A1:D52">
    <filterColumn colId="3">
      <customFilters>
        <customFilter operator="notEqual" val=" "/>
      </customFilters>
    </filterColumn>
  </autoFilter>
  <dataValidations count="1">
    <dataValidation type="list" allowBlank="1" showInputMessage="1" showErrorMessage="1" sqref="D2:D51">
      <formula1>"Essential , Non-essential"</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task2</vt:lpstr>
      <vt:lpstr>task3</vt:lpstr>
      <vt:lpstr>task4</vt:lpstr>
      <vt:lpstr>task5</vt:lpstr>
      <vt:lpstr>Expense task1,6,7,8</vt:lpstr>
      <vt:lpstr>Tasks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Admin</cp:lastModifiedBy>
  <dcterms:created xsi:type="dcterms:W3CDTF">2015-06-05T18:17:20Z</dcterms:created>
  <dcterms:modified xsi:type="dcterms:W3CDTF">2024-07-15T13:40:31Z</dcterms:modified>
</cp:coreProperties>
</file>