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Sheet1!$B$18:$B$23</definedName>
  </definedNames>
  <calcPr calcId="125725"/>
</workbook>
</file>

<file path=xl/calcChain.xml><?xml version="1.0" encoding="utf-8"?>
<calcChain xmlns="http://schemas.openxmlformats.org/spreadsheetml/2006/main">
  <c r="H4" i="3"/>
  <c r="H2"/>
  <c r="G6"/>
  <c r="G3"/>
  <c r="G2"/>
  <c r="G11"/>
  <c r="E14"/>
  <c r="F1"/>
  <c r="F2"/>
  <c r="F4"/>
  <c r="F3"/>
  <c r="F5"/>
  <c r="F6"/>
  <c r="F7"/>
  <c r="F8"/>
  <c r="F9"/>
  <c r="F11"/>
  <c r="E1"/>
  <c r="E2"/>
  <c r="E4"/>
  <c r="E3"/>
  <c r="E5"/>
  <c r="E6"/>
  <c r="E7"/>
  <c r="E8"/>
  <c r="E9"/>
  <c r="E11"/>
  <c r="H32" i="1"/>
  <c r="H12"/>
  <c r="O7"/>
  <c r="O8"/>
  <c r="O9"/>
  <c r="O10"/>
  <c r="O11"/>
  <c r="O12"/>
  <c r="O13"/>
  <c r="O6"/>
  <c r="N7"/>
  <c r="N8"/>
  <c r="N9"/>
  <c r="N10"/>
  <c r="N11"/>
  <c r="N12"/>
  <c r="N13"/>
  <c r="N15"/>
  <c r="N16"/>
  <c r="N17"/>
  <c r="N18"/>
  <c r="N19"/>
  <c r="N6"/>
  <c r="M7"/>
  <c r="M8"/>
  <c r="M9"/>
  <c r="M10"/>
  <c r="M11"/>
  <c r="M12"/>
  <c r="M13"/>
  <c r="M15"/>
  <c r="M6"/>
  <c r="L7"/>
  <c r="L8"/>
  <c r="L9"/>
  <c r="L10"/>
  <c r="L11"/>
  <c r="L12"/>
  <c r="L13"/>
  <c r="L6"/>
  <c r="I12"/>
  <c r="I6"/>
  <c r="I3"/>
  <c r="G13"/>
  <c r="H8"/>
  <c r="H10"/>
  <c r="H5"/>
  <c r="H6"/>
  <c r="H11"/>
  <c r="H7"/>
  <c r="H9"/>
  <c r="H4"/>
  <c r="I4" s="1"/>
  <c r="H3"/>
  <c r="I8"/>
  <c r="I10"/>
  <c r="I5"/>
  <c r="I11"/>
  <c r="I7"/>
  <c r="I9"/>
  <c r="K3" l="1"/>
  <c r="P2"/>
</calcChain>
</file>

<file path=xl/sharedStrings.xml><?xml version="1.0" encoding="utf-8"?>
<sst xmlns="http://schemas.openxmlformats.org/spreadsheetml/2006/main" count="155" uniqueCount="85">
  <si>
    <t>id</t>
  </si>
  <si>
    <t>name</t>
  </si>
  <si>
    <t>A</t>
  </si>
  <si>
    <t>B</t>
  </si>
  <si>
    <t>branch</t>
  </si>
  <si>
    <t>CSE</t>
  </si>
  <si>
    <t>MECH</t>
  </si>
  <si>
    <t>EEE</t>
  </si>
  <si>
    <t>IT</t>
  </si>
  <si>
    <t>CIVIL</t>
  </si>
  <si>
    <t>marks1</t>
  </si>
  <si>
    <t>marks2</t>
  </si>
  <si>
    <t>marks3</t>
  </si>
  <si>
    <t>Result</t>
  </si>
  <si>
    <t>cse</t>
  </si>
  <si>
    <t>hello</t>
  </si>
  <si>
    <t>harsha</t>
  </si>
  <si>
    <t>vardhan</t>
  </si>
  <si>
    <t>bolt</t>
  </si>
  <si>
    <t xml:space="preserve"> </t>
  </si>
  <si>
    <t>vardgan</t>
  </si>
  <si>
    <t>volt</t>
  </si>
  <si>
    <t>people</t>
  </si>
  <si>
    <t>how</t>
  </si>
  <si>
    <t>thor</t>
  </si>
  <si>
    <t xml:space="preserve">vardhan hello </t>
  </si>
  <si>
    <t>worls</t>
  </si>
  <si>
    <t>ever go there</t>
  </si>
  <si>
    <t>try</t>
  </si>
  <si>
    <t>catch</t>
  </si>
  <si>
    <t xml:space="preserve">ok </t>
  </si>
  <si>
    <t>ej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</si>
  <si>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</si>
  <si>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</si>
  <si>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</si>
  <si>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</si>
  <si>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</si>
  <si>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</si>
  <si>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</si>
  <si>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</si>
  <si>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vhnshdc</t>
  </si>
  <si>
    <t>ryre</t>
  </si>
  <si>
    <t>2+2</t>
  </si>
  <si>
    <t>gsd</t>
  </si>
  <si>
    <t>dc</t>
  </si>
  <si>
    <t xml:space="preserve"> roy</t>
  </si>
  <si>
    <t>marks</t>
  </si>
  <si>
    <t>w</t>
  </si>
  <si>
    <t>e</t>
  </si>
  <si>
    <t>er</t>
  </si>
  <si>
    <t>f</t>
  </si>
  <si>
    <t>ggh</t>
  </si>
  <si>
    <t>h</t>
  </si>
  <si>
    <t>j</t>
  </si>
  <si>
    <t>jj</t>
  </si>
  <si>
    <t>k</t>
  </si>
  <si>
    <t>subject</t>
  </si>
  <si>
    <t>re</t>
  </si>
  <si>
    <t>r3</t>
  </si>
  <si>
    <t>s</t>
  </si>
  <si>
    <t>Helo</t>
  </si>
  <si>
    <t xml:space="preserve">    Name</t>
  </si>
  <si>
    <t>Type 1</t>
  </si>
  <si>
    <t>Defense</t>
  </si>
  <si>
    <t>Generation</t>
  </si>
  <si>
    <t xml:space="preserve">    Bulbasaur</t>
  </si>
  <si>
    <t>Grass</t>
  </si>
  <si>
    <t>Type</t>
  </si>
  <si>
    <t>Gen.</t>
  </si>
  <si>
    <t>Average Defense</t>
  </si>
  <si>
    <t xml:space="preserve">    Ivysaur</t>
  </si>
  <si>
    <t xml:space="preserve">    Venusaur</t>
  </si>
  <si>
    <t>Fire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</si>
  <si>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</si>
  <si>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</si>
  <si>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</si>
  <si>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</si>
  <si>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</si>
  <si>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</si>
  <si>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</si>
  <si>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</si>
  <si>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</si>
  <si>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 xml:space="preserve">    </t>
  </si>
  <si>
    <t>date</t>
  </si>
  <si>
    <t>part</t>
  </si>
</sst>
</file>

<file path=xl/styles.xml><?xml version="1.0" encoding="utf-8"?>
<styleSheet xmlns="http://schemas.openxmlformats.org/spreadsheetml/2006/main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0.0"/>
    <numFmt numFmtId="165" formatCode="&quot;₹&quot;\ #,##0.00"/>
    <numFmt numFmtId="166" formatCode="[$-F800]dddd\,\ mmmm\ dd\,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u/>
      <sz val="11"/>
      <color theme="1"/>
      <name val="Calibri"/>
      <family val="2"/>
      <scheme val="minor"/>
    </font>
    <font>
      <sz val="11"/>
      <color theme="1"/>
      <name val="Bauhaus 93"/>
      <family val="5"/>
    </font>
    <font>
      <sz val="11"/>
      <color theme="3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theme="1"/>
      <name val="Arial"/>
      <family val="2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5" borderId="1" applyNumberFormat="0" applyAlignment="0" applyProtection="0"/>
    <xf numFmtId="0" fontId="9" fillId="6" borderId="0" applyNumberFormat="0" applyBorder="0" applyAlignment="0" applyProtection="0"/>
    <xf numFmtId="0" fontId="12" fillId="10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7" fillId="0" borderId="0" xfId="0" applyFont="1"/>
    <xf numFmtId="0" fontId="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9" fillId="6" borderId="0" xfId="2" applyNumberFormat="1" applyAlignment="1"/>
    <xf numFmtId="0" fontId="10" fillId="5" borderId="1" xfId="1"/>
    <xf numFmtId="0" fontId="1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8" fontId="0" fillId="0" borderId="0" xfId="0" applyNumberFormat="1"/>
    <xf numFmtId="10" fontId="0" fillId="0" borderId="0" xfId="0" applyNumberFormat="1"/>
    <xf numFmtId="0" fontId="12" fillId="10" borderId="0" xfId="3"/>
    <xf numFmtId="14" fontId="0" fillId="0" borderId="0" xfId="0" applyNumberFormat="1"/>
  </cellXfs>
  <cellStyles count="4">
    <cellStyle name="40% - Accent2" xfId="2" builtinId="35"/>
    <cellStyle name="Check Cell" xfId="1" builtinId="23"/>
    <cellStyle name="Neutral" xfId="3" builtinId="28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numFmt numFmtId="166" formatCode="[$-F800]dddd\,\ mmmm\ dd\,\ yyyy"/>
    </dxf>
    <dxf>
      <numFmt numFmtId="166" formatCode="[$-F800]dddd\,\ mmmm\ dd\,\ yyyy"/>
    </dxf>
    <dxf>
      <numFmt numFmtId="165" formatCode="&quot;₹&quot;\ #,##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B9B1E7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Sheet2!$B$12</c:f>
              <c:strCache>
                <c:ptCount val="1"/>
                <c:pt idx="0">
                  <c:v>2443</c:v>
                </c:pt>
              </c:strCache>
            </c:strRef>
          </c:tx>
          <c:cat>
            <c:strRef>
              <c:f>Sheet2!$C$1:$C$11</c:f>
              <c:strCache>
                <c:ptCount val="11"/>
                <c:pt idx="0">
                  <c:v>Helo</c:v>
                </c:pt>
                <c:pt idx="1">
                  <c:v>Helo</c:v>
                </c:pt>
                <c:pt idx="2">
                  <c:v>Helo</c:v>
                </c:pt>
                <c:pt idx="3">
                  <c:v>Helo</c:v>
                </c:pt>
                <c:pt idx="4">
                  <c:v>Helo</c:v>
                </c:pt>
                <c:pt idx="5">
                  <c:v>Helo</c:v>
                </c:pt>
                <c:pt idx="6">
                  <c:v>Helo</c:v>
                </c:pt>
                <c:pt idx="7">
                  <c:v>Helo</c:v>
                </c:pt>
                <c:pt idx="8">
                  <c:v>Helo</c:v>
                </c:pt>
                <c:pt idx="9">
                  <c:v>Helo</c:v>
                </c:pt>
                <c:pt idx="10">
                  <c:v>Helo</c:v>
                </c:pt>
              </c:strCache>
            </c:strRef>
          </c:cat>
          <c:val>
            <c:numRef>
              <c:f>Sheet2!$C$12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130124800"/>
        <c:axId val="130134784"/>
        <c:axId val="0"/>
      </c:bar3DChart>
      <c:catAx>
        <c:axId val="130124800"/>
        <c:scaling>
          <c:orientation val="minMax"/>
        </c:scaling>
        <c:axPos val="b"/>
        <c:tickLblPos val="nextTo"/>
        <c:crossAx val="130134784"/>
        <c:crosses val="autoZero"/>
        <c:auto val="1"/>
        <c:lblAlgn val="ctr"/>
        <c:lblOffset val="100"/>
      </c:catAx>
      <c:valAx>
        <c:axId val="130134784"/>
        <c:scaling>
          <c:orientation val="minMax"/>
        </c:scaling>
        <c:axPos val="l"/>
        <c:majorGridlines/>
        <c:numFmt formatCode="General" sourceLinked="1"/>
        <c:tickLblPos val="nextTo"/>
        <c:crossAx val="13012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Sheet3!$C$1</c:f>
              <c:strCache>
                <c:ptCount val="1"/>
                <c:pt idx="0">
                  <c:v>24</c:v>
                </c:pt>
              </c:strCache>
            </c:strRef>
          </c:tx>
          <c:cat>
            <c:multiLvlStrRef>
              <c:f>Sheet3!$A$2:$B$11</c:f>
              <c:multiLvlStrCache>
                <c:ptCount val="10"/>
                <c:lvl>
                  <c:pt idx="0">
                    <c:v>er</c:v>
                  </c:pt>
                  <c:pt idx="1">
                    <c:v>f</c:v>
                  </c:pt>
                  <c:pt idx="2">
                    <c:v>f</c:v>
                  </c:pt>
                  <c:pt idx="3">
                    <c:v>ggh</c:v>
                  </c:pt>
                  <c:pt idx="4">
                    <c:v>h</c:v>
                  </c:pt>
                  <c:pt idx="5">
                    <c:v>j</c:v>
                  </c:pt>
                  <c:pt idx="6">
                    <c:v>jj</c:v>
                  </c:pt>
                  <c:pt idx="7">
                    <c:v>k</c:v>
                  </c:pt>
                  <c:pt idx="8">
                    <c:v>name</c:v>
                  </c:pt>
                  <c:pt idx="9">
                    <c:v>w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id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Sheet3!$C$2:$C$11</c:f>
              <c:numCache>
                <c:formatCode>General</c:formatCode>
                <c:ptCount val="10"/>
                <c:pt idx="8">
                  <c:v>0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32</c:v>
                </c:pt>
              </c:strCache>
            </c:strRef>
          </c:tx>
          <c:cat>
            <c:multiLvlStrRef>
              <c:f>Sheet3!$A$2:$B$11</c:f>
              <c:multiLvlStrCache>
                <c:ptCount val="10"/>
                <c:lvl>
                  <c:pt idx="0">
                    <c:v>er</c:v>
                  </c:pt>
                  <c:pt idx="1">
                    <c:v>f</c:v>
                  </c:pt>
                  <c:pt idx="2">
                    <c:v>f</c:v>
                  </c:pt>
                  <c:pt idx="3">
                    <c:v>ggh</c:v>
                  </c:pt>
                  <c:pt idx="4">
                    <c:v>h</c:v>
                  </c:pt>
                  <c:pt idx="5">
                    <c:v>j</c:v>
                  </c:pt>
                  <c:pt idx="6">
                    <c:v>jj</c:v>
                  </c:pt>
                  <c:pt idx="7">
                    <c:v>k</c:v>
                  </c:pt>
                  <c:pt idx="8">
                    <c:v>name</c:v>
                  </c:pt>
                  <c:pt idx="9">
                    <c:v>w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id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34</c:v>
                </c:pt>
                <c:pt idx="1">
                  <c:v>38</c:v>
                </c:pt>
                <c:pt idx="2">
                  <c:v>36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46</c:v>
                </c:pt>
                <c:pt idx="8">
                  <c:v>0</c:v>
                </c:pt>
                <c:pt idx="9">
                  <c:v>30</c:v>
                </c:pt>
              </c:numCache>
            </c:numRef>
          </c:val>
        </c:ser>
        <c:shape val="box"/>
        <c:axId val="190163200"/>
        <c:axId val="190185472"/>
        <c:axId val="0"/>
      </c:bar3DChart>
      <c:catAx>
        <c:axId val="190163200"/>
        <c:scaling>
          <c:orientation val="minMax"/>
        </c:scaling>
        <c:axPos val="b"/>
        <c:tickLblPos val="nextTo"/>
        <c:crossAx val="190185472"/>
        <c:crosses val="autoZero"/>
        <c:auto val="1"/>
        <c:lblAlgn val="ctr"/>
        <c:lblOffset val="100"/>
      </c:catAx>
      <c:valAx>
        <c:axId val="190185472"/>
        <c:scaling>
          <c:orientation val="minMax"/>
        </c:scaling>
        <c:axPos val="l"/>
        <c:majorGridlines/>
        <c:numFmt formatCode="General" sourceLinked="1"/>
        <c:tickLblPos val="nextTo"/>
        <c:crossAx val="19016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Sheet3!$C$1</c:f>
              <c:strCache>
                <c:ptCount val="1"/>
                <c:pt idx="0">
                  <c:v>24</c:v>
                </c:pt>
              </c:strCache>
            </c:strRef>
          </c:tx>
          <c:cat>
            <c:multiLvlStrRef>
              <c:f>Sheet3!$A$2:$B$11</c:f>
              <c:multiLvlStrCache>
                <c:ptCount val="10"/>
                <c:lvl>
                  <c:pt idx="0">
                    <c:v>er</c:v>
                  </c:pt>
                  <c:pt idx="1">
                    <c:v>f</c:v>
                  </c:pt>
                  <c:pt idx="2">
                    <c:v>f</c:v>
                  </c:pt>
                  <c:pt idx="3">
                    <c:v>ggh</c:v>
                  </c:pt>
                  <c:pt idx="4">
                    <c:v>h</c:v>
                  </c:pt>
                  <c:pt idx="5">
                    <c:v>j</c:v>
                  </c:pt>
                  <c:pt idx="6">
                    <c:v>jj</c:v>
                  </c:pt>
                  <c:pt idx="7">
                    <c:v>k</c:v>
                  </c:pt>
                  <c:pt idx="8">
                    <c:v>name</c:v>
                  </c:pt>
                  <c:pt idx="9">
                    <c:v>w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id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Sheet3!$C$2:$C$11</c:f>
              <c:numCache>
                <c:formatCode>General</c:formatCode>
                <c:ptCount val="10"/>
                <c:pt idx="8">
                  <c:v>0</c:v>
                </c:pt>
                <c:pt idx="9">
                  <c:v>24</c:v>
                </c:pt>
              </c:numCache>
            </c:numRef>
          </c:val>
        </c:ser>
        <c:axId val="190204928"/>
        <c:axId val="190214912"/>
      </c:barChart>
      <c:catAx>
        <c:axId val="190204928"/>
        <c:scaling>
          <c:orientation val="minMax"/>
        </c:scaling>
        <c:axPos val="l"/>
        <c:tickLblPos val="nextTo"/>
        <c:crossAx val="190214912"/>
        <c:crosses val="autoZero"/>
        <c:auto val="1"/>
        <c:lblAlgn val="ctr"/>
        <c:lblOffset val="100"/>
      </c:catAx>
      <c:valAx>
        <c:axId val="190214912"/>
        <c:scaling>
          <c:orientation val="minMax"/>
        </c:scaling>
        <c:axPos val="b"/>
        <c:majorGridlines/>
        <c:numFmt formatCode="General" sourceLinked="1"/>
        <c:tickLblPos val="nextTo"/>
        <c:crossAx val="19020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strRef>
              <c:f>Sheet3!$B$2:$B$11</c:f>
              <c:strCache>
                <c:ptCount val="10"/>
                <c:pt idx="0">
                  <c:v>er</c:v>
                </c:pt>
                <c:pt idx="1">
                  <c:v>f</c:v>
                </c:pt>
                <c:pt idx="2">
                  <c:v>f</c:v>
                </c:pt>
                <c:pt idx="3">
                  <c:v>ggh</c:v>
                </c:pt>
                <c:pt idx="4">
                  <c:v>h</c:v>
                </c:pt>
                <c:pt idx="5">
                  <c:v>j</c:v>
                </c:pt>
                <c:pt idx="6">
                  <c:v>jj</c:v>
                </c:pt>
                <c:pt idx="7">
                  <c:v>k</c:v>
                </c:pt>
                <c:pt idx="8">
                  <c:v>name</c:v>
                </c:pt>
                <c:pt idx="9">
                  <c:v>w</c:v>
                </c:pt>
              </c:strCache>
            </c:strRef>
          </c:cat>
          <c:val>
            <c:numRef>
              <c:f>Sheet3!$C$2:$C$11</c:f>
              <c:numCache>
                <c:formatCode>General</c:formatCode>
                <c:ptCount val="10"/>
                <c:pt idx="8">
                  <c:v>0</c:v>
                </c:pt>
                <c:pt idx="9">
                  <c:v>24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106680</xdr:rowOff>
    </xdr:from>
    <xdr:to>
      <xdr:col>15</xdr:col>
      <xdr:colOff>365760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106680</xdr:rowOff>
    </xdr:from>
    <xdr:to>
      <xdr:col>15</xdr:col>
      <xdr:colOff>365760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8</xdr:row>
      <xdr:rowOff>106680</xdr:rowOff>
    </xdr:from>
    <xdr:to>
      <xdr:col>15</xdr:col>
      <xdr:colOff>365760</xdr:colOff>
      <xdr:row>23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106680</xdr:rowOff>
    </xdr:from>
    <xdr:to>
      <xdr:col>15</xdr:col>
      <xdr:colOff>365760</xdr:colOff>
      <xdr:row>23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11" totalsRowShown="0">
  <autoFilter ref="A1:G11"/>
  <tableColumns count="7">
    <tableColumn id="1" name="id"/>
    <tableColumn id="2" name="branch"/>
    <tableColumn id="3" name="name"/>
    <tableColumn id="4" name="marks1"/>
    <tableColumn id="5" name="marks2" dataDxfId="12"/>
    <tableColumn id="6" name="marks3" dataDxfId="11"/>
    <tableColumn id="7" name="Result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gfoa" displayName="gfoa" ref="H1:O13" totalsRowShown="0">
  <autoFilter ref="H1:O13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14:N20" totalsRowShown="0">
  <autoFilter ref="H14:N20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1"/>
  <sheetViews>
    <sheetView workbookViewId="0">
      <selection activeCell="T13" sqref="T13:T27"/>
    </sheetView>
  </sheetViews>
  <sheetFormatPr defaultRowHeight="14.4"/>
  <cols>
    <col min="6" max="7" width="15.109375" bestFit="1" customWidth="1"/>
    <col min="8" max="15" width="10.44140625" customWidth="1"/>
  </cols>
  <sheetData>
    <row r="1" spans="1:20">
      <c r="A1" t="s">
        <v>0</v>
      </c>
      <c r="B1" t="s">
        <v>4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20">
      <c r="A2">
        <v>1</v>
      </c>
      <c r="B2" t="s">
        <v>5</v>
      </c>
      <c r="C2" t="s">
        <v>2</v>
      </c>
      <c r="D2">
        <v>25</v>
      </c>
      <c r="E2" s="13">
        <v>30</v>
      </c>
      <c r="F2" s="14">
        <v>25</v>
      </c>
      <c r="G2" s="14">
        <v>25</v>
      </c>
      <c r="P2">
        <f>SUM(I3:I12)</f>
        <v>1935</v>
      </c>
    </row>
    <row r="3" spans="1:20">
      <c r="A3">
        <v>10</v>
      </c>
      <c r="B3" t="s">
        <v>9</v>
      </c>
      <c r="C3" t="s">
        <v>3</v>
      </c>
      <c r="D3">
        <v>34</v>
      </c>
      <c r="E3" s="13">
        <v>66</v>
      </c>
      <c r="F3" s="14">
        <v>70</v>
      </c>
      <c r="G3" s="14">
        <v>70</v>
      </c>
      <c r="H3" s="15">
        <f t="shared" ref="H3:H12" si="0">$F$16*F2</f>
        <v>75</v>
      </c>
      <c r="I3">
        <f>SUM(D2:E2:F2:G2)</f>
        <v>105</v>
      </c>
      <c r="J3" t="s">
        <v>43</v>
      </c>
      <c r="K3">
        <f>SUM(I3:I12)</f>
        <v>1935</v>
      </c>
    </row>
    <row r="4" spans="1:20">
      <c r="A4">
        <v>5</v>
      </c>
      <c r="B4" t="s">
        <v>9</v>
      </c>
      <c r="C4" t="s">
        <v>2</v>
      </c>
      <c r="D4">
        <v>29</v>
      </c>
      <c r="E4" s="13">
        <v>46</v>
      </c>
      <c r="F4" s="14">
        <v>45</v>
      </c>
      <c r="G4" s="14">
        <v>45</v>
      </c>
      <c r="H4">
        <f t="shared" si="0"/>
        <v>210</v>
      </c>
      <c r="I4">
        <f>D3+E3+F3+G3+H4</f>
        <v>450</v>
      </c>
      <c r="J4" t="s">
        <v>44</v>
      </c>
    </row>
    <row r="5" spans="1:20">
      <c r="A5">
        <v>6</v>
      </c>
      <c r="B5" t="s">
        <v>5</v>
      </c>
      <c r="C5" t="s">
        <v>3</v>
      </c>
      <c r="D5">
        <v>30</v>
      </c>
      <c r="E5" s="13">
        <v>50</v>
      </c>
      <c r="F5" s="14">
        <v>50</v>
      </c>
      <c r="G5" s="14">
        <v>50</v>
      </c>
      <c r="H5">
        <f t="shared" si="0"/>
        <v>135</v>
      </c>
      <c r="I5">
        <f>SUM(D4:E4:F4:G4)</f>
        <v>165</v>
      </c>
    </row>
    <row r="6" spans="1:20" ht="15" thickBot="1">
      <c r="A6">
        <v>8</v>
      </c>
      <c r="B6" t="s">
        <v>7</v>
      </c>
      <c r="C6" t="s">
        <v>3</v>
      </c>
      <c r="D6">
        <v>32</v>
      </c>
      <c r="E6" s="13">
        <v>58</v>
      </c>
      <c r="F6" s="14">
        <v>60</v>
      </c>
      <c r="G6" s="14">
        <v>60</v>
      </c>
      <c r="H6">
        <f t="shared" si="0"/>
        <v>150</v>
      </c>
      <c r="I6">
        <f>SUM(D5:E5:F5:G5)</f>
        <v>180</v>
      </c>
      <c r="K6">
        <v>2</v>
      </c>
      <c r="L6">
        <f>$K$13*K6</f>
        <v>20</v>
      </c>
      <c r="M6">
        <f>$K$20*K6</f>
        <v>0</v>
      </c>
      <c r="N6">
        <f>$K$20*K6</f>
        <v>0</v>
      </c>
      <c r="O6" t="e">
        <f>#REF!+K6</f>
        <v>#REF!</v>
      </c>
      <c r="R6" s="12">
        <v>20.95</v>
      </c>
    </row>
    <row r="7" spans="1:20" ht="15.6" thickTop="1" thickBot="1">
      <c r="A7">
        <v>3</v>
      </c>
      <c r="B7" t="s">
        <v>7</v>
      </c>
      <c r="C7" t="s">
        <v>2</v>
      </c>
      <c r="D7">
        <v>27</v>
      </c>
      <c r="E7" s="13">
        <v>38</v>
      </c>
      <c r="F7" s="14">
        <v>35</v>
      </c>
      <c r="G7" s="14">
        <v>35</v>
      </c>
      <c r="H7">
        <f t="shared" si="0"/>
        <v>180</v>
      </c>
      <c r="I7">
        <f>SUM(D6:E6:F6:G6)</f>
        <v>210</v>
      </c>
      <c r="J7" s="16"/>
      <c r="K7">
        <v>3</v>
      </c>
      <c r="L7">
        <f>$K$13*K7</f>
        <v>30</v>
      </c>
      <c r="M7">
        <f>$K$20*K7</f>
        <v>0</v>
      </c>
      <c r="N7">
        <f>$K$20*K7</f>
        <v>0</v>
      </c>
      <c r="O7" t="e">
        <f>#REF!+K7</f>
        <v>#REF!</v>
      </c>
    </row>
    <row r="8" spans="1:20">
      <c r="A8">
        <v>9</v>
      </c>
      <c r="B8" t="s">
        <v>8</v>
      </c>
      <c r="C8" t="s">
        <v>2</v>
      </c>
      <c r="D8">
        <v>33</v>
      </c>
      <c r="E8" s="13">
        <v>62</v>
      </c>
      <c r="F8" s="14">
        <v>65</v>
      </c>
      <c r="G8" s="14">
        <v>65</v>
      </c>
      <c r="H8">
        <f t="shared" si="0"/>
        <v>105</v>
      </c>
      <c r="I8">
        <f>SUM(D7:E7:F7:G7)</f>
        <v>135</v>
      </c>
      <c r="K8">
        <v>4</v>
      </c>
      <c r="L8">
        <f>$K$13*K8</f>
        <v>40</v>
      </c>
      <c r="M8">
        <f>$K$20*K8</f>
        <v>0</v>
      </c>
      <c r="N8">
        <f>$K$20*K8</f>
        <v>0</v>
      </c>
      <c r="O8" t="e">
        <f>#REF!+K8</f>
        <v>#REF!</v>
      </c>
    </row>
    <row r="9" spans="1:20">
      <c r="A9">
        <v>4</v>
      </c>
      <c r="B9" t="s">
        <v>8</v>
      </c>
      <c r="C9" t="s">
        <v>3</v>
      </c>
      <c r="D9">
        <v>28</v>
      </c>
      <c r="E9" s="13">
        <v>42</v>
      </c>
      <c r="F9" s="14">
        <v>40</v>
      </c>
      <c r="G9" s="14">
        <v>40</v>
      </c>
      <c r="H9">
        <f t="shared" si="0"/>
        <v>195</v>
      </c>
      <c r="I9">
        <f>SUM(D8:E8:F8:G8)</f>
        <v>225</v>
      </c>
      <c r="K9">
        <v>5</v>
      </c>
      <c r="L9">
        <f>$K$13*K9</f>
        <v>50</v>
      </c>
      <c r="M9">
        <f>$K$20*K9</f>
        <v>0</v>
      </c>
      <c r="N9">
        <f>$K$20*K9</f>
        <v>0</v>
      </c>
      <c r="O9" t="e">
        <f>#REF!+K9</f>
        <v>#REF!</v>
      </c>
    </row>
    <row r="10" spans="1:20">
      <c r="A10">
        <v>7</v>
      </c>
      <c r="B10" t="s">
        <v>6</v>
      </c>
      <c r="C10" t="s">
        <v>2</v>
      </c>
      <c r="D10">
        <v>31</v>
      </c>
      <c r="E10" s="13">
        <v>54</v>
      </c>
      <c r="F10" s="14">
        <v>55</v>
      </c>
      <c r="G10" s="14">
        <v>55</v>
      </c>
      <c r="H10">
        <f t="shared" si="0"/>
        <v>120</v>
      </c>
      <c r="I10">
        <f>SUM(D9:E9:F9:G9)</f>
        <v>150</v>
      </c>
      <c r="L10">
        <f>$K$13*K12</f>
        <v>60</v>
      </c>
      <c r="M10">
        <f>$K$20*K12</f>
        <v>0</v>
      </c>
      <c r="N10">
        <f>$K$20*K12</f>
        <v>0</v>
      </c>
      <c r="O10" t="e">
        <f>#REF!+K12</f>
        <v>#REF!</v>
      </c>
    </row>
    <row r="11" spans="1:20">
      <c r="A11">
        <v>2</v>
      </c>
      <c r="B11" t="s">
        <v>6</v>
      </c>
      <c r="C11" t="s">
        <v>3</v>
      </c>
      <c r="D11">
        <v>26</v>
      </c>
      <c r="E11" s="13">
        <v>34</v>
      </c>
      <c r="F11" s="14">
        <v>30</v>
      </c>
      <c r="G11" s="14">
        <v>30</v>
      </c>
      <c r="H11">
        <f t="shared" si="0"/>
        <v>165</v>
      </c>
      <c r="I11">
        <f>SUM(D10:E10:F10:G10)</f>
        <v>195</v>
      </c>
      <c r="L11">
        <f>$K$13*K11</f>
        <v>0</v>
      </c>
      <c r="M11">
        <f>$K$20*K11</f>
        <v>0</v>
      </c>
      <c r="N11">
        <f>$K$20*K11</f>
        <v>0</v>
      </c>
      <c r="O11" t="e">
        <f>#REF!+K11</f>
        <v>#REF!</v>
      </c>
    </row>
    <row r="12" spans="1:20">
      <c r="F12" s="14"/>
      <c r="G12" s="14"/>
      <c r="H12">
        <f t="shared" si="0"/>
        <v>90</v>
      </c>
      <c r="I12">
        <f>SUM(D11:E11:F11:G11)</f>
        <v>120</v>
      </c>
      <c r="K12">
        <v>6</v>
      </c>
      <c r="L12" t="e">
        <f>$K$13*#REF!</f>
        <v>#REF!</v>
      </c>
      <c r="M12" t="e">
        <f>$K$20*#REF!</f>
        <v>#REF!</v>
      </c>
      <c r="N12" t="e">
        <f>$K$20*#REF!</f>
        <v>#REF!</v>
      </c>
      <c r="O12" t="e">
        <f>#REF!+#REF!</f>
        <v>#REF!</v>
      </c>
    </row>
    <row r="13" spans="1:20">
      <c r="G13" t="e">
        <f>I2S</f>
        <v>#NAME?</v>
      </c>
      <c r="K13">
        <v>10</v>
      </c>
      <c r="L13">
        <f>$K$13*K13</f>
        <v>100</v>
      </c>
      <c r="M13">
        <f>$K$20*K13</f>
        <v>0</v>
      </c>
      <c r="N13">
        <f>$K$20*K13</f>
        <v>0</v>
      </c>
      <c r="O13" t="e">
        <f>#REF!+K13</f>
        <v>#REF!</v>
      </c>
      <c r="S13">
        <v>15</v>
      </c>
      <c r="T13" s="12">
        <v>30</v>
      </c>
    </row>
    <row r="14" spans="1:20"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S14">
        <v>14</v>
      </c>
      <c r="T14" s="12">
        <v>28</v>
      </c>
    </row>
    <row r="15" spans="1:20">
      <c r="F15" t="s">
        <v>19</v>
      </c>
      <c r="M15">
        <f>$K$20*K15</f>
        <v>0</v>
      </c>
      <c r="N15">
        <f>$K$20*K15</f>
        <v>0</v>
      </c>
      <c r="S15">
        <v>13</v>
      </c>
      <c r="T15" s="12">
        <v>26</v>
      </c>
    </row>
    <row r="16" spans="1:20">
      <c r="F16">
        <v>3</v>
      </c>
      <c r="N16">
        <f>$K$20*K16</f>
        <v>0</v>
      </c>
      <c r="S16">
        <v>12</v>
      </c>
      <c r="T16" s="12">
        <v>24</v>
      </c>
    </row>
    <row r="17" spans="2:20">
      <c r="E17" s="6"/>
      <c r="F17" s="6"/>
      <c r="G17" s="6"/>
      <c r="N17">
        <f>$K$20*K20</f>
        <v>0</v>
      </c>
      <c r="S17">
        <v>11</v>
      </c>
      <c r="T17" s="12">
        <v>22</v>
      </c>
    </row>
    <row r="18" spans="2:20">
      <c r="B18" t="s">
        <v>57</v>
      </c>
      <c r="I18" s="10" t="s">
        <v>24</v>
      </c>
      <c r="N18">
        <f>$K$20*K18</f>
        <v>0</v>
      </c>
      <c r="S18">
        <v>10</v>
      </c>
      <c r="T18" s="12">
        <v>20</v>
      </c>
    </row>
    <row r="19" spans="2:20" hidden="1">
      <c r="B19" t="s">
        <v>57</v>
      </c>
      <c r="D19" s="5" t="s">
        <v>18</v>
      </c>
      <c r="K19">
        <v>20</v>
      </c>
      <c r="N19" t="e">
        <f>$K$20*#REF!</f>
        <v>#REF!</v>
      </c>
      <c r="S19">
        <v>9</v>
      </c>
      <c r="T19" s="12">
        <v>18</v>
      </c>
    </row>
    <row r="20" spans="2:20" hidden="1">
      <c r="B20" t="s">
        <v>58</v>
      </c>
      <c r="E20" s="2" t="s">
        <v>16</v>
      </c>
      <c r="F20" s="2" t="s">
        <v>15</v>
      </c>
      <c r="H20" t="s">
        <v>41</v>
      </c>
      <c r="J20" t="s">
        <v>40</v>
      </c>
      <c r="L20" s="3" t="s">
        <v>5</v>
      </c>
      <c r="M20" s="3"/>
      <c r="N20" s="3" t="s">
        <v>14</v>
      </c>
      <c r="S20">
        <v>8</v>
      </c>
      <c r="T20" s="12">
        <v>16</v>
      </c>
    </row>
    <row r="21" spans="2:20" hidden="1">
      <c r="B21" t="s">
        <v>59</v>
      </c>
      <c r="E21" s="7" t="s">
        <v>20</v>
      </c>
      <c r="F21" s="7" t="s">
        <v>22</v>
      </c>
      <c r="S21">
        <v>7</v>
      </c>
      <c r="T21" s="12">
        <v>14</v>
      </c>
    </row>
    <row r="22" spans="2:20" hidden="1">
      <c r="B22" t="s">
        <v>8</v>
      </c>
      <c r="E22" s="3" t="s">
        <v>21</v>
      </c>
      <c r="F22" s="3" t="s">
        <v>23</v>
      </c>
      <c r="S22">
        <v>6</v>
      </c>
      <c r="T22" s="12">
        <v>12</v>
      </c>
    </row>
    <row r="23" spans="2:20">
      <c r="B23" t="s">
        <v>9</v>
      </c>
      <c r="S23">
        <v>5</v>
      </c>
      <c r="T23" s="12">
        <v>10</v>
      </c>
    </row>
    <row r="24" spans="2:20">
      <c r="S24">
        <v>4</v>
      </c>
      <c r="T24" s="12">
        <v>8</v>
      </c>
    </row>
    <row r="25" spans="2:20">
      <c r="S25">
        <v>3</v>
      </c>
      <c r="T25" s="12">
        <v>6</v>
      </c>
    </row>
    <row r="26" spans="2:20" ht="16.2">
      <c r="B26" s="4" t="s">
        <v>16</v>
      </c>
      <c r="C26" s="4" t="s">
        <v>17</v>
      </c>
      <c r="L26" t="s">
        <v>6</v>
      </c>
      <c r="N26" t="s">
        <v>15</v>
      </c>
      <c r="S26">
        <v>2</v>
      </c>
      <c r="T26" s="12">
        <v>4</v>
      </c>
    </row>
    <row r="27" spans="2:20">
      <c r="G27" s="8"/>
      <c r="L27" t="s">
        <v>7</v>
      </c>
      <c r="S27">
        <v>1</v>
      </c>
      <c r="T27" s="12">
        <v>2</v>
      </c>
    </row>
    <row r="28" spans="2:20">
      <c r="B28" s="6"/>
      <c r="C28" s="6"/>
      <c r="D28" s="6"/>
      <c r="E28" s="6"/>
      <c r="G28" s="8"/>
      <c r="H28" s="8"/>
      <c r="L28" t="s">
        <v>8</v>
      </c>
      <c r="N28" t="s">
        <v>16</v>
      </c>
    </row>
    <row r="29" spans="2:20">
      <c r="B29" s="6"/>
      <c r="C29" s="6"/>
      <c r="D29" s="6"/>
      <c r="E29" s="6"/>
      <c r="G29" s="8"/>
      <c r="H29" s="8"/>
      <c r="L29" t="s">
        <v>9</v>
      </c>
      <c r="N29" s="1"/>
    </row>
    <row r="30" spans="2:20">
      <c r="B30" s="6"/>
      <c r="C30" s="6"/>
      <c r="D30" s="6"/>
      <c r="E30" s="6"/>
      <c r="G30" s="8"/>
      <c r="H30" s="8"/>
      <c r="L30" t="s">
        <v>5</v>
      </c>
      <c r="N30" s="5" t="s">
        <v>18</v>
      </c>
    </row>
    <row r="31" spans="2:20">
      <c r="B31" s="6"/>
      <c r="C31" s="6"/>
      <c r="D31" s="6"/>
      <c r="E31" s="6"/>
      <c r="G31" s="8"/>
      <c r="H31" s="8" t="s">
        <v>42</v>
      </c>
      <c r="L31" t="s">
        <v>6</v>
      </c>
    </row>
    <row r="32" spans="2:20">
      <c r="B32" s="6"/>
      <c r="C32" s="6"/>
      <c r="D32" s="6"/>
      <c r="E32" s="6"/>
      <c r="G32" s="8"/>
      <c r="H32" s="8">
        <f>2+3</f>
        <v>5</v>
      </c>
    </row>
    <row r="33" spans="1:9">
      <c r="B33" s="6"/>
      <c r="C33" s="6"/>
      <c r="D33" s="6"/>
      <c r="E33" s="6"/>
      <c r="H33" s="8"/>
    </row>
    <row r="34" spans="1:9">
      <c r="B34" s="6"/>
      <c r="C34" s="6"/>
      <c r="D34" s="6"/>
      <c r="E34" s="6"/>
    </row>
    <row r="36" spans="1:9" ht="15">
      <c r="H36" s="11" t="s">
        <v>16</v>
      </c>
      <c r="I36" s="11" t="s">
        <v>30</v>
      </c>
    </row>
    <row r="37" spans="1:9" ht="15">
      <c r="H37" s="11" t="s">
        <v>25</v>
      </c>
      <c r="I37" s="11" t="s">
        <v>31</v>
      </c>
    </row>
    <row r="38" spans="1:9" ht="15">
      <c r="A38" s="9"/>
      <c r="B38" s="9"/>
      <c r="C38" s="9"/>
      <c r="D38" s="9"/>
      <c r="E38" s="9"/>
      <c r="F38" s="9"/>
      <c r="H38" s="11" t="s">
        <v>26</v>
      </c>
      <c r="I38" s="11"/>
    </row>
    <row r="39" spans="1:9" ht="15">
      <c r="H39" s="11" t="s">
        <v>27</v>
      </c>
      <c r="I39" s="11"/>
    </row>
    <row r="40" spans="1:9" ht="15">
      <c r="H40" s="11" t="s">
        <v>28</v>
      </c>
      <c r="I40" s="11"/>
    </row>
    <row r="41" spans="1:9" ht="15">
      <c r="H41" s="11" t="s">
        <v>29</v>
      </c>
      <c r="I41" s="11"/>
    </row>
  </sheetData>
  <autoFilter ref="B18:B23">
    <filterColumn colId="0">
      <filters>
        <filter val="CIVIL"/>
      </filters>
    </filterColumn>
  </autoFilter>
  <sortState ref="A3:I11">
    <sortCondition ref="B11"/>
  </sortState>
  <conditionalFormatting sqref="H14:N25">
    <cfRule type="cellIs" dxfId="17" priority="9" operator="greaterThan">
      <formula>10</formula>
    </cfRule>
  </conditionalFormatting>
  <conditionalFormatting sqref="C2:F11">
    <cfRule type="dataBar" priority="8">
      <dataBar>
        <cfvo type="min" val="0"/>
        <cfvo type="max" val="0"/>
        <color rgb="FFFFB628"/>
      </dataBar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E5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B1:B11">
    <cfRule type="timePeriod" dxfId="16" priority="5" timePeriod="yesterday">
      <formula>FLOOR(B1,1)=TODAY()-1</formula>
    </cfRule>
  </conditionalFormatting>
  <conditionalFormatting sqref="G2:G11">
    <cfRule type="timePeriod" dxfId="15" priority="4" timePeriod="yesterday">
      <formula>FLOOR(G2,1)=TODAY()-1</formula>
    </cfRule>
  </conditionalFormatting>
  <conditionalFormatting sqref="T13:T27">
    <cfRule type="cellIs" dxfId="14" priority="3" operator="between">
      <formula>9</formula>
      <formula>8</formula>
    </cfRule>
    <cfRule type="top10" dxfId="13" priority="2" percent="1" rank="37"/>
  </conditionalFormatting>
  <conditionalFormatting sqref="T13:T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1" sqref="B1:C12"/>
    </sheetView>
  </sheetViews>
  <sheetFormatPr defaultRowHeight="14.4"/>
  <sheetData>
    <row r="1" spans="1:6">
      <c r="A1">
        <v>1</v>
      </c>
      <c r="B1">
        <v>23</v>
      </c>
      <c r="C1" t="s">
        <v>60</v>
      </c>
    </row>
    <row r="2" spans="1:6">
      <c r="A2">
        <v>2</v>
      </c>
      <c r="B2">
        <v>243</v>
      </c>
      <c r="C2" t="s">
        <v>60</v>
      </c>
      <c r="F2" t="s">
        <v>15</v>
      </c>
    </row>
    <row r="3" spans="1:6">
      <c r="A3">
        <v>3</v>
      </c>
      <c r="B3">
        <v>463</v>
      </c>
      <c r="C3" t="s">
        <v>60</v>
      </c>
      <c r="F3" t="s">
        <v>15</v>
      </c>
    </row>
    <row r="4" spans="1:6">
      <c r="A4">
        <v>4</v>
      </c>
      <c r="B4">
        <v>683</v>
      </c>
      <c r="C4" t="s">
        <v>60</v>
      </c>
      <c r="F4" t="s">
        <v>15</v>
      </c>
    </row>
    <row r="5" spans="1:6">
      <c r="A5">
        <v>5</v>
      </c>
      <c r="B5">
        <v>903</v>
      </c>
      <c r="C5" t="s">
        <v>60</v>
      </c>
      <c r="F5" t="s">
        <v>45</v>
      </c>
    </row>
    <row r="6" spans="1:6">
      <c r="A6">
        <v>6</v>
      </c>
      <c r="B6">
        <v>1123</v>
      </c>
      <c r="C6" t="s">
        <v>60</v>
      </c>
      <c r="F6" t="s">
        <v>15</v>
      </c>
    </row>
    <row r="7" spans="1:6">
      <c r="A7">
        <v>7</v>
      </c>
      <c r="B7">
        <v>1343</v>
      </c>
      <c r="C7" t="s">
        <v>60</v>
      </c>
      <c r="F7" t="s">
        <v>15</v>
      </c>
    </row>
    <row r="8" spans="1:6">
      <c r="A8">
        <v>8</v>
      </c>
      <c r="B8">
        <v>1563</v>
      </c>
      <c r="C8" t="s">
        <v>60</v>
      </c>
      <c r="F8" t="s">
        <v>15</v>
      </c>
    </row>
    <row r="9" spans="1:6">
      <c r="A9">
        <v>9</v>
      </c>
      <c r="B9">
        <v>1783</v>
      </c>
      <c r="C9" t="s">
        <v>60</v>
      </c>
      <c r="F9" t="s">
        <v>15</v>
      </c>
    </row>
    <row r="10" spans="1:6">
      <c r="A10">
        <v>10</v>
      </c>
      <c r="B10">
        <v>2003</v>
      </c>
      <c r="C10" t="s">
        <v>60</v>
      </c>
    </row>
    <row r="11" spans="1:6">
      <c r="A11">
        <v>11</v>
      </c>
      <c r="B11">
        <v>2223</v>
      </c>
      <c r="C11" t="s">
        <v>60</v>
      </c>
    </row>
    <row r="12" spans="1:6">
      <c r="A12">
        <v>12</v>
      </c>
      <c r="B12">
        <v>2443</v>
      </c>
      <c r="C12" t="s">
        <v>60</v>
      </c>
    </row>
  </sheetData>
  <conditionalFormatting sqref="A1:A12">
    <cfRule type="cellIs" dxfId="9" priority="12" operator="lessThan">
      <formula>6.5</formula>
    </cfRule>
    <cfRule type="cellIs" dxfId="8" priority="11" operator="between">
      <formula>4</formula>
      <formula>9</formula>
    </cfRule>
    <cfRule type="cellIs" dxfId="7" priority="10" operator="equal">
      <formula>6.5</formula>
    </cfRule>
    <cfRule type="cellIs" dxfId="6" priority="9" operator="equal">
      <formula>6</formula>
    </cfRule>
    <cfRule type="cellIs" dxfId="5" priority="8" operator="equal">
      <formula>6</formula>
    </cfRule>
    <cfRule type="top10" dxfId="4" priority="7" rank="5"/>
  </conditionalFormatting>
  <conditionalFormatting sqref="F2:F9">
    <cfRule type="containsText" dxfId="3" priority="6" operator="containsText" text="roy">
      <formula>NOT(ISERROR(SEARCH("roy",F2)))</formula>
    </cfRule>
    <cfRule type="timePeriod" dxfId="2" priority="5" timePeriod="yesterday">
      <formula>FLOOR(F2,1)=TODAY()-1</formula>
    </cfRule>
    <cfRule type="duplicateValues" dxfId="1" priority="4"/>
    <cfRule type="top10" dxfId="0" priority="3" rank="10"/>
    <cfRule type="top10" priority="2" rank="10"/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zoomScale="115" zoomScaleNormal="115" workbookViewId="0">
      <selection activeCell="B4" sqref="B4:B10"/>
    </sheetView>
  </sheetViews>
  <sheetFormatPr defaultRowHeight="14.4"/>
  <sheetData>
    <row r="1" spans="1:8">
      <c r="A1">
        <v>2</v>
      </c>
      <c r="B1" t="s">
        <v>48</v>
      </c>
      <c r="C1">
        <v>24</v>
      </c>
      <c r="D1">
        <v>32</v>
      </c>
      <c r="E1">
        <f t="shared" ref="E1:E9" si="0">$D$14*D1</f>
        <v>96</v>
      </c>
      <c r="F1">
        <f t="shared" ref="F1:F9" si="1">$D$14*D1</f>
        <v>96</v>
      </c>
    </row>
    <row r="2" spans="1:8">
      <c r="A2">
        <v>3</v>
      </c>
      <c r="B2" s="17" t="s">
        <v>49</v>
      </c>
      <c r="D2">
        <v>34</v>
      </c>
      <c r="E2">
        <f t="shared" si="0"/>
        <v>102</v>
      </c>
      <c r="F2">
        <f t="shared" si="1"/>
        <v>102</v>
      </c>
      <c r="G2">
        <f>$D$14*D2</f>
        <v>102</v>
      </c>
      <c r="H2">
        <f>(2+5)*5</f>
        <v>35</v>
      </c>
    </row>
    <row r="3" spans="1:8">
      <c r="A3">
        <v>5</v>
      </c>
      <c r="B3" t="s">
        <v>50</v>
      </c>
      <c r="D3">
        <v>38</v>
      </c>
      <c r="E3">
        <f t="shared" si="0"/>
        <v>114</v>
      </c>
      <c r="F3">
        <f t="shared" si="1"/>
        <v>114</v>
      </c>
      <c r="G3">
        <f>$D$14*D3</f>
        <v>114</v>
      </c>
    </row>
    <row r="4" spans="1:8">
      <c r="A4">
        <v>4</v>
      </c>
      <c r="B4" t="s">
        <v>50</v>
      </c>
      <c r="D4">
        <v>36</v>
      </c>
      <c r="E4">
        <f t="shared" si="0"/>
        <v>108</v>
      </c>
      <c r="F4">
        <f t="shared" si="1"/>
        <v>108</v>
      </c>
      <c r="G4">
        <v>108</v>
      </c>
      <c r="H4">
        <f>2+3*5</f>
        <v>17</v>
      </c>
    </row>
    <row r="5" spans="1:8">
      <c r="A5">
        <v>6</v>
      </c>
      <c r="B5" t="s">
        <v>51</v>
      </c>
      <c r="D5">
        <v>40</v>
      </c>
      <c r="E5">
        <f t="shared" si="0"/>
        <v>120</v>
      </c>
      <c r="F5">
        <f t="shared" si="1"/>
        <v>120</v>
      </c>
      <c r="G5">
        <v>120</v>
      </c>
    </row>
    <row r="6" spans="1:8">
      <c r="A6">
        <v>7</v>
      </c>
      <c r="B6" t="s">
        <v>52</v>
      </c>
      <c r="D6">
        <v>42</v>
      </c>
      <c r="E6">
        <f t="shared" si="0"/>
        <v>126</v>
      </c>
      <c r="F6">
        <f t="shared" si="1"/>
        <v>126</v>
      </c>
      <c r="G6">
        <f>2+5*5</f>
        <v>27</v>
      </c>
    </row>
    <row r="7" spans="1:8">
      <c r="A7">
        <v>8</v>
      </c>
      <c r="B7" t="s">
        <v>53</v>
      </c>
      <c r="D7">
        <v>44</v>
      </c>
      <c r="E7">
        <f t="shared" si="0"/>
        <v>132</v>
      </c>
      <c r="F7">
        <f t="shared" si="1"/>
        <v>132</v>
      </c>
    </row>
    <row r="8" spans="1:8">
      <c r="A8">
        <v>9</v>
      </c>
      <c r="B8" t="s">
        <v>54</v>
      </c>
      <c r="D8">
        <v>46</v>
      </c>
      <c r="E8">
        <f t="shared" si="0"/>
        <v>138</v>
      </c>
      <c r="F8">
        <f t="shared" si="1"/>
        <v>138</v>
      </c>
    </row>
    <row r="9" spans="1:8">
      <c r="A9">
        <v>10</v>
      </c>
      <c r="B9" t="s">
        <v>55</v>
      </c>
      <c r="E9">
        <f t="shared" si="0"/>
        <v>0</v>
      </c>
      <c r="F9">
        <f t="shared" si="1"/>
        <v>0</v>
      </c>
    </row>
    <row r="10" spans="1:8">
      <c r="A10" t="s">
        <v>0</v>
      </c>
      <c r="B10" t="s">
        <v>1</v>
      </c>
      <c r="C10" t="s">
        <v>46</v>
      </c>
      <c r="D10" t="s">
        <v>56</v>
      </c>
    </row>
    <row r="11" spans="1:8">
      <c r="A11">
        <v>1</v>
      </c>
      <c r="B11" t="s">
        <v>47</v>
      </c>
      <c r="C11">
        <v>24</v>
      </c>
      <c r="D11">
        <v>30</v>
      </c>
      <c r="E11">
        <f>$D$14*D11</f>
        <v>90</v>
      </c>
      <c r="F11">
        <f>$D$14*D11</f>
        <v>90</v>
      </c>
      <c r="G11">
        <f>$D$14*D11</f>
        <v>90</v>
      </c>
    </row>
    <row r="14" spans="1:8">
      <c r="C14">
        <v>3</v>
      </c>
      <c r="D14" s="22">
        <v>3</v>
      </c>
      <c r="E14">
        <f>$C$14*C2</f>
        <v>0</v>
      </c>
    </row>
    <row r="16" spans="1:8">
      <c r="D16" s="23"/>
    </row>
    <row r="17" spans="2:7">
      <c r="C17" s="20"/>
      <c r="E17">
        <v>24</v>
      </c>
      <c r="F17" s="8"/>
      <c r="G17" s="8"/>
    </row>
    <row r="18" spans="2:7">
      <c r="B18" s="21"/>
      <c r="C18" s="20"/>
      <c r="E18">
        <v>24</v>
      </c>
      <c r="F18" s="18"/>
    </row>
    <row r="19" spans="2:7">
      <c r="E19">
        <v>24</v>
      </c>
      <c r="F19" s="19"/>
    </row>
    <row r="20" spans="2:7">
      <c r="E20">
        <v>24</v>
      </c>
    </row>
    <row r="21" spans="2:7">
      <c r="E21">
        <v>24</v>
      </c>
    </row>
    <row r="22" spans="2:7">
      <c r="E22">
        <v>24</v>
      </c>
      <c r="G22" s="8"/>
    </row>
    <row r="23" spans="2:7">
      <c r="E23">
        <v>24</v>
      </c>
      <c r="G23" s="18"/>
    </row>
    <row r="24" spans="2:7">
      <c r="E24">
        <v>24</v>
      </c>
      <c r="G24" s="19"/>
    </row>
  </sheetData>
  <sortState ref="A1:H11">
    <sortCondition ref="B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K21" sqref="K21"/>
    </sheetView>
  </sheetViews>
  <sheetFormatPr defaultRowHeight="14.4"/>
  <sheetData>
    <row r="1" spans="1:8">
      <c r="A1" t="s">
        <v>61</v>
      </c>
      <c r="B1" t="s">
        <v>62</v>
      </c>
      <c r="C1" t="s">
        <v>63</v>
      </c>
      <c r="D1" t="s">
        <v>64</v>
      </c>
    </row>
    <row r="2" spans="1:8">
      <c r="A2" t="s">
        <v>65</v>
      </c>
      <c r="B2" t="s">
        <v>66</v>
      </c>
      <c r="C2">
        <v>49</v>
      </c>
      <c r="D2">
        <v>1</v>
      </c>
      <c r="F2" t="s">
        <v>67</v>
      </c>
      <c r="G2" t="s">
        <v>68</v>
      </c>
      <c r="H2" t="s">
        <v>69</v>
      </c>
    </row>
    <row r="3" spans="1:8">
      <c r="A3" t="s">
        <v>70</v>
      </c>
      <c r="B3" t="s">
        <v>66</v>
      </c>
      <c r="C3">
        <v>63</v>
      </c>
      <c r="D3">
        <v>1</v>
      </c>
      <c r="F3" s="24" t="s">
        <v>66</v>
      </c>
      <c r="G3">
        <v>1</v>
      </c>
      <c r="H3" s="24"/>
    </row>
    <row r="4" spans="1:8">
      <c r="A4" t="s">
        <v>71</v>
      </c>
      <c r="B4" t="s">
        <v>66</v>
      </c>
      <c r="C4">
        <v>83</v>
      </c>
      <c r="D4">
        <v>1</v>
      </c>
      <c r="F4" t="s">
        <v>72</v>
      </c>
      <c r="G4">
        <v>1</v>
      </c>
    </row>
    <row r="5" spans="1:8">
      <c r="A5" t="s">
        <v>73</v>
      </c>
      <c r="B5" t="s">
        <v>72</v>
      </c>
      <c r="C5">
        <v>43</v>
      </c>
      <c r="D5">
        <v>1</v>
      </c>
      <c r="F5" t="s">
        <v>66</v>
      </c>
      <c r="G5">
        <v>2</v>
      </c>
    </row>
    <row r="6" spans="1:8">
      <c r="A6" t="s">
        <v>74</v>
      </c>
      <c r="B6" t="s">
        <v>72</v>
      </c>
      <c r="C6">
        <v>58</v>
      </c>
      <c r="D6">
        <v>1</v>
      </c>
      <c r="F6" t="s">
        <v>72</v>
      </c>
      <c r="G6">
        <v>2</v>
      </c>
    </row>
    <row r="7" spans="1:8">
      <c r="A7" t="s">
        <v>75</v>
      </c>
      <c r="B7" t="s">
        <v>72</v>
      </c>
      <c r="C7">
        <v>78</v>
      </c>
      <c r="D7">
        <v>1</v>
      </c>
    </row>
    <row r="8" spans="1:8">
      <c r="A8" t="s">
        <v>76</v>
      </c>
      <c r="B8" t="s">
        <v>66</v>
      </c>
      <c r="C8">
        <v>65</v>
      </c>
      <c r="D8">
        <v>2</v>
      </c>
    </row>
    <row r="9" spans="1:8">
      <c r="A9" t="s">
        <v>77</v>
      </c>
      <c r="B9" t="s">
        <v>66</v>
      </c>
      <c r="C9">
        <v>80</v>
      </c>
      <c r="D9">
        <v>2</v>
      </c>
    </row>
    <row r="10" spans="1:8">
      <c r="A10" t="s">
        <v>78</v>
      </c>
      <c r="B10" t="s">
        <v>66</v>
      </c>
      <c r="C10">
        <v>100</v>
      </c>
      <c r="D10">
        <v>2</v>
      </c>
    </row>
    <row r="11" spans="1:8">
      <c r="A11" t="s">
        <v>79</v>
      </c>
      <c r="B11" t="s">
        <v>72</v>
      </c>
      <c r="C11">
        <v>43</v>
      </c>
      <c r="D11">
        <v>2</v>
      </c>
    </row>
    <row r="12" spans="1:8">
      <c r="A12" t="s">
        <v>80</v>
      </c>
      <c r="B12" t="s">
        <v>72</v>
      </c>
      <c r="C12">
        <v>58</v>
      </c>
      <c r="D12">
        <v>2</v>
      </c>
    </row>
    <row r="13" spans="1:8">
      <c r="A13" t="s">
        <v>81</v>
      </c>
      <c r="B13" t="s">
        <v>72</v>
      </c>
      <c r="C13">
        <v>78</v>
      </c>
      <c r="D13">
        <v>2</v>
      </c>
    </row>
    <row r="14" spans="1:8">
      <c r="A1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G4" sqref="G4"/>
    </sheetView>
  </sheetViews>
  <sheetFormatPr defaultRowHeight="14.4"/>
  <cols>
    <col min="2" max="2" width="10.33203125" bestFit="1" customWidth="1"/>
    <col min="7" max="7" width="9" bestFit="1" customWidth="1"/>
  </cols>
  <sheetData>
    <row r="1" spans="1:2">
      <c r="A1" t="s">
        <v>84</v>
      </c>
      <c r="B1" t="s">
        <v>83</v>
      </c>
    </row>
    <row r="2" spans="1:2">
      <c r="A2">
        <v>123</v>
      </c>
      <c r="B2" s="28">
        <v>45148</v>
      </c>
    </row>
    <row r="3" spans="1:2">
      <c r="A3">
        <v>234</v>
      </c>
      <c r="B3" s="28">
        <v>45149</v>
      </c>
    </row>
    <row r="4" spans="1:2">
      <c r="A4">
        <v>654</v>
      </c>
      <c r="B4" s="28">
        <v>45150</v>
      </c>
    </row>
    <row r="5" spans="1:2">
      <c r="A5">
        <v>789</v>
      </c>
      <c r="B5" s="28">
        <v>45151</v>
      </c>
    </row>
    <row r="6" spans="1:2">
      <c r="A6">
        <v>765</v>
      </c>
      <c r="B6" s="28">
        <v>45152</v>
      </c>
    </row>
    <row r="34" spans="7:11">
      <c r="G34" s="26"/>
      <c r="J34" s="25"/>
      <c r="K34" s="25"/>
    </row>
    <row r="35" spans="7:11">
      <c r="J35" s="25"/>
      <c r="K35" s="25"/>
    </row>
    <row r="36" spans="7:11">
      <c r="J36" s="25"/>
      <c r="K3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2024-04-22T13:27:54Z</dcterms:created>
  <dcterms:modified xsi:type="dcterms:W3CDTF">2024-08-03T08:37:14Z</dcterms:modified>
</cp:coreProperties>
</file>