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 IT\Учеба на тестировщика\1_Спринт_Разработка и тестирование\1_Проект\Корр.2\"/>
    </mc:Choice>
  </mc:AlternateContent>
  <xr:revisionPtr revIDLastSave="0" documentId="13_ncr:1_{B73A48B4-D539-41F5-9CB3-67E4334D664E}" xr6:coauthVersionLast="37" xr6:coauthVersionMax="37" xr10:uidLastSave="{00000000-0000-0000-0000-000000000000}"/>
  <bookViews>
    <workbookView xWindow="0" yWindow="0" windowWidth="23040" windowHeight="9060" xr2:uid="{B5D01AAA-BB25-4C12-89AB-F6C2F57D8F9E}"/>
  </bookViews>
  <sheets>
    <sheet name="КЭ часть 1" sheetId="1" r:id="rId1"/>
    <sheet name="КЭ часть 2" sheetId="2" r:id="rId2"/>
    <sheet name="Тест-кейсы логика интерфейса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" i="2" l="1"/>
  <c r="D3" i="2" l="1"/>
  <c r="L12" i="2"/>
  <c r="D2" i="2" l="1"/>
  <c r="H2" i="2" s="1"/>
  <c r="E2" i="2" l="1"/>
</calcChain>
</file>

<file path=xl/sharedStrings.xml><?xml version="1.0" encoding="utf-8"?>
<sst xmlns="http://schemas.openxmlformats.org/spreadsheetml/2006/main" count="359" uniqueCount="190">
  <si>
    <t>Группа проверок</t>
  </si>
  <si>
    <t>Название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</si>
  <si>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</si>
  <si>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</si>
  <si>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</si>
  <si>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 и оптимизации</t>
  </si>
  <si>
    <t>Время начала поездки. Часы</t>
  </si>
  <si>
    <t>Время начала поездки. Минуты</t>
  </si>
  <si>
    <t>Откуда</t>
  </si>
  <si>
    <t>Куда</t>
  </si>
  <si>
    <t>Категория КЭ</t>
  </si>
  <si>
    <t>Длина поля</t>
  </si>
  <si>
    <t>Вводимые символы</t>
  </si>
  <si>
    <t>Обязательность заполнения</t>
  </si>
  <si>
    <t>Тип класса</t>
  </si>
  <si>
    <t>Диапазон</t>
  </si>
  <si>
    <t>Нули перед однозначным числом система выставляет автоматически</t>
  </si>
  <si>
    <t>Числа &gt;= 24</t>
  </si>
  <si>
    <t>некорректный ввод подсвечивается красным, ошибка «Вы ввели некорректное время»</t>
  </si>
  <si>
    <t>Строка содержит спец.символы</t>
  </si>
  <si>
    <t xml:space="preserve">Строка содержит буквы </t>
  </si>
  <si>
    <t>Поле заполнено</t>
  </si>
  <si>
    <t>Поле пустое</t>
  </si>
  <si>
    <t>Набор</t>
  </si>
  <si>
    <t>пустой ввод</t>
  </si>
  <si>
    <t>1№</t>
  </si>
  <si>
    <t>2В</t>
  </si>
  <si>
    <t>Числa &lt;= -1</t>
  </si>
  <si>
    <t>Числа &gt;= 60</t>
  </si>
  <si>
    <t>Обязательные поля</t>
  </si>
  <si>
    <t>Только русские буквы, цифры, пробел, тире, точка, запятая. Длина не более 50 символов. Пробелы до и после адреса удаляются при снятии фокуса. При некорректном вводе подсвечивается красным, ошибка «Вы ввели некорректный адрес».</t>
  </si>
  <si>
    <t>1- 50 символов</t>
  </si>
  <si>
    <t>&gt;=51 символа</t>
  </si>
  <si>
    <t>6 символов: Перово</t>
  </si>
  <si>
    <t>60 символов: ПеровоПеровоПеровоПеровоПеровоПеровоПеровоПеровоПеровоПерово</t>
  </si>
  <si>
    <t>Строка из букв русского алфавита</t>
  </si>
  <si>
    <t>Строка с цифрами</t>
  </si>
  <si>
    <t>Строка с пробелом</t>
  </si>
  <si>
    <t>Строка с точкой</t>
  </si>
  <si>
    <t>строка с запятой</t>
  </si>
  <si>
    <t>Строка с тире</t>
  </si>
  <si>
    <t>Строка с спец.символами</t>
  </si>
  <si>
    <t>Строка из букв другого алфавита</t>
  </si>
  <si>
    <t>Строка с пробелом перед текстом</t>
  </si>
  <si>
    <t>Строка с пробелом после текста</t>
  </si>
  <si>
    <t>Менделеевская5</t>
  </si>
  <si>
    <t>улица Ивана Франко</t>
  </si>
  <si>
    <t>Антонова-Овсеенко</t>
  </si>
  <si>
    <t>ул.Перовская</t>
  </si>
  <si>
    <t>Перовская,</t>
  </si>
  <si>
    <t>Перовская%</t>
  </si>
  <si>
    <t>私に信用をくれ。</t>
  </si>
  <si>
    <t>" Перовская"</t>
  </si>
  <si>
    <t>"Перовская "</t>
  </si>
  <si>
    <t>Пустое поле</t>
  </si>
  <si>
    <t>Пустой ввод</t>
  </si>
  <si>
    <t>Перово</t>
  </si>
  <si>
    <t>Проверяется в длине поля 1-50 символов</t>
  </si>
  <si>
    <r>
      <t xml:space="preserve">Числа: 24; 25; </t>
    </r>
    <r>
      <rPr>
        <strike/>
        <sz val="10"/>
        <rFont val="Arial"/>
        <family val="2"/>
        <charset val="204"/>
      </rPr>
      <t>23</t>
    </r>
  </si>
  <si>
    <t>Проверяется в длине поля 0-59</t>
  </si>
  <si>
    <t>Формулы</t>
  </si>
  <si>
    <t>Расчёт времени поездки</t>
  </si>
  <si>
    <t>Расчёт стоимости поездки</t>
  </si>
  <si>
    <t>Расстояние между адресами</t>
  </si>
  <si>
    <t>Время начала движения</t>
  </si>
  <si>
    <t>Стоимтость 1 км для личного авто Pкм=</t>
  </si>
  <si>
    <t>Адрес</t>
  </si>
  <si>
    <t>Усачева, 3</t>
  </si>
  <si>
    <t>Комсомольский проспект, 18</t>
  </si>
  <si>
    <t>Зубовский бульвар, 37</t>
  </si>
  <si>
    <t>М. Пироговская, 25</t>
  </si>
  <si>
    <t>Хамовнический Вал, 34</t>
  </si>
  <si>
    <t>Фрунзенская набережная, 46</t>
  </si>
  <si>
    <t>3-я Фрунзенская улица, 12</t>
  </si>
  <si>
    <t>с 08:01 по 12:00</t>
  </si>
  <si>
    <t>с 12:01 по 18:00</t>
  </si>
  <si>
    <t>с 18:01 по 22:00</t>
  </si>
  <si>
    <t>00:01; 08:00</t>
  </si>
  <si>
    <t>08:01; 12:00</t>
  </si>
  <si>
    <t>12:01; 18:00</t>
  </si>
  <si>
    <t>18:01; 22:00</t>
  </si>
  <si>
    <t>с 22:01 по 00:00</t>
  </si>
  <si>
    <t>22:01; 00:00</t>
  </si>
  <si>
    <r>
      <t xml:space="preserve">08:01; 12:00; </t>
    </r>
    <r>
      <rPr>
        <strike/>
        <sz val="10"/>
        <color theme="1"/>
        <rFont val="Arial"/>
        <family val="2"/>
        <charset val="204"/>
      </rPr>
      <t>08:00</t>
    </r>
    <r>
      <rPr>
        <sz val="10"/>
        <color theme="1"/>
        <rFont val="Arial"/>
        <family val="2"/>
        <charset val="204"/>
      </rPr>
      <t xml:space="preserve">; </t>
    </r>
    <r>
      <rPr>
        <strike/>
        <sz val="10"/>
        <color theme="1"/>
        <rFont val="Arial"/>
        <family val="2"/>
        <charset val="204"/>
      </rPr>
      <t>12:01</t>
    </r>
    <r>
      <rPr>
        <sz val="10"/>
        <color theme="1"/>
        <rFont val="Arial"/>
        <family val="2"/>
        <charset val="204"/>
      </rPr>
      <t>; 11:59; 08:02</t>
    </r>
  </si>
  <si>
    <r>
      <t xml:space="preserve">12:01; 18:00; </t>
    </r>
    <r>
      <rPr>
        <strike/>
        <sz val="10"/>
        <color theme="1"/>
        <rFont val="Arial"/>
        <family val="2"/>
        <charset val="204"/>
      </rPr>
      <t>12:00</t>
    </r>
    <r>
      <rPr>
        <sz val="10"/>
        <color theme="1"/>
        <rFont val="Arial"/>
        <family val="2"/>
        <charset val="204"/>
      </rPr>
      <t xml:space="preserve">; </t>
    </r>
    <r>
      <rPr>
        <strike/>
        <sz val="10"/>
        <color theme="1"/>
        <rFont val="Arial"/>
        <family val="2"/>
        <charset val="204"/>
      </rPr>
      <t>18:01</t>
    </r>
    <r>
      <rPr>
        <sz val="10"/>
        <color theme="1"/>
        <rFont val="Arial"/>
        <family val="2"/>
        <charset val="204"/>
      </rPr>
      <t>; 17:59; 12:02</t>
    </r>
  </si>
  <si>
    <r>
      <t xml:space="preserve">00:01; 08:00; </t>
    </r>
    <r>
      <rPr>
        <strike/>
        <sz val="10"/>
        <color theme="1"/>
        <rFont val="Arial"/>
        <family val="2"/>
        <charset val="204"/>
      </rPr>
      <t>00:00</t>
    </r>
    <r>
      <rPr>
        <sz val="10"/>
        <color theme="1"/>
        <rFont val="Arial"/>
        <family val="2"/>
        <charset val="204"/>
      </rPr>
      <t xml:space="preserve">; </t>
    </r>
    <r>
      <rPr>
        <strike/>
        <sz val="10"/>
        <color theme="1"/>
        <rFont val="Arial"/>
        <family val="2"/>
        <charset val="204"/>
      </rPr>
      <t>08:01</t>
    </r>
    <r>
      <rPr>
        <sz val="10"/>
        <color theme="1"/>
        <rFont val="Arial"/>
        <family val="2"/>
        <charset val="204"/>
      </rPr>
      <t>; 07:59; 00:02</t>
    </r>
  </si>
  <si>
    <r>
      <t xml:space="preserve">22:01; 00:00; </t>
    </r>
    <r>
      <rPr>
        <strike/>
        <sz val="10"/>
        <color theme="1"/>
        <rFont val="Arial"/>
        <family val="2"/>
        <charset val="204"/>
      </rPr>
      <t>22:00</t>
    </r>
    <r>
      <rPr>
        <sz val="10"/>
        <color theme="1"/>
        <rFont val="Arial"/>
        <family val="2"/>
        <charset val="204"/>
      </rPr>
      <t xml:space="preserve">; </t>
    </r>
    <r>
      <rPr>
        <strike/>
        <sz val="10"/>
        <color theme="1"/>
        <rFont val="Arial"/>
        <family val="2"/>
        <charset val="204"/>
      </rPr>
      <t>00:01</t>
    </r>
    <r>
      <rPr>
        <sz val="10"/>
        <color theme="1"/>
        <rFont val="Arial"/>
        <family val="2"/>
        <charset val="204"/>
      </rPr>
      <t>; 22:02; 23:59</t>
    </r>
  </si>
  <si>
    <r>
      <t xml:space="preserve">18:01; 22:00; </t>
    </r>
    <r>
      <rPr>
        <strike/>
        <sz val="10"/>
        <color theme="1"/>
        <rFont val="Arial"/>
        <family val="2"/>
        <charset val="204"/>
      </rPr>
      <t>18:00</t>
    </r>
    <r>
      <rPr>
        <sz val="10"/>
        <color theme="1"/>
        <rFont val="Arial"/>
        <family val="2"/>
        <charset val="204"/>
      </rPr>
      <t xml:space="preserve">; </t>
    </r>
    <r>
      <rPr>
        <strike/>
        <sz val="10"/>
        <color theme="1"/>
        <rFont val="Arial"/>
        <family val="2"/>
        <charset val="204"/>
      </rPr>
      <t>22:01</t>
    </r>
    <r>
      <rPr>
        <sz val="10"/>
        <color theme="1"/>
        <rFont val="Arial"/>
        <family val="2"/>
        <charset val="204"/>
      </rPr>
      <t>; 18:02; 21:59</t>
    </r>
  </si>
  <si>
    <t>км/ч</t>
  </si>
  <si>
    <t>v=S/t=</t>
  </si>
  <si>
    <t>с 00:01 по 08:00</t>
  </si>
  <si>
    <t>v=</t>
  </si>
  <si>
    <t>Проверка</t>
  </si>
  <si>
    <t>t=S/v=</t>
  </si>
  <si>
    <t>Таблица 1. Матрица расстояний между адресами для автомобильных дорог, в километрах</t>
  </si>
  <si>
    <t>Время начала поездки</t>
  </si>
  <si>
    <t>*Ввводите адрес сторого как в таблице</t>
  </si>
  <si>
    <t>id тест-кейса</t>
  </si>
  <si>
    <t>Название тест-кейса</t>
  </si>
  <si>
    <t>Предусловия</t>
  </si>
  <si>
    <t>Номер шага</t>
  </si>
  <si>
    <t>Описание шага</t>
  </si>
  <si>
    <t>ОР</t>
  </si>
  <si>
    <t>Окружение</t>
  </si>
  <si>
    <t>t-1</t>
  </si>
  <si>
    <t>Открыть сервис Яндекс.Маршруты</t>
  </si>
  <si>
    <t>t-2</t>
  </si>
  <si>
    <t>t-3</t>
  </si>
  <si>
    <t>t-4</t>
  </si>
  <si>
    <t>t-5</t>
  </si>
  <si>
    <t>Расстояние S,км</t>
  </si>
  <si>
    <t>Ввести в поле "Откуда" адрес "Усачева, 3"</t>
  </si>
  <si>
    <t>Ввести в поле "Куда" адрес "Зубовский бульвар, 37"</t>
  </si>
  <si>
    <t>Выбрать вид траснпорта "Собственный автомобиль"</t>
  </si>
  <si>
    <t>Ввести время начала поездки - 07:30</t>
  </si>
  <si>
    <t>Ввести время начала поездки - 09:40</t>
  </si>
  <si>
    <t>Выбрать на панели режимов маршрутов - режим "Свой"</t>
  </si>
  <si>
    <t>Ввести время начала поездки - 16:30</t>
  </si>
  <si>
    <t>t-6</t>
  </si>
  <si>
    <t>Ввести в поле "Куда" адрес "М. Пироговская, 25"</t>
  </si>
  <si>
    <t>Ввести время начала поездки - 21:00</t>
  </si>
  <si>
    <t>Ввести время начала поездки - 23:00</t>
  </si>
  <si>
    <t>Система:Windows 10 64-bit
Версия Opera GX:100.0.4815.44</t>
  </si>
  <si>
    <t>Панель выбора адресов</t>
  </si>
  <si>
    <t>Панель выбора времени начала поездки</t>
  </si>
  <si>
    <t>Значение среденй скорости от временного интервала</t>
  </si>
  <si>
    <t>Инструкция:
1) Ввведите в поле "Время начала поездки" в формате 00:00;
2)Программа рассчитает среднюю скорость;
3)Далее значение скорости будет использовано в формуле "Расчет времени поездки";
4) Введите в поле "Откуда" адрес из таблицы 1;
5) Введите в поле "Куда" адрес из таблицы 1;
6) Если адреса введены корректно, то будет выведена длина маршрута в поле "Расстояние";
7) Далее значение из поля "Расстояние" будет использовано в формулах "Расчет времени поездки" и "Расчет стоимости поездки".</t>
  </si>
  <si>
    <t>Рит = S * Pкм=</t>
  </si>
  <si>
    <t>руб</t>
  </si>
  <si>
    <t>руб/км</t>
  </si>
  <si>
    <t>расстояние S &gt; 0</t>
  </si>
  <si>
    <t>расстояние S = 0</t>
  </si>
  <si>
    <t>В приложении нет возможности вводить расстояние в цифрах</t>
  </si>
  <si>
    <t>Усачева, 3 
Зубовский бульвар, 37</t>
  </si>
  <si>
    <t>М. Пироговская, 25
М. Пироговская, 25</t>
  </si>
  <si>
    <t>мин</t>
  </si>
  <si>
    <r>
      <t xml:space="preserve">51 символ: ПеровоПеровоПеровоПеровоПеровоПеровоПеровоПеровоПер
</t>
    </r>
    <r>
      <rPr>
        <strike/>
        <sz val="10"/>
        <color theme="1"/>
        <rFont val="Arial"/>
        <family val="2"/>
        <charset val="204"/>
      </rPr>
      <t xml:space="preserve">50 символов: ПеровоПеровоПеровоПеровоПеровоПеровоПеровоПеровоПе
</t>
    </r>
    <r>
      <rPr>
        <sz val="10"/>
        <color theme="1"/>
        <rFont val="Arial"/>
        <family val="2"/>
        <charset val="204"/>
      </rPr>
      <t>52 символа: ПеровоПеровоПеровоПеровоПеровоПеровоПеровоПеровоПеро</t>
    </r>
  </si>
  <si>
    <r>
      <rPr>
        <strike/>
        <sz val="10"/>
        <color theme="1"/>
        <rFont val="Arial"/>
        <family val="2"/>
        <charset val="204"/>
      </rPr>
      <t>51 символ: ПеровоПеровоПеровоПеровоПеровоПеровоПеровоПеровоПер</t>
    </r>
    <r>
      <rPr>
        <sz val="10"/>
        <color theme="1"/>
        <rFont val="Arial"/>
        <family val="2"/>
        <charset val="204"/>
      </rPr>
      <t xml:space="preserve">
</t>
    </r>
    <r>
      <rPr>
        <strike/>
        <sz val="10"/>
        <color theme="1"/>
        <rFont val="Arial"/>
        <family val="2"/>
        <charset val="204"/>
      </rPr>
      <t xml:space="preserve">50 символов: ПеровоПеровоПеровоПеровоПеровоПеровоПеровоПеровоПе
</t>
    </r>
    <r>
      <rPr>
        <sz val="10"/>
        <color theme="1"/>
        <rFont val="Arial"/>
        <family val="2"/>
        <charset val="204"/>
      </rPr>
      <t>52 символа: ПеровоПеровоПеровоПеровоПеровоПеровоПеровоПеровоПеро</t>
    </r>
  </si>
  <si>
    <r>
      <t xml:space="preserve">Числа: -1; -2; </t>
    </r>
    <r>
      <rPr>
        <strike/>
        <sz val="10"/>
        <color theme="1"/>
        <rFont val="Arial"/>
        <family val="2"/>
        <charset val="204"/>
      </rPr>
      <t>0</t>
    </r>
  </si>
  <si>
    <t>1; 50</t>
  </si>
  <si>
    <t>51; +∞</t>
  </si>
  <si>
    <t xml:space="preserve"> -∞;-1</t>
  </si>
  <si>
    <t xml:space="preserve"> 60;+∞</t>
  </si>
  <si>
    <t>1-2 символа</t>
  </si>
  <si>
    <t>1;2</t>
  </si>
  <si>
    <t>2 символа: 23</t>
  </si>
  <si>
    <t>5 символов:12345</t>
  </si>
  <si>
    <t>&gt;=3 символам</t>
  </si>
  <si>
    <t>Числа от 10 до 23</t>
  </si>
  <si>
    <t>0; 9</t>
  </si>
  <si>
    <r>
      <t xml:space="preserve">Числа: 0; 9; </t>
    </r>
    <r>
      <rPr>
        <strike/>
        <sz val="10"/>
        <color theme="1"/>
        <rFont val="Arial"/>
        <family val="2"/>
        <charset val="204"/>
      </rPr>
      <t>-1</t>
    </r>
    <r>
      <rPr>
        <sz val="10"/>
        <color theme="1"/>
        <rFont val="Arial"/>
        <family val="2"/>
        <charset val="204"/>
      </rPr>
      <t xml:space="preserve">; 1; 8; </t>
    </r>
    <r>
      <rPr>
        <strike/>
        <sz val="10"/>
        <color theme="1"/>
        <rFont val="Arial"/>
        <family val="2"/>
        <charset val="204"/>
      </rPr>
      <t>10</t>
    </r>
  </si>
  <si>
    <t>Числа от 0 до 9</t>
  </si>
  <si>
    <t>Проверяется в длине поля 10-23</t>
  </si>
  <si>
    <r>
      <t xml:space="preserve">3 символа: 123
</t>
    </r>
    <r>
      <rPr>
        <strike/>
        <sz val="10"/>
        <color theme="1"/>
        <rFont val="Arial"/>
        <family val="2"/>
        <charset val="204"/>
      </rPr>
      <t>2 символа: 23</t>
    </r>
    <r>
      <rPr>
        <sz val="10"/>
        <color theme="1"/>
        <rFont val="Arial"/>
        <family val="2"/>
        <charset val="204"/>
      </rPr>
      <t xml:space="preserve">
4 символа: 1234</t>
    </r>
  </si>
  <si>
    <t>10; 23</t>
  </si>
  <si>
    <t xml:space="preserve"> -∞; -1</t>
  </si>
  <si>
    <t xml:space="preserve"> 24; +∞</t>
  </si>
  <si>
    <t>Числа от 00 до 09</t>
  </si>
  <si>
    <t>00; 09</t>
  </si>
  <si>
    <t>05</t>
  </si>
  <si>
    <r>
      <t xml:space="preserve">Числа: 00; 09; 01; 08; </t>
    </r>
    <r>
      <rPr>
        <strike/>
        <sz val="10"/>
        <color theme="1"/>
        <rFont val="Arial"/>
        <family val="2"/>
        <charset val="204"/>
      </rPr>
      <t>10; -1</t>
    </r>
  </si>
  <si>
    <r>
      <t xml:space="preserve">Числа: 10; </t>
    </r>
    <r>
      <rPr>
        <strike/>
        <sz val="10"/>
        <color theme="1"/>
        <rFont val="Arial"/>
        <family val="2"/>
        <charset val="204"/>
      </rPr>
      <t>23</t>
    </r>
    <r>
      <rPr>
        <sz val="10"/>
        <color theme="1"/>
        <rFont val="Arial"/>
        <family val="2"/>
        <charset val="204"/>
      </rPr>
      <t xml:space="preserve">; 11; 22; </t>
    </r>
    <r>
      <rPr>
        <strike/>
        <sz val="10"/>
        <color theme="1"/>
        <rFont val="Arial"/>
        <family val="2"/>
        <charset val="204"/>
      </rPr>
      <t>24</t>
    </r>
    <r>
      <rPr>
        <sz val="10"/>
        <color theme="1"/>
        <rFont val="Arial"/>
        <family val="2"/>
        <charset val="204"/>
      </rPr>
      <t xml:space="preserve">; </t>
    </r>
    <r>
      <rPr>
        <strike/>
        <sz val="10"/>
        <color theme="1"/>
        <rFont val="Arial"/>
        <family val="2"/>
        <charset val="204"/>
      </rPr>
      <t>9</t>
    </r>
  </si>
  <si>
    <t>2 символа: 47</t>
  </si>
  <si>
    <r>
      <t xml:space="preserve">Числа: -1; </t>
    </r>
    <r>
      <rPr>
        <strike/>
        <sz val="10"/>
        <color theme="1"/>
        <rFont val="Arial"/>
        <family val="2"/>
        <charset val="204"/>
      </rPr>
      <t>-2</t>
    </r>
    <r>
      <rPr>
        <sz val="10"/>
        <color theme="1"/>
        <rFont val="Arial"/>
        <family val="2"/>
        <charset val="204"/>
      </rPr>
      <t xml:space="preserve">; </t>
    </r>
    <r>
      <rPr>
        <strike/>
        <sz val="10"/>
        <color theme="1"/>
        <rFont val="Arial"/>
        <family val="2"/>
        <charset val="204"/>
      </rPr>
      <t>0</t>
    </r>
  </si>
  <si>
    <r>
      <t xml:space="preserve">Числа: 60; 61; </t>
    </r>
    <r>
      <rPr>
        <strike/>
        <sz val="10"/>
        <color theme="1"/>
        <rFont val="Arial"/>
        <family val="2"/>
        <charset val="204"/>
      </rPr>
      <t>59</t>
    </r>
  </si>
  <si>
    <t>Числа от 10 до 59</t>
  </si>
  <si>
    <r>
      <t xml:space="preserve">Числа: 10; 59; 11; 58; </t>
    </r>
    <r>
      <rPr>
        <strike/>
        <sz val="10"/>
        <color theme="1"/>
        <rFont val="Arial"/>
        <family val="2"/>
        <charset val="204"/>
      </rPr>
      <t>9; 60</t>
    </r>
  </si>
  <si>
    <r>
      <t xml:space="preserve">Числа: 0; 9; 1; 8; </t>
    </r>
    <r>
      <rPr>
        <strike/>
        <sz val="10"/>
        <color theme="1"/>
        <rFont val="Arial"/>
        <family val="2"/>
        <charset val="204"/>
      </rPr>
      <t>-1; 10</t>
    </r>
  </si>
  <si>
    <r>
      <t xml:space="preserve">3 символа: 789
</t>
    </r>
    <r>
      <rPr>
        <strike/>
        <sz val="10"/>
        <color theme="1"/>
        <rFont val="Arial"/>
        <family val="2"/>
        <charset val="204"/>
      </rPr>
      <t>2 символа: 47</t>
    </r>
    <r>
      <rPr>
        <sz val="10"/>
        <color theme="1"/>
        <rFont val="Arial"/>
        <family val="2"/>
        <charset val="204"/>
      </rPr>
      <t xml:space="preserve">
4 символа: 1234</t>
    </r>
  </si>
  <si>
    <t>Ввести в поле "Откуда" адрес "М. Пироговская, 25"</t>
  </si>
  <si>
    <r>
      <t xml:space="preserve">1 символ: 5
</t>
    </r>
    <r>
      <rPr>
        <strike/>
        <sz val="10"/>
        <color theme="1"/>
        <rFont val="Arial"/>
        <family val="2"/>
        <charset val="204"/>
      </rPr>
      <t>2 символа: 47</t>
    </r>
    <r>
      <rPr>
        <sz val="10"/>
        <color theme="1"/>
        <rFont val="Arial"/>
        <family val="2"/>
        <charset val="204"/>
      </rPr>
      <t xml:space="preserve">
</t>
    </r>
    <r>
      <rPr>
        <strike/>
        <sz val="10"/>
        <color theme="1"/>
        <rFont val="Arial"/>
        <family val="2"/>
        <charset val="204"/>
      </rPr>
      <t>3 символа: 789</t>
    </r>
    <r>
      <rPr>
        <sz val="10"/>
        <color theme="1"/>
        <rFont val="Arial"/>
        <family val="2"/>
        <charset val="204"/>
      </rPr>
      <t xml:space="preserve">
0 символов: пустой ввод</t>
    </r>
  </si>
  <si>
    <r>
      <t xml:space="preserve">1 символ: 5
</t>
    </r>
    <r>
      <rPr>
        <strike/>
        <sz val="10"/>
        <color theme="1"/>
        <rFont val="Arial"/>
        <family val="2"/>
        <charset val="204"/>
      </rPr>
      <t>2 символа: 23</t>
    </r>
    <r>
      <rPr>
        <sz val="10"/>
        <color theme="1"/>
        <rFont val="Arial"/>
        <family val="2"/>
        <charset val="204"/>
      </rPr>
      <t xml:space="preserve">
</t>
    </r>
    <r>
      <rPr>
        <strike/>
        <sz val="10"/>
        <color theme="1"/>
        <rFont val="Arial"/>
        <family val="2"/>
        <charset val="204"/>
      </rPr>
      <t>3 символа: 123</t>
    </r>
    <r>
      <rPr>
        <sz val="10"/>
        <color theme="1"/>
        <rFont val="Arial"/>
        <family val="2"/>
        <charset val="204"/>
      </rPr>
      <t xml:space="preserve">
0 символов: пустой ввод</t>
    </r>
  </si>
  <si>
    <t>Проверяется в длине поля "1-2 символа"</t>
  </si>
  <si>
    <r>
      <t xml:space="preserve">1 символ: П 
50 символов: ПеровоПеровоПеровоПеровоПеровоПеровоПеровоПеровоПе
2 символа: Пе
49 символов: ПеровоПеровоПеровоПеровоПеровоПеровоПеровоПеровоП
0 символов: пустой ввод
</t>
    </r>
    <r>
      <rPr>
        <strike/>
        <sz val="10"/>
        <color theme="1"/>
        <rFont val="Arial"/>
        <family val="2"/>
        <charset val="204"/>
      </rPr>
      <t>51 символ: ПеровоПеровоПеровоПеровоПеровоПеровоПеровоПеровоПер</t>
    </r>
  </si>
  <si>
    <t>1 символ: П 
50 символов: ПеровоПеровоПеровоПеровоПеровоПеровоПеровоПеровоПе
2 символа: Пе
49 символов: ПеровоПеровоПеровоПеровоПеровоПеровоПеровоПеровоП
0 символов: пустой ввод
51 символ: ПеровоПеровоПеровоПеровоПеровоПеровоПеровоПеровоПер</t>
  </si>
  <si>
    <t>Расчет времени и стоимости в пути</t>
  </si>
  <si>
    <t>Время и стоимость движения собственного автомобиля в Яндекс.Маршрутах при времени начала движения - 00:01 - 08:00</t>
  </si>
  <si>
    <t>Время и стоимость движения собственного автомобиля в Яндекс.Маршрутах при времени начала движения - 08:01 - 12:00</t>
  </si>
  <si>
    <t>Время и стоимость движения собственного автомобиля в Яндекс.Маршрутах при времени начала движения - 12:01 - 18:00</t>
  </si>
  <si>
    <t>Время и стоимость движения собственного автомобиля в Яндекс.Маршрутах при времени начала движения - 22:01 - 00:00</t>
  </si>
  <si>
    <t>На карте будет указан один адрес, стоимость и время поездки равны нулю</t>
  </si>
  <si>
    <t>На карте построится маршрут и отобразится время в пути 2 минуты и стоимость поездки 28 руб.</t>
  </si>
  <si>
    <t>На карте построится маршрут и отобразится время в пути 3 минуты и стоимость поездки 28 руб.</t>
  </si>
  <si>
    <t>Время и стоимость движения собственного автомобиля в Яндекс.Маршрутах при времени начала движения - 18:01 - 22:00</t>
  </si>
  <si>
    <t>Строка содержит дробное число</t>
  </si>
  <si>
    <t>Время и стоимость движения собственного автомобиля в Яндекс.Маршрутах при времени начала движения - 22:01 - 00:00 и при указании одинаковых адресов</t>
  </si>
  <si>
    <t>3&amp;</t>
  </si>
  <si>
    <t>7,2</t>
  </si>
  <si>
    <t>2,7</t>
  </si>
  <si>
    <t>10; 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</si>
</sst>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h:mm;@"/>
  </numFmts>
  <fonts count="12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0000"/>
      <name val="Arial"/>
      <family val="2"/>
      <charset val="204"/>
    </font>
    <font>
      <strike/>
      <sz val="10"/>
      <name val="Arial"/>
      <family val="2"/>
      <charset val="204"/>
    </font>
    <font>
      <strike/>
      <sz val="10"/>
      <color theme="1"/>
      <name val="Arial"/>
      <family val="2"/>
      <charset val="204"/>
    </font>
    <font>
      <b/>
      <sz val="11"/>
      <color rgb="FF000000"/>
      <name val="Arial"/>
      <family val="2"/>
      <charset val="204"/>
    </font>
    <font>
      <i/>
      <sz val="11"/>
      <color rgb="FF00000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D0E0E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2CC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80808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2" fillId="5" borderId="1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wrapText="1"/>
    </xf>
    <xf numFmtId="0" fontId="2" fillId="0" borderId="6" xfId="0" applyFont="1" applyBorder="1" applyAlignment="1">
      <alignment vertical="center" wrapText="1"/>
    </xf>
    <xf numFmtId="0" fontId="6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vertical="center" wrapText="1"/>
    </xf>
    <xf numFmtId="0" fontId="6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2" fillId="0" borderId="6" xfId="0" applyFont="1" applyBorder="1" applyAlignment="1">
      <alignment horizontal="left" vertical="center" wrapText="1"/>
    </xf>
    <xf numFmtId="20" fontId="2" fillId="0" borderId="6" xfId="0" applyNumberFormat="1" applyFont="1" applyBorder="1" applyAlignment="1">
      <alignment horizontal="left" wrapText="1"/>
    </xf>
    <xf numFmtId="0" fontId="0" fillId="0" borderId="0" xfId="0" applyAlignment="1">
      <alignment vertical="center"/>
    </xf>
    <xf numFmtId="0" fontId="7" fillId="0" borderId="0" xfId="0" applyFont="1"/>
    <xf numFmtId="0" fontId="2" fillId="0" borderId="0" xfId="0" applyFont="1" applyBorder="1" applyAlignment="1">
      <alignment vertical="center" wrapText="1"/>
    </xf>
    <xf numFmtId="165" fontId="2" fillId="0" borderId="6" xfId="0" applyNumberFormat="1" applyFont="1" applyBorder="1" applyAlignment="1">
      <alignment wrapText="1"/>
    </xf>
    <xf numFmtId="0" fontId="2" fillId="0" borderId="11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right" vertical="center"/>
    </xf>
    <xf numFmtId="0" fontId="2" fillId="0" borderId="13" xfId="0" applyFont="1" applyBorder="1" applyAlignment="1">
      <alignment wrapText="1"/>
    </xf>
    <xf numFmtId="20" fontId="2" fillId="2" borderId="13" xfId="0" applyNumberFormat="1" applyFont="1" applyFill="1" applyBorder="1" applyAlignment="1">
      <alignment vertical="center" wrapText="1"/>
    </xf>
    <xf numFmtId="0" fontId="2" fillId="0" borderId="16" xfId="0" applyFont="1" applyBorder="1" applyAlignment="1">
      <alignment wrapText="1"/>
    </xf>
    <xf numFmtId="0" fontId="1" fillId="2" borderId="17" xfId="0" applyFont="1" applyFill="1" applyBorder="1" applyAlignment="1">
      <alignment horizontal="center" vertical="center" wrapText="1"/>
    </xf>
    <xf numFmtId="0" fontId="0" fillId="7" borderId="18" xfId="0" applyFill="1" applyBorder="1" applyAlignment="1">
      <alignment vertical="center"/>
    </xf>
    <xf numFmtId="0" fontId="0" fillId="0" borderId="19" xfId="0" applyBorder="1" applyAlignment="1">
      <alignment vertical="center"/>
    </xf>
    <xf numFmtId="0" fontId="2" fillId="0" borderId="20" xfId="0" applyFont="1" applyBorder="1" applyAlignment="1">
      <alignment horizontal="right" vertical="center" wrapText="1"/>
    </xf>
    <xf numFmtId="0" fontId="2" fillId="0" borderId="24" xfId="0" applyFont="1" applyBorder="1" applyAlignment="1">
      <alignment horizontal="left" vertical="center" wrapText="1"/>
    </xf>
    <xf numFmtId="0" fontId="0" fillId="7" borderId="23" xfId="0" applyFill="1" applyBorder="1" applyAlignment="1">
      <alignment vertical="center"/>
    </xf>
    <xf numFmtId="0" fontId="0" fillId="7" borderId="19" xfId="0" applyFill="1" applyBorder="1" applyAlignment="1">
      <alignment vertical="center"/>
    </xf>
    <xf numFmtId="0" fontId="6" fillId="0" borderId="10" xfId="0" applyFont="1" applyBorder="1" applyAlignment="1">
      <alignment vertical="center" wrapText="1"/>
    </xf>
    <xf numFmtId="0" fontId="0" fillId="0" borderId="0" xfId="0" applyAlignment="1">
      <alignment wrapText="1"/>
    </xf>
    <xf numFmtId="0" fontId="0" fillId="8" borderId="1" xfId="0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20" fontId="3" fillId="6" borderId="1" xfId="0" applyNumberFormat="1" applyFont="1" applyFill="1" applyBorder="1" applyAlignment="1">
      <alignment vertical="center" wrapText="1"/>
    </xf>
    <xf numFmtId="0" fontId="0" fillId="6" borderId="1" xfId="0" applyFill="1" applyBorder="1" applyAlignment="1">
      <alignment horizontal="center" vertical="center"/>
    </xf>
    <xf numFmtId="165" fontId="2" fillId="0" borderId="17" xfId="0" applyNumberFormat="1" applyFont="1" applyBorder="1" applyAlignment="1">
      <alignment wrapText="1"/>
    </xf>
    <xf numFmtId="0" fontId="2" fillId="0" borderId="30" xfId="0" applyFont="1" applyBorder="1" applyAlignment="1">
      <alignment wrapText="1"/>
    </xf>
    <xf numFmtId="0" fontId="1" fillId="2" borderId="28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2" fillId="0" borderId="15" xfId="0" applyFont="1" applyBorder="1" applyAlignment="1">
      <alignment vertical="center" wrapText="1"/>
    </xf>
    <xf numFmtId="0" fontId="2" fillId="0" borderId="15" xfId="0" applyFont="1" applyBorder="1" applyAlignment="1">
      <alignment horizontal="left" vertical="center" wrapText="1"/>
    </xf>
    <xf numFmtId="164" fontId="2" fillId="0" borderId="15" xfId="0" applyNumberFormat="1" applyFont="1" applyBorder="1" applyAlignment="1">
      <alignment horizontal="left" vertical="center" wrapText="1"/>
    </xf>
    <xf numFmtId="0" fontId="2" fillId="0" borderId="18" xfId="0" applyFont="1" applyBorder="1" applyAlignment="1">
      <alignment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1" xfId="0" applyFont="1" applyBorder="1" applyAlignment="1">
      <alignment vertical="center" wrapText="1"/>
    </xf>
    <xf numFmtId="0" fontId="3" fillId="5" borderId="15" xfId="0" applyFont="1" applyFill="1" applyBorder="1" applyAlignment="1">
      <alignment vertical="center" wrapText="1"/>
    </xf>
    <xf numFmtId="0" fontId="3" fillId="5" borderId="10" xfId="0" applyFont="1" applyFill="1" applyBorder="1" applyAlignment="1">
      <alignment vertical="center" wrapText="1"/>
    </xf>
    <xf numFmtId="1" fontId="2" fillId="0" borderId="15" xfId="0" applyNumberFormat="1" applyFont="1" applyBorder="1" applyAlignment="1">
      <alignment horizontal="right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6" borderId="6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left" vertical="center" wrapText="1"/>
    </xf>
    <xf numFmtId="0" fontId="0" fillId="5" borderId="2" xfId="0" applyFill="1" applyBorder="1" applyAlignment="1">
      <alignment horizontal="left" vertical="center"/>
    </xf>
    <xf numFmtId="0" fontId="2" fillId="5" borderId="2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left" vertical="center" wrapText="1"/>
    </xf>
    <xf numFmtId="0" fontId="2" fillId="2" borderId="23" xfId="0" applyFont="1" applyFill="1" applyBorder="1" applyAlignment="1">
      <alignment horizontal="left" vertical="center" wrapText="1"/>
    </xf>
    <xf numFmtId="0" fontId="2" fillId="2" borderId="19" xfId="0" applyFont="1" applyFill="1" applyBorder="1" applyAlignment="1">
      <alignment horizontal="left" vertical="center" wrapText="1"/>
    </xf>
    <xf numFmtId="0" fontId="6" fillId="0" borderId="33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0" fillId="8" borderId="1" xfId="0" applyFill="1" applyBorder="1" applyAlignment="1">
      <alignment horizontal="center" vertical="center"/>
    </xf>
    <xf numFmtId="0" fontId="8" fillId="0" borderId="25" xfId="0" applyFont="1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2" fillId="0" borderId="32" xfId="0" applyFont="1" applyBorder="1" applyAlignment="1">
      <alignment vertical="center" wrapText="1"/>
    </xf>
    <xf numFmtId="0" fontId="2" fillId="0" borderId="31" xfId="0" applyFont="1" applyBorder="1" applyAlignment="1">
      <alignment vertical="center" wrapText="1"/>
    </xf>
    <xf numFmtId="0" fontId="2" fillId="0" borderId="29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3" fillId="0" borderId="0" xfId="0" applyFont="1" applyBorder="1" applyAlignment="1">
      <alignment horizontal="left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5" borderId="34" xfId="0" applyFont="1" applyFill="1" applyBorder="1" applyAlignment="1">
      <alignment horizontal="left" vertical="center" wrapText="1"/>
    </xf>
    <xf numFmtId="0" fontId="3" fillId="5" borderId="35" xfId="0" applyFont="1" applyFill="1" applyBorder="1" applyAlignment="1">
      <alignment horizontal="left" vertical="center" wrapText="1"/>
    </xf>
    <xf numFmtId="0" fontId="2" fillId="0" borderId="36" xfId="0" applyFont="1" applyBorder="1" applyAlignment="1">
      <alignment horizontal="center" wrapText="1"/>
    </xf>
    <xf numFmtId="0" fontId="2" fillId="0" borderId="37" xfId="0" applyFont="1" applyBorder="1" applyAlignment="1">
      <alignment horizont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9" xfId="0" applyFont="1" applyBorder="1" applyAlignment="1">
      <alignment horizontal="left" wrapText="1"/>
    </xf>
    <xf numFmtId="0" fontId="2" fillId="0" borderId="7" xfId="0" applyFont="1" applyBorder="1" applyAlignment="1">
      <alignment horizontal="left" wrapText="1"/>
    </xf>
    <xf numFmtId="0" fontId="2" fillId="0" borderId="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7" xfId="0" applyFont="1" applyFill="1" applyBorder="1" applyAlignment="1">
      <alignment horizontal="center" vertical="center" wrapText="1"/>
    </xf>
    <xf numFmtId="0" fontId="10" fillId="0" borderId="9" xfId="0" applyFont="1" applyBorder="1" applyAlignment="1">
      <alignment vertical="center" wrapText="1"/>
    </xf>
    <xf numFmtId="0" fontId="10" fillId="0" borderId="8" xfId="0" applyFont="1" applyBorder="1" applyAlignment="1">
      <alignment vertical="center" wrapText="1"/>
    </xf>
    <xf numFmtId="0" fontId="10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6" borderId="9" xfId="0" applyFont="1" applyFill="1" applyBorder="1" applyAlignment="1">
      <alignment horizontal="left" vertical="center" wrapText="1"/>
    </xf>
    <xf numFmtId="0" fontId="2" fillId="6" borderId="8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left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wrapText="1"/>
    </xf>
    <xf numFmtId="0" fontId="9" fillId="0" borderId="26" xfId="0" applyFont="1" applyBorder="1" applyAlignment="1">
      <alignment horizontal="center" wrapText="1"/>
    </xf>
    <xf numFmtId="0" fontId="9" fillId="0" borderId="27" xfId="0" applyFont="1" applyBorder="1" applyAlignment="1">
      <alignment horizontal="center" wrapText="1"/>
    </xf>
    <xf numFmtId="0" fontId="0" fillId="0" borderId="1" xfId="0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CCCCC"/>
      <color rgb="FFFBB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668A-793B-4276-9518-4E631EC25105}">
  <dimension ref="A1:J56"/>
  <sheetViews>
    <sheetView tabSelected="1" zoomScale="70" zoomScaleNormal="70" workbookViewId="0">
      <selection activeCell="F44" sqref="F44"/>
    </sheetView>
  </sheetViews>
  <sheetFormatPr defaultRowHeight="14.4" x14ac:dyDescent="0.3"/>
  <cols>
    <col min="1" max="2" width="23.88671875" customWidth="1"/>
    <col min="3" max="3" width="38" customWidth="1"/>
    <col min="4" max="5" width="15.5546875" customWidth="1"/>
    <col min="6" max="6" width="25.77734375" customWidth="1"/>
    <col min="7" max="7" width="27.5546875" customWidth="1"/>
    <col min="8" max="8" width="21.77734375" customWidth="1"/>
    <col min="9" max="9" width="48.5546875" customWidth="1"/>
    <col min="10" max="10" width="32" customWidth="1"/>
  </cols>
  <sheetData>
    <row r="1" spans="1:9" ht="39.6" x14ac:dyDescent="0.3">
      <c r="A1" s="1" t="s">
        <v>0</v>
      </c>
      <c r="B1" s="1" t="s">
        <v>10</v>
      </c>
      <c r="C1" s="1" t="s">
        <v>1</v>
      </c>
      <c r="D1" s="1" t="s">
        <v>2</v>
      </c>
      <c r="E1" s="1" t="s">
        <v>14</v>
      </c>
      <c r="F1" s="1" t="s">
        <v>3</v>
      </c>
      <c r="G1" s="1" t="s">
        <v>4</v>
      </c>
      <c r="H1" s="1" t="s">
        <v>5</v>
      </c>
    </row>
    <row r="2" spans="1:9" ht="52.8" x14ac:dyDescent="0.3">
      <c r="A2" s="74" t="s">
        <v>6</v>
      </c>
      <c r="B2" s="72" t="s">
        <v>11</v>
      </c>
      <c r="C2" s="62" t="s">
        <v>143</v>
      </c>
      <c r="D2" s="62" t="s">
        <v>144</v>
      </c>
      <c r="E2" s="64" t="s">
        <v>15</v>
      </c>
      <c r="F2" s="62" t="s">
        <v>145</v>
      </c>
      <c r="G2" s="62" t="s">
        <v>171</v>
      </c>
      <c r="H2" s="62"/>
    </row>
    <row r="3" spans="1:9" ht="39.6" x14ac:dyDescent="0.3">
      <c r="A3" s="75"/>
      <c r="B3" s="71"/>
      <c r="C3" s="62" t="s">
        <v>147</v>
      </c>
      <c r="D3" s="62">
        <v>3</v>
      </c>
      <c r="E3" s="64" t="s">
        <v>15</v>
      </c>
      <c r="F3" s="62" t="s">
        <v>146</v>
      </c>
      <c r="G3" s="62" t="s">
        <v>153</v>
      </c>
      <c r="H3" s="62"/>
    </row>
    <row r="4" spans="1:9" x14ac:dyDescent="0.3">
      <c r="A4" s="75"/>
      <c r="B4" s="58"/>
      <c r="C4" s="62" t="s">
        <v>151</v>
      </c>
      <c r="D4" s="62" t="s">
        <v>149</v>
      </c>
      <c r="E4" s="64" t="s">
        <v>15</v>
      </c>
      <c r="F4" s="62">
        <v>5</v>
      </c>
      <c r="G4" s="62" t="s">
        <v>150</v>
      </c>
      <c r="H4" s="62"/>
    </row>
    <row r="5" spans="1:9" ht="18.600000000000001" customHeight="1" x14ac:dyDescent="0.3">
      <c r="A5" s="75"/>
      <c r="B5" s="70" t="s">
        <v>12</v>
      </c>
      <c r="C5" s="62" t="s">
        <v>148</v>
      </c>
      <c r="D5" s="62" t="s">
        <v>154</v>
      </c>
      <c r="E5" s="64" t="s">
        <v>15</v>
      </c>
      <c r="F5" s="62">
        <v>18</v>
      </c>
      <c r="G5" s="62" t="s">
        <v>161</v>
      </c>
      <c r="H5" s="62"/>
    </row>
    <row r="6" spans="1:9" ht="21.6" customHeight="1" x14ac:dyDescent="0.3">
      <c r="A6" s="75"/>
      <c r="B6" s="70"/>
      <c r="C6" s="62" t="s">
        <v>157</v>
      </c>
      <c r="D6" s="62" t="s">
        <v>158</v>
      </c>
      <c r="E6" s="64" t="s">
        <v>15</v>
      </c>
      <c r="F6" s="65" t="s">
        <v>159</v>
      </c>
      <c r="G6" s="62" t="s">
        <v>160</v>
      </c>
      <c r="H6" s="62"/>
    </row>
    <row r="7" spans="1:9" ht="18" customHeight="1" x14ac:dyDescent="0.3">
      <c r="A7" s="75"/>
      <c r="B7" s="70"/>
      <c r="C7" s="59" t="s">
        <v>27</v>
      </c>
      <c r="D7" s="63" t="s">
        <v>155</v>
      </c>
      <c r="E7" s="64" t="s">
        <v>15</v>
      </c>
      <c r="F7" s="59">
        <v>-7</v>
      </c>
      <c r="G7" s="59" t="s">
        <v>138</v>
      </c>
      <c r="H7" s="59"/>
    </row>
    <row r="8" spans="1:9" ht="15" customHeight="1" x14ac:dyDescent="0.3">
      <c r="A8" s="75"/>
      <c r="B8" s="70"/>
      <c r="C8" s="60" t="s">
        <v>17</v>
      </c>
      <c r="D8" s="66" t="s">
        <v>156</v>
      </c>
      <c r="E8" s="67" t="s">
        <v>15</v>
      </c>
      <c r="F8" s="60">
        <v>46</v>
      </c>
      <c r="G8" s="60" t="s">
        <v>58</v>
      </c>
      <c r="H8" s="59"/>
    </row>
    <row r="9" spans="1:9" x14ac:dyDescent="0.3">
      <c r="A9" s="75"/>
      <c r="B9" s="70"/>
      <c r="C9" s="59" t="s">
        <v>184</v>
      </c>
      <c r="D9" s="124"/>
      <c r="E9" s="125" t="s">
        <v>23</v>
      </c>
      <c r="F9" s="126" t="s">
        <v>188</v>
      </c>
      <c r="G9" s="59"/>
      <c r="H9" s="59"/>
    </row>
    <row r="10" spans="1:9" x14ac:dyDescent="0.3">
      <c r="A10" s="75"/>
      <c r="B10" s="70"/>
      <c r="C10" s="2" t="s">
        <v>19</v>
      </c>
      <c r="D10" s="10"/>
      <c r="E10" s="5" t="s">
        <v>23</v>
      </c>
      <c r="F10" s="3" t="s">
        <v>25</v>
      </c>
      <c r="G10" s="3"/>
      <c r="H10" s="2"/>
    </row>
    <row r="11" spans="1:9" x14ac:dyDescent="0.3">
      <c r="A11" s="75"/>
      <c r="B11" s="71"/>
      <c r="C11" s="2" t="s">
        <v>20</v>
      </c>
      <c r="D11" s="10"/>
      <c r="E11" s="5" t="s">
        <v>23</v>
      </c>
      <c r="F11" s="3" t="s">
        <v>26</v>
      </c>
      <c r="G11" s="3"/>
      <c r="H11" s="2"/>
    </row>
    <row r="12" spans="1:9" ht="25.2" customHeight="1" x14ac:dyDescent="0.3">
      <c r="A12" s="75"/>
      <c r="B12" s="72" t="s">
        <v>13</v>
      </c>
      <c r="C12" s="2" t="s">
        <v>21</v>
      </c>
      <c r="D12" s="10"/>
      <c r="E12" s="5" t="s">
        <v>23</v>
      </c>
      <c r="F12" s="9">
        <v>22</v>
      </c>
      <c r="G12" s="3"/>
      <c r="H12" s="3" t="s">
        <v>152</v>
      </c>
    </row>
    <row r="13" spans="1:9" ht="26.4" x14ac:dyDescent="0.3">
      <c r="A13" s="76"/>
      <c r="B13" s="71"/>
      <c r="C13" s="2" t="s">
        <v>22</v>
      </c>
      <c r="D13" s="10"/>
      <c r="E13" s="5" t="s">
        <v>23</v>
      </c>
      <c r="F13" s="9" t="s">
        <v>24</v>
      </c>
      <c r="G13" s="2"/>
      <c r="H13" s="2" t="s">
        <v>172</v>
      </c>
    </row>
    <row r="14" spans="1:9" x14ac:dyDescent="0.3">
      <c r="A14" s="2"/>
      <c r="B14" s="2"/>
      <c r="C14" s="2"/>
      <c r="D14" s="2"/>
      <c r="E14" s="2"/>
      <c r="F14" s="2"/>
      <c r="G14" s="2"/>
      <c r="H14" s="2"/>
    </row>
    <row r="15" spans="1:9" ht="52.8" x14ac:dyDescent="0.3">
      <c r="A15" s="73" t="s">
        <v>7</v>
      </c>
      <c r="B15" s="72" t="s">
        <v>11</v>
      </c>
      <c r="C15" s="62" t="s">
        <v>143</v>
      </c>
      <c r="D15" s="62" t="s">
        <v>144</v>
      </c>
      <c r="E15" s="64" t="s">
        <v>15</v>
      </c>
      <c r="F15" s="62" t="s">
        <v>162</v>
      </c>
      <c r="G15" s="62" t="s">
        <v>170</v>
      </c>
      <c r="H15" s="62"/>
      <c r="I15" s="3" t="s">
        <v>16</v>
      </c>
    </row>
    <row r="16" spans="1:9" ht="39.6" x14ac:dyDescent="0.3">
      <c r="A16" s="73"/>
      <c r="B16" s="70"/>
      <c r="C16" s="62" t="s">
        <v>147</v>
      </c>
      <c r="D16" s="62">
        <v>3</v>
      </c>
      <c r="E16" s="64" t="s">
        <v>15</v>
      </c>
      <c r="F16" s="62" t="s">
        <v>146</v>
      </c>
      <c r="G16" s="62" t="s">
        <v>168</v>
      </c>
      <c r="H16" s="62"/>
      <c r="I16" s="3" t="s">
        <v>18</v>
      </c>
    </row>
    <row r="17" spans="1:9" x14ac:dyDescent="0.3">
      <c r="A17" s="73"/>
      <c r="B17" s="72" t="s">
        <v>12</v>
      </c>
      <c r="C17" s="62" t="s">
        <v>151</v>
      </c>
      <c r="D17" s="62" t="s">
        <v>149</v>
      </c>
      <c r="E17" s="64" t="s">
        <v>15</v>
      </c>
      <c r="F17" s="62">
        <v>5</v>
      </c>
      <c r="G17" s="62" t="s">
        <v>167</v>
      </c>
      <c r="H17" s="62"/>
    </row>
    <row r="18" spans="1:9" x14ac:dyDescent="0.3">
      <c r="A18" s="73"/>
      <c r="B18" s="70"/>
      <c r="C18" s="62" t="s">
        <v>165</v>
      </c>
      <c r="D18" s="62" t="s">
        <v>189</v>
      </c>
      <c r="E18" s="64" t="s">
        <v>15</v>
      </c>
      <c r="F18" s="62">
        <v>36</v>
      </c>
      <c r="G18" s="62" t="s">
        <v>166</v>
      </c>
      <c r="H18" s="62"/>
    </row>
    <row r="19" spans="1:9" x14ac:dyDescent="0.3">
      <c r="A19" s="73"/>
      <c r="B19" s="70"/>
      <c r="C19" s="62" t="s">
        <v>157</v>
      </c>
      <c r="D19" s="62" t="s">
        <v>158</v>
      </c>
      <c r="E19" s="64" t="s">
        <v>15</v>
      </c>
      <c r="F19" s="65" t="s">
        <v>159</v>
      </c>
      <c r="G19" s="62" t="s">
        <v>160</v>
      </c>
      <c r="H19" s="62"/>
    </row>
    <row r="20" spans="1:9" x14ac:dyDescent="0.3">
      <c r="A20" s="73"/>
      <c r="B20" s="70"/>
      <c r="C20" s="3" t="s">
        <v>27</v>
      </c>
      <c r="D20" s="63" t="s">
        <v>141</v>
      </c>
      <c r="E20" s="68" t="s">
        <v>15</v>
      </c>
      <c r="F20" s="3">
        <v>-32</v>
      </c>
      <c r="G20" s="3" t="s">
        <v>163</v>
      </c>
      <c r="H20" s="3"/>
    </row>
    <row r="21" spans="1:9" x14ac:dyDescent="0.3">
      <c r="A21" s="73"/>
      <c r="B21" s="70"/>
      <c r="C21" s="3" t="s">
        <v>28</v>
      </c>
      <c r="D21" s="63" t="s">
        <v>142</v>
      </c>
      <c r="E21" s="68" t="s">
        <v>15</v>
      </c>
      <c r="F21" s="3">
        <v>78</v>
      </c>
      <c r="G21" s="3" t="s">
        <v>164</v>
      </c>
      <c r="H21" s="3"/>
    </row>
    <row r="22" spans="1:9" x14ac:dyDescent="0.3">
      <c r="A22" s="73"/>
      <c r="B22" s="70"/>
      <c r="C22" s="59" t="s">
        <v>184</v>
      </c>
      <c r="D22" s="124"/>
      <c r="E22" s="125" t="s">
        <v>23</v>
      </c>
      <c r="F22" s="126" t="s">
        <v>187</v>
      </c>
      <c r="G22" s="59"/>
      <c r="H22" s="59"/>
    </row>
    <row r="23" spans="1:9" ht="28.8" customHeight="1" x14ac:dyDescent="0.3">
      <c r="A23" s="73"/>
      <c r="B23" s="70"/>
      <c r="C23" s="2" t="s">
        <v>19</v>
      </c>
      <c r="D23" s="10"/>
      <c r="E23" s="5" t="s">
        <v>23</v>
      </c>
      <c r="F23" s="3" t="s">
        <v>186</v>
      </c>
      <c r="G23" s="3"/>
      <c r="H23" s="2"/>
    </row>
    <row r="24" spans="1:9" x14ac:dyDescent="0.3">
      <c r="A24" s="73"/>
      <c r="B24" s="71"/>
      <c r="C24" s="2" t="s">
        <v>20</v>
      </c>
      <c r="D24" s="10"/>
      <c r="E24" s="5" t="s">
        <v>23</v>
      </c>
      <c r="F24" s="3" t="s">
        <v>26</v>
      </c>
      <c r="G24" s="3"/>
      <c r="H24" s="2"/>
    </row>
    <row r="25" spans="1:9" ht="26.4" x14ac:dyDescent="0.3">
      <c r="A25" s="73"/>
      <c r="B25" s="72" t="s">
        <v>13</v>
      </c>
      <c r="C25" s="2" t="s">
        <v>21</v>
      </c>
      <c r="D25" s="10"/>
      <c r="E25" s="5" t="s">
        <v>23</v>
      </c>
      <c r="F25" s="9">
        <v>59</v>
      </c>
      <c r="G25" s="3"/>
      <c r="H25" s="3" t="s">
        <v>59</v>
      </c>
    </row>
    <row r="26" spans="1:9" ht="26.4" x14ac:dyDescent="0.3">
      <c r="A26" s="73"/>
      <c r="B26" s="71"/>
      <c r="C26" s="2" t="s">
        <v>22</v>
      </c>
      <c r="D26" s="10"/>
      <c r="E26" s="5" t="s">
        <v>23</v>
      </c>
      <c r="F26" s="9" t="s">
        <v>24</v>
      </c>
      <c r="G26" s="2"/>
      <c r="H26" s="2" t="s">
        <v>172</v>
      </c>
    </row>
    <row r="27" spans="1:9" ht="29.4" customHeight="1" x14ac:dyDescent="0.3">
      <c r="A27" s="10"/>
      <c r="B27" s="10"/>
      <c r="C27" s="10"/>
      <c r="D27" s="10"/>
      <c r="E27" s="10"/>
      <c r="F27" s="10"/>
      <c r="G27" s="10"/>
      <c r="H27" s="10"/>
      <c r="I27" s="6" t="s">
        <v>30</v>
      </c>
    </row>
    <row r="28" spans="1:9" ht="195" customHeight="1" x14ac:dyDescent="0.3">
      <c r="A28" s="73" t="s">
        <v>8</v>
      </c>
      <c r="B28" s="72" t="s">
        <v>11</v>
      </c>
      <c r="C28" s="2" t="s">
        <v>31</v>
      </c>
      <c r="D28" s="127" t="s">
        <v>139</v>
      </c>
      <c r="E28" s="2" t="s">
        <v>15</v>
      </c>
      <c r="F28" s="2" t="s">
        <v>33</v>
      </c>
      <c r="G28" s="7" t="s">
        <v>173</v>
      </c>
      <c r="H28" s="2"/>
    </row>
    <row r="29" spans="1:9" ht="159.6" customHeight="1" x14ac:dyDescent="0.3">
      <c r="A29" s="73"/>
      <c r="B29" s="70"/>
      <c r="C29" s="2" t="s">
        <v>32</v>
      </c>
      <c r="D29" s="127" t="s">
        <v>140</v>
      </c>
      <c r="E29" s="2" t="s">
        <v>15</v>
      </c>
      <c r="F29" s="2" t="s">
        <v>34</v>
      </c>
      <c r="G29" s="7" t="s">
        <v>136</v>
      </c>
      <c r="H29" s="2"/>
    </row>
    <row r="30" spans="1:9" ht="26.4" x14ac:dyDescent="0.3">
      <c r="A30" s="73"/>
      <c r="B30" s="72" t="s">
        <v>12</v>
      </c>
      <c r="C30" s="2" t="s">
        <v>35</v>
      </c>
      <c r="D30" s="10"/>
      <c r="E30" s="2" t="s">
        <v>23</v>
      </c>
      <c r="F30" s="8" t="s">
        <v>56</v>
      </c>
      <c r="G30" s="2"/>
      <c r="H30" s="2" t="s">
        <v>57</v>
      </c>
    </row>
    <row r="31" spans="1:9" x14ac:dyDescent="0.3">
      <c r="A31" s="73"/>
      <c r="B31" s="70"/>
      <c r="C31" s="2" t="s">
        <v>36</v>
      </c>
      <c r="D31" s="10"/>
      <c r="E31" s="2" t="s">
        <v>23</v>
      </c>
      <c r="F31" s="2" t="s">
        <v>45</v>
      </c>
      <c r="G31" s="2"/>
      <c r="H31" s="2"/>
    </row>
    <row r="32" spans="1:9" x14ac:dyDescent="0.3">
      <c r="A32" s="73"/>
      <c r="B32" s="70"/>
      <c r="C32" s="2" t="s">
        <v>37</v>
      </c>
      <c r="D32" s="10"/>
      <c r="E32" s="2" t="s">
        <v>23</v>
      </c>
      <c r="F32" s="2" t="s">
        <v>46</v>
      </c>
      <c r="G32" s="2"/>
      <c r="H32" s="2"/>
    </row>
    <row r="33" spans="1:10" x14ac:dyDescent="0.3">
      <c r="A33" s="73"/>
      <c r="B33" s="70"/>
      <c r="C33" s="2" t="s">
        <v>40</v>
      </c>
      <c r="D33" s="10"/>
      <c r="E33" s="2" t="s">
        <v>23</v>
      </c>
      <c r="F33" s="2" t="s">
        <v>47</v>
      </c>
      <c r="G33" s="2"/>
      <c r="H33" s="2"/>
    </row>
    <row r="34" spans="1:10" x14ac:dyDescent="0.3">
      <c r="A34" s="73"/>
      <c r="B34" s="70"/>
      <c r="C34" s="2" t="s">
        <v>38</v>
      </c>
      <c r="D34" s="10"/>
      <c r="E34" s="2" t="s">
        <v>23</v>
      </c>
      <c r="F34" s="2" t="s">
        <v>48</v>
      </c>
      <c r="G34" s="2"/>
      <c r="H34" s="2"/>
    </row>
    <row r="35" spans="1:10" x14ac:dyDescent="0.3">
      <c r="A35" s="73"/>
      <c r="B35" s="70"/>
      <c r="C35" s="2" t="s">
        <v>39</v>
      </c>
      <c r="D35" s="10"/>
      <c r="E35" s="2" t="s">
        <v>23</v>
      </c>
      <c r="F35" s="2" t="s">
        <v>49</v>
      </c>
      <c r="G35" s="2"/>
      <c r="H35" s="2"/>
    </row>
    <row r="36" spans="1:10" ht="28.2" customHeight="1" x14ac:dyDescent="0.3">
      <c r="A36" s="73"/>
      <c r="B36" s="70"/>
      <c r="C36" s="2" t="s">
        <v>41</v>
      </c>
      <c r="D36" s="10"/>
      <c r="E36" s="2" t="s">
        <v>23</v>
      </c>
      <c r="F36" s="2" t="s">
        <v>50</v>
      </c>
      <c r="G36" s="2"/>
      <c r="H36" s="2"/>
    </row>
    <row r="37" spans="1:10" x14ac:dyDescent="0.3">
      <c r="A37" s="73"/>
      <c r="B37" s="70"/>
      <c r="C37" s="2" t="s">
        <v>42</v>
      </c>
      <c r="D37" s="10"/>
      <c r="E37" s="2" t="s">
        <v>23</v>
      </c>
      <c r="F37" s="2" t="s">
        <v>51</v>
      </c>
      <c r="G37" s="2"/>
      <c r="H37" s="2"/>
    </row>
    <row r="38" spans="1:10" x14ac:dyDescent="0.3">
      <c r="A38" s="73"/>
      <c r="B38" s="70"/>
      <c r="C38" s="2" t="s">
        <v>43</v>
      </c>
      <c r="D38" s="10"/>
      <c r="E38" s="2" t="s">
        <v>23</v>
      </c>
      <c r="F38" s="2" t="s">
        <v>52</v>
      </c>
      <c r="G38" s="2"/>
      <c r="H38" s="2"/>
      <c r="J38" s="37"/>
    </row>
    <row r="39" spans="1:10" ht="30" customHeight="1" x14ac:dyDescent="0.3">
      <c r="A39" s="73"/>
      <c r="B39" s="71"/>
      <c r="C39" s="2" t="s">
        <v>44</v>
      </c>
      <c r="D39" s="10"/>
      <c r="E39" s="2" t="s">
        <v>23</v>
      </c>
      <c r="F39" s="2" t="s">
        <v>53</v>
      </c>
      <c r="G39" s="2"/>
      <c r="H39" s="2"/>
    </row>
    <row r="40" spans="1:10" ht="26.4" x14ac:dyDescent="0.3">
      <c r="A40" s="73"/>
      <c r="B40" s="72" t="s">
        <v>29</v>
      </c>
      <c r="C40" s="2" t="s">
        <v>21</v>
      </c>
      <c r="D40" s="10"/>
      <c r="E40" s="2" t="s">
        <v>23</v>
      </c>
      <c r="F40" s="8" t="s">
        <v>56</v>
      </c>
      <c r="G40" s="2"/>
      <c r="H40" s="2" t="s">
        <v>57</v>
      </c>
    </row>
    <row r="41" spans="1:10" ht="26.4" x14ac:dyDescent="0.3">
      <c r="A41" s="73"/>
      <c r="B41" s="71"/>
      <c r="C41" s="2" t="s">
        <v>54</v>
      </c>
      <c r="D41" s="10"/>
      <c r="E41" s="2" t="s">
        <v>23</v>
      </c>
      <c r="F41" s="8" t="s">
        <v>55</v>
      </c>
      <c r="G41" s="2"/>
      <c r="H41" s="2" t="s">
        <v>57</v>
      </c>
    </row>
    <row r="42" spans="1:10" x14ac:dyDescent="0.3">
      <c r="A42" s="2"/>
      <c r="B42" s="2"/>
      <c r="C42" s="2"/>
      <c r="D42" s="2"/>
      <c r="E42" s="2"/>
      <c r="F42" s="2"/>
      <c r="G42" s="2"/>
      <c r="H42" s="2"/>
    </row>
    <row r="43" spans="1:10" ht="198" customHeight="1" x14ac:dyDescent="0.3">
      <c r="A43" s="73" t="s">
        <v>9</v>
      </c>
      <c r="B43" s="72" t="s">
        <v>11</v>
      </c>
      <c r="C43" s="2" t="s">
        <v>31</v>
      </c>
      <c r="D43" s="127" t="s">
        <v>139</v>
      </c>
      <c r="E43" s="2" t="s">
        <v>15</v>
      </c>
      <c r="F43" s="2" t="s">
        <v>33</v>
      </c>
      <c r="G43" s="7" t="s">
        <v>174</v>
      </c>
      <c r="H43" s="2"/>
    </row>
    <row r="44" spans="1:10" ht="157.80000000000001" customHeight="1" x14ac:dyDescent="0.3">
      <c r="A44" s="73"/>
      <c r="B44" s="70"/>
      <c r="C44" s="2" t="s">
        <v>32</v>
      </c>
      <c r="D44" s="127" t="s">
        <v>140</v>
      </c>
      <c r="E44" s="2" t="s">
        <v>15</v>
      </c>
      <c r="F44" s="2" t="s">
        <v>34</v>
      </c>
      <c r="G44" s="7" t="s">
        <v>137</v>
      </c>
      <c r="H44" s="2"/>
    </row>
    <row r="45" spans="1:10" ht="26.4" x14ac:dyDescent="0.3">
      <c r="A45" s="73"/>
      <c r="B45" s="72" t="s">
        <v>12</v>
      </c>
      <c r="C45" s="2" t="s">
        <v>35</v>
      </c>
      <c r="D45" s="10"/>
      <c r="E45" s="2" t="s">
        <v>23</v>
      </c>
      <c r="F45" s="8" t="s">
        <v>56</v>
      </c>
      <c r="G45" s="2"/>
      <c r="H45" s="2" t="s">
        <v>57</v>
      </c>
    </row>
    <row r="46" spans="1:10" x14ac:dyDescent="0.3">
      <c r="A46" s="73"/>
      <c r="B46" s="70"/>
      <c r="C46" s="2" t="s">
        <v>36</v>
      </c>
      <c r="D46" s="10"/>
      <c r="E46" s="2" t="s">
        <v>23</v>
      </c>
      <c r="F46" s="2" t="s">
        <v>45</v>
      </c>
      <c r="G46" s="2"/>
      <c r="H46" s="2"/>
    </row>
    <row r="47" spans="1:10" x14ac:dyDescent="0.3">
      <c r="A47" s="73"/>
      <c r="B47" s="70"/>
      <c r="C47" s="2" t="s">
        <v>37</v>
      </c>
      <c r="D47" s="10"/>
      <c r="E47" s="2" t="s">
        <v>23</v>
      </c>
      <c r="F47" s="2" t="s">
        <v>46</v>
      </c>
      <c r="G47" s="2"/>
      <c r="H47" s="2"/>
    </row>
    <row r="48" spans="1:10" x14ac:dyDescent="0.3">
      <c r="A48" s="73"/>
      <c r="B48" s="70"/>
      <c r="C48" s="2" t="s">
        <v>40</v>
      </c>
      <c r="D48" s="10"/>
      <c r="E48" s="2" t="s">
        <v>23</v>
      </c>
      <c r="F48" s="2" t="s">
        <v>47</v>
      </c>
      <c r="G48" s="2"/>
      <c r="H48" s="2"/>
    </row>
    <row r="49" spans="1:8" x14ac:dyDescent="0.3">
      <c r="A49" s="73"/>
      <c r="B49" s="70"/>
      <c r="C49" s="2" t="s">
        <v>38</v>
      </c>
      <c r="D49" s="10"/>
      <c r="E49" s="2" t="s">
        <v>23</v>
      </c>
      <c r="F49" s="2" t="s">
        <v>48</v>
      </c>
      <c r="G49" s="2"/>
      <c r="H49" s="2"/>
    </row>
    <row r="50" spans="1:8" x14ac:dyDescent="0.3">
      <c r="A50" s="73"/>
      <c r="B50" s="70"/>
      <c r="C50" s="2" t="s">
        <v>39</v>
      </c>
      <c r="D50" s="10"/>
      <c r="E50" s="2" t="s">
        <v>23</v>
      </c>
      <c r="F50" s="2" t="s">
        <v>49</v>
      </c>
      <c r="G50" s="2"/>
      <c r="H50" s="2"/>
    </row>
    <row r="51" spans="1:8" x14ac:dyDescent="0.3">
      <c r="A51" s="73"/>
      <c r="B51" s="70"/>
      <c r="C51" s="2" t="s">
        <v>41</v>
      </c>
      <c r="D51" s="10"/>
      <c r="E51" s="2" t="s">
        <v>23</v>
      </c>
      <c r="F51" s="2" t="s">
        <v>50</v>
      </c>
      <c r="G51" s="2"/>
      <c r="H51" s="2"/>
    </row>
    <row r="52" spans="1:8" x14ac:dyDescent="0.3">
      <c r="A52" s="73"/>
      <c r="B52" s="70"/>
      <c r="C52" s="2" t="s">
        <v>42</v>
      </c>
      <c r="D52" s="10"/>
      <c r="E52" s="2" t="s">
        <v>23</v>
      </c>
      <c r="F52" s="2" t="s">
        <v>51</v>
      </c>
      <c r="G52" s="2"/>
      <c r="H52" s="2"/>
    </row>
    <row r="53" spans="1:8" x14ac:dyDescent="0.3">
      <c r="A53" s="73"/>
      <c r="B53" s="70"/>
      <c r="C53" s="2" t="s">
        <v>43</v>
      </c>
      <c r="D53" s="10"/>
      <c r="E53" s="2" t="s">
        <v>23</v>
      </c>
      <c r="F53" s="2" t="s">
        <v>52</v>
      </c>
      <c r="G53" s="2"/>
      <c r="H53" s="2"/>
    </row>
    <row r="54" spans="1:8" x14ac:dyDescent="0.3">
      <c r="A54" s="73"/>
      <c r="B54" s="70"/>
      <c r="C54" s="2" t="s">
        <v>44</v>
      </c>
      <c r="D54" s="10"/>
      <c r="E54" s="2" t="s">
        <v>23</v>
      </c>
      <c r="F54" s="2" t="s">
        <v>53</v>
      </c>
      <c r="G54" s="2"/>
      <c r="H54" s="2"/>
    </row>
    <row r="55" spans="1:8" ht="26.4" x14ac:dyDescent="0.3">
      <c r="A55" s="73"/>
      <c r="B55" s="72" t="s">
        <v>29</v>
      </c>
      <c r="C55" s="2" t="s">
        <v>21</v>
      </c>
      <c r="D55" s="10"/>
      <c r="E55" s="2" t="s">
        <v>23</v>
      </c>
      <c r="F55" s="8" t="s">
        <v>56</v>
      </c>
      <c r="G55" s="2"/>
      <c r="H55" s="2" t="s">
        <v>57</v>
      </c>
    </row>
    <row r="56" spans="1:8" ht="26.4" x14ac:dyDescent="0.3">
      <c r="A56" s="73"/>
      <c r="B56" s="71"/>
      <c r="C56" s="2" t="s">
        <v>54</v>
      </c>
      <c r="D56" s="10"/>
      <c r="E56" s="2" t="s">
        <v>23</v>
      </c>
      <c r="F56" s="8" t="s">
        <v>55</v>
      </c>
      <c r="G56" s="2"/>
      <c r="H56" s="2" t="s">
        <v>57</v>
      </c>
    </row>
  </sheetData>
  <mergeCells count="16">
    <mergeCell ref="B5:B11"/>
    <mergeCell ref="B2:B3"/>
    <mergeCell ref="A43:A56"/>
    <mergeCell ref="B12:B13"/>
    <mergeCell ref="B15:B16"/>
    <mergeCell ref="B17:B24"/>
    <mergeCell ref="B25:B26"/>
    <mergeCell ref="B43:B44"/>
    <mergeCell ref="B45:B54"/>
    <mergeCell ref="B55:B56"/>
    <mergeCell ref="A2:A13"/>
    <mergeCell ref="B28:B29"/>
    <mergeCell ref="A15:A26"/>
    <mergeCell ref="A28:A41"/>
    <mergeCell ref="B30:B39"/>
    <mergeCell ref="B40:B41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4D407-3026-4B6A-AB8A-E0FAE01BEE13}">
  <dimension ref="A1:O23"/>
  <sheetViews>
    <sheetView zoomScale="55" zoomScaleNormal="55" workbookViewId="0">
      <selection activeCell="L23" sqref="L23"/>
    </sheetView>
  </sheetViews>
  <sheetFormatPr defaultRowHeight="14.4" x14ac:dyDescent="0.3"/>
  <cols>
    <col min="1" max="1" width="17.5546875" customWidth="1"/>
    <col min="2" max="2" width="36.44140625" customWidth="1"/>
    <col min="3" max="3" width="28" customWidth="1"/>
    <col min="4" max="4" width="21.5546875" customWidth="1"/>
    <col min="5" max="5" width="24.109375" customWidth="1"/>
    <col min="6" max="6" width="27.109375" customWidth="1"/>
    <col min="7" max="7" width="14.88671875" customWidth="1"/>
    <col min="8" max="8" width="15.77734375" customWidth="1"/>
    <col min="9" max="9" width="11.44140625" customWidth="1"/>
    <col min="10" max="10" width="17.33203125" customWidth="1"/>
    <col min="11" max="11" width="26.33203125" customWidth="1"/>
    <col min="12" max="12" width="18" customWidth="1"/>
    <col min="13" max="13" width="17.88671875" customWidth="1"/>
    <col min="14" max="14" width="15.44140625" customWidth="1"/>
    <col min="15" max="15" width="12.33203125" customWidth="1"/>
  </cols>
  <sheetData>
    <row r="1" spans="1:15" ht="15" thickBot="1" x14ac:dyDescent="0.35">
      <c r="A1" s="27"/>
      <c r="B1" s="77" t="s">
        <v>60</v>
      </c>
      <c r="C1" s="78"/>
      <c r="D1" s="78"/>
      <c r="E1" s="78"/>
      <c r="F1" s="79"/>
      <c r="G1" s="30" t="s">
        <v>92</v>
      </c>
      <c r="H1" s="34"/>
      <c r="I1" s="35"/>
    </row>
    <row r="2" spans="1:15" ht="16.8" customHeight="1" thickBot="1" x14ac:dyDescent="0.35">
      <c r="A2" s="26"/>
      <c r="B2" s="49" t="s">
        <v>61</v>
      </c>
      <c r="C2" s="50" t="s">
        <v>93</v>
      </c>
      <c r="D2" s="51">
        <f>N16/L12</f>
        <v>5.5999999999999994E-2</v>
      </c>
      <c r="E2" s="57">
        <f>D2*60</f>
        <v>3.3599999999999994</v>
      </c>
      <c r="F2" s="50" t="s">
        <v>135</v>
      </c>
      <c r="G2" s="32" t="s">
        <v>89</v>
      </c>
      <c r="H2" s="33">
        <f>N16/D2</f>
        <v>25</v>
      </c>
      <c r="I2" s="31" t="s">
        <v>88</v>
      </c>
      <c r="K2" s="81" t="s">
        <v>126</v>
      </c>
      <c r="L2" s="81"/>
      <c r="M2" s="81"/>
      <c r="N2" s="81"/>
    </row>
    <row r="3" spans="1:15" ht="25.8" customHeight="1" thickBot="1" x14ac:dyDescent="0.35">
      <c r="A3" s="26"/>
      <c r="B3" s="52" t="s">
        <v>62</v>
      </c>
      <c r="C3" s="50" t="s">
        <v>127</v>
      </c>
      <c r="D3" s="50">
        <f>N16*C4</f>
        <v>28</v>
      </c>
      <c r="E3" s="49" t="s">
        <v>128</v>
      </c>
      <c r="F3" s="53"/>
      <c r="H3" s="16"/>
      <c r="I3" s="16"/>
      <c r="J3" s="16"/>
      <c r="K3" s="81"/>
      <c r="L3" s="81"/>
      <c r="M3" s="81"/>
      <c r="N3" s="81"/>
      <c r="O3" s="16"/>
    </row>
    <row r="4" spans="1:15" ht="14.4" customHeight="1" thickBot="1" x14ac:dyDescent="0.35">
      <c r="A4" s="28"/>
      <c r="B4" s="54" t="s">
        <v>65</v>
      </c>
      <c r="C4" s="50">
        <v>20</v>
      </c>
      <c r="D4" s="49" t="s">
        <v>129</v>
      </c>
      <c r="E4" s="49"/>
      <c r="F4" s="49"/>
      <c r="H4" s="17"/>
      <c r="I4" s="17"/>
      <c r="J4" s="17"/>
      <c r="K4" s="81"/>
      <c r="L4" s="81"/>
      <c r="M4" s="81"/>
      <c r="N4" s="81"/>
      <c r="O4" s="17"/>
    </row>
    <row r="5" spans="1:15" ht="40.200000000000003" thickBot="1" x14ac:dyDescent="0.35">
      <c r="A5" s="11" t="s">
        <v>0</v>
      </c>
      <c r="B5" s="47" t="s">
        <v>1</v>
      </c>
      <c r="C5" s="29" t="s">
        <v>2</v>
      </c>
      <c r="D5" s="29" t="s">
        <v>3</v>
      </c>
      <c r="E5" s="29" t="s">
        <v>4</v>
      </c>
      <c r="F5" s="29" t="s">
        <v>5</v>
      </c>
      <c r="H5" s="17"/>
      <c r="I5" s="17"/>
      <c r="J5" s="17"/>
      <c r="K5" s="81"/>
      <c r="L5" s="81"/>
      <c r="M5" s="81"/>
      <c r="N5" s="81"/>
      <c r="O5" s="17"/>
    </row>
    <row r="6" spans="1:15" ht="45.6" customHeight="1" thickBot="1" x14ac:dyDescent="0.35">
      <c r="A6" s="86" t="s">
        <v>63</v>
      </c>
      <c r="B6" s="55" t="s">
        <v>130</v>
      </c>
      <c r="C6" s="46"/>
      <c r="D6" s="18" t="s">
        <v>133</v>
      </c>
      <c r="E6" s="12"/>
      <c r="F6" s="12" t="s">
        <v>132</v>
      </c>
      <c r="H6" s="21"/>
      <c r="I6" s="17"/>
      <c r="J6" s="17"/>
      <c r="K6" s="81"/>
      <c r="L6" s="81"/>
      <c r="M6" s="81"/>
      <c r="N6" s="81"/>
      <c r="O6" s="17"/>
    </row>
    <row r="7" spans="1:15" ht="25.8" customHeight="1" x14ac:dyDescent="0.3">
      <c r="A7" s="87"/>
      <c r="B7" s="95" t="s">
        <v>131</v>
      </c>
      <c r="C7" s="97"/>
      <c r="D7" s="99" t="s">
        <v>134</v>
      </c>
      <c r="E7" s="101"/>
      <c r="F7" s="103" t="s">
        <v>132</v>
      </c>
      <c r="H7" s="21"/>
      <c r="I7" s="92"/>
      <c r="J7" s="92"/>
      <c r="K7" s="81"/>
      <c r="L7" s="81"/>
      <c r="M7" s="81"/>
      <c r="N7" s="81"/>
      <c r="O7" s="17"/>
    </row>
    <row r="8" spans="1:15" ht="15.6" customHeight="1" thickBot="1" x14ac:dyDescent="0.35">
      <c r="A8" s="88"/>
      <c r="B8" s="96"/>
      <c r="C8" s="98"/>
      <c r="D8" s="100"/>
      <c r="E8" s="102"/>
      <c r="F8" s="104"/>
      <c r="H8" s="17"/>
      <c r="K8" s="81"/>
      <c r="L8" s="81"/>
      <c r="M8" s="81"/>
      <c r="N8" s="81"/>
      <c r="O8" s="17"/>
    </row>
    <row r="9" spans="1:15" ht="27.6" thickBot="1" x14ac:dyDescent="0.35">
      <c r="A9" s="89" t="s">
        <v>64</v>
      </c>
      <c r="B9" s="45" t="s">
        <v>90</v>
      </c>
      <c r="C9" s="12" t="s">
        <v>77</v>
      </c>
      <c r="D9" s="19">
        <v>0.3125</v>
      </c>
      <c r="E9" s="12" t="s">
        <v>85</v>
      </c>
      <c r="F9" s="12"/>
      <c r="G9" s="15">
        <v>45</v>
      </c>
      <c r="H9" s="17" t="s">
        <v>88</v>
      </c>
      <c r="L9" s="17"/>
      <c r="M9" s="17"/>
      <c r="N9" s="17"/>
      <c r="O9" s="17"/>
    </row>
    <row r="10" spans="1:15" ht="28.2" customHeight="1" thickBot="1" x14ac:dyDescent="0.35">
      <c r="A10" s="90"/>
      <c r="B10" s="23" t="s">
        <v>74</v>
      </c>
      <c r="C10" s="12" t="s">
        <v>78</v>
      </c>
      <c r="D10" s="19">
        <v>0.40277777777777773</v>
      </c>
      <c r="E10" s="12" t="s">
        <v>83</v>
      </c>
      <c r="F10" s="13"/>
      <c r="G10" s="15">
        <v>30</v>
      </c>
      <c r="H10" s="17" t="s">
        <v>88</v>
      </c>
      <c r="I10" s="17"/>
      <c r="J10" s="22"/>
      <c r="K10" s="80" t="s">
        <v>124</v>
      </c>
      <c r="L10" s="80"/>
      <c r="M10" s="17"/>
      <c r="N10" s="17"/>
      <c r="O10" s="17"/>
    </row>
    <row r="11" spans="1:15" ht="28.2" thickBot="1" x14ac:dyDescent="0.35">
      <c r="A11" s="90"/>
      <c r="B11" s="23" t="s">
        <v>75</v>
      </c>
      <c r="C11" s="12" t="s">
        <v>79</v>
      </c>
      <c r="D11" s="19">
        <v>0.6875</v>
      </c>
      <c r="E11" s="12" t="s">
        <v>84</v>
      </c>
      <c r="F11" s="13"/>
      <c r="G11" s="15">
        <v>40</v>
      </c>
      <c r="H11" s="17" t="s">
        <v>88</v>
      </c>
      <c r="I11" s="17"/>
      <c r="J11" s="22"/>
      <c r="K11" s="93" t="s">
        <v>125</v>
      </c>
      <c r="L11" s="94"/>
      <c r="M11" s="39" t="s">
        <v>95</v>
      </c>
      <c r="N11" s="17"/>
      <c r="O11" s="17"/>
    </row>
    <row r="12" spans="1:15" ht="27.6" thickBot="1" x14ac:dyDescent="0.35">
      <c r="A12" s="90"/>
      <c r="B12" s="23" t="s">
        <v>76</v>
      </c>
      <c r="C12" s="12" t="s">
        <v>80</v>
      </c>
      <c r="D12" s="19">
        <v>0.875</v>
      </c>
      <c r="E12" s="12" t="s">
        <v>87</v>
      </c>
      <c r="F12" s="13"/>
      <c r="G12" s="15">
        <v>25</v>
      </c>
      <c r="H12" s="20" t="s">
        <v>88</v>
      </c>
      <c r="J12" s="22"/>
      <c r="K12" s="25" t="s">
        <v>91</v>
      </c>
      <c r="L12" s="24">
        <f>IF(AND(M12&gt;=TIMEVALUE("00:01:00"), M12&lt;=TIMEVALUE("08:00:00")), G9,
      IF(AND(M12&gt;=TIMEVALUE("08:01:00"), M12&lt;=TIMEVALUE("12:00:00")), G10,
            IF(AND(M12&gt;=TIMEVALUE("12:01:00"), M12&lt;=TIMEVALUE("18:00:00")), G11,
                  IF(AND(M12&gt;=TIMEVALUE("18:01:00"), M12&lt;=TIMEVALUE("22:00:00")), G12,
                        IF(AND(M12&gt;=TIMEVALUE("22:01:00"), M12&lt;=TIMEVALUE("23:59:59")), G13,
                              G13)))))</f>
        <v>25</v>
      </c>
      <c r="M12" s="43">
        <v>0.875</v>
      </c>
    </row>
    <row r="13" spans="1:15" ht="27.6" thickBot="1" x14ac:dyDescent="0.35">
      <c r="A13" s="91"/>
      <c r="B13" s="23" t="s">
        <v>81</v>
      </c>
      <c r="C13" s="12" t="s">
        <v>82</v>
      </c>
      <c r="D13" s="19">
        <v>0.95833333333333337</v>
      </c>
      <c r="E13" s="12" t="s">
        <v>86</v>
      </c>
      <c r="F13" s="13"/>
      <c r="G13" s="15">
        <v>45</v>
      </c>
      <c r="H13" s="20" t="s">
        <v>88</v>
      </c>
      <c r="J13" s="22"/>
    </row>
    <row r="14" spans="1:15" ht="31.8" customHeight="1" x14ac:dyDescent="0.3">
      <c r="K14" s="48" t="s">
        <v>123</v>
      </c>
    </row>
    <row r="15" spans="1:15" ht="20.399999999999999" customHeight="1" x14ac:dyDescent="0.3">
      <c r="A15" s="84" t="s">
        <v>94</v>
      </c>
      <c r="B15" s="85"/>
      <c r="C15" s="85"/>
      <c r="D15" s="85"/>
      <c r="E15" s="85"/>
      <c r="F15" s="85"/>
      <c r="K15" s="38" t="s">
        <v>8</v>
      </c>
      <c r="L15" s="83" t="s">
        <v>9</v>
      </c>
      <c r="M15" s="83"/>
      <c r="N15" s="38" t="s">
        <v>110</v>
      </c>
    </row>
    <row r="16" spans="1:15" ht="46.2" customHeight="1" x14ac:dyDescent="0.3">
      <c r="A16" s="14" t="s">
        <v>66</v>
      </c>
      <c r="B16" s="14" t="s">
        <v>67</v>
      </c>
      <c r="C16" s="14" t="s">
        <v>68</v>
      </c>
      <c r="D16" s="14" t="s">
        <v>69</v>
      </c>
      <c r="E16" s="14" t="s">
        <v>70</v>
      </c>
      <c r="F16" s="14" t="s">
        <v>71</v>
      </c>
      <c r="G16" s="14" t="s">
        <v>72</v>
      </c>
      <c r="H16" s="14" t="s">
        <v>73</v>
      </c>
      <c r="J16" s="37"/>
      <c r="K16" s="4" t="s">
        <v>67</v>
      </c>
      <c r="L16" s="82" t="s">
        <v>69</v>
      </c>
      <c r="M16" s="82"/>
      <c r="N16" s="44">
        <f>IF(AND(K16="Усачева, 3",L16="Усачева, 3"),B17,
IF(AND(K16="Усачева, 3",L16="Комсомольский проспект, 18"),B18,
IF(AND(K16="Усачева, 3",L16="Зубовский бульвар, 37"),B19,
IF(AND(K16="Усачева, 3",L16="М. Пироговская, 25"),B20,
IF(AND(K16="Усачева, 3",L16="Хамовнический вал, 34"),B21,
IF(AND(K16="Усачева, 3",L16="Фрунзенская набережная, 46"),B22,
IF(AND(K16="Усачева, 3",L16="3-я Фрунзенская улица, 12"),B23,
IF(AND(K16="Комсомольский проспект, 18",L16="Усачева, 3"),C17,
IF(AND(K16="Комсомольский проспект, 18",L16="Комсомольский проспект, 18"),C18,
IF(AND(K16="Комсомольский проспект, 18",L16="Зубовский бульвар, 37"),C19,
IF(AND(K16="Комсомольский проспект, 18",L16="М. Пироговская, 25"),C20,
IF(AND(K16="Комсомольский проспект, 18",L16="Хамовнический вал, 34"),C21,
IF(AND(K16="Комсомольский проспект, 18",L16="Фрунзенская набережная, 46"),C22,
IF(AND(K16="Комсомольский проспект, 18",L16="3-я Фрунзенская улица, 12"),C23,
IF(AND(K16="Зубовский бульвар, 37",L16="Усачева, 3"),D17,
IF(AND(K16="Зубовский бульвар, 37",L16="Комсомольский проспект, 18"),D18,
IF(AND(K16="Зубовский бульвар, 37",L16="Зубовский бульвар, 37"),D19,
IF(AND(K16="Зубовский бульвар, 37",L16="М. Пироговская, 25"),D20,
IF(AND(K16="Зубовский бульвар, 37",L16="Хамовнический вал, 34"),D21,
IF(AND(K16="Зубовский бульвар, 37",L16="Фрунзенская набережная, 46"),D22,
IF(AND(K16="Зубовский бульвар, 37",L16="3-я Фрунзенская улица, 12"),D23,
IF(AND(K16="М. Пироговская, 25",L16="Усачева, 3"),E17,
IF(AND(K16="М. Пироговская, 25",L16="Комсомольский проспект, 18"),E18,
IF(AND(K16="М. Пироговская, 25",L16="Зубовский бульвар, 37"),E19,
IF(AND(K16="М. Пироговская, 25",L16="М. Пироговская, 25"),E20,
IF(AND(K16="М. Пироговская, 25",L16="Хамовнический вал, 34"),E21,
IF(AND(K16="М. Пироговская, 25",L16="Фрунзенская набережная, 46"),E22,
IF(AND(K16="М. Пироговская, 25",L16="3-я Фрунзенская улица, 12"),E23,
IF(AND(K16="Хамовнический вал, 34",L16="Усачева, 3"),F17,
IF(AND(K16="Хамовнический вал, 34",L16="Комсомольский проспект, 18"),F18,
IF(AND(K16="Хамовнический вал, 34",L16="Зубовский бульвар, 37"),F19,
IF(AND(K16="Хамовнический вал, 34",L16="М. Пироговская, 25"),F20,
IF(AND(K16="Хамовнический вал, 34",L16="Хамовнический вал, 34"),F21,
IF(AND(K16="Хамовнический вал, 34",L16="Фрунзенская набережная, 46"),F22,
IF(AND(K16="Хамовнический вал, 34",L16="3-я Фрунзенская улица, 12"),F23,
IF(AND(K16="Фрунзенская набережная, 46",L16="Усачева, 3"),G17,
IF(AND(K16="Фрунзенская набережная, 46",L16="Комсомольский проспект, 18"),G18,
IF(AND(K16="Фрунзенская набережная, 46",L16="Зубовский бульвар, 37"),G19,
IF(AND(K16="Фрунзенская набережная, 46",L16="М. Пироговская, 25"),G20,
IF(AND(K16="Фрунзенская набережная, 46",L16="Хамовнический вал, 34"),G21,
IF(AND(K16="Фрунзенская набережная, 46",L16="Фрунзенская набережная, 46"),G22,
IF(AND(K16="Фрунзенская набережная, 46",L16="3-я Фрунзенская улица, 12"),G23,
IF(AND(K16="3-я Фрунзенская улица, 12",L16="Усачева, 3"),H17,
IF(AND(K16="3-я Фрунзенская улица, 12",L16="Комсомольский проспект, 18"),H18,
IF(AND(K16="3-я Фрунзенская улица, 12",L16="Зубовский бульвар, 37"),H19,
IF(AND(K16="3-я Фрунзенская улица, 12",L16="М. Пироговская, 25"),H20,
IF(AND(K16="3-я Фрунзенская улица, 12",L16="Хамовнический вал, 34"),H21,
IF(AND(K16="3-я Фрунзенская улица, 12",L16="Фрунзенская набережная, 46"),H22,
IF(AND(K16="3-я Фрунзенская улица, 12",L16="3-я Фрунзенская улица, 12"),H23,
"Этот адрес еще не добавили")))))))))))))))))))))))))))))))))))))))))))))))))</f>
        <v>1.4</v>
      </c>
    </row>
    <row r="17" spans="1:11" x14ac:dyDescent="0.3">
      <c r="A17" s="36" t="s">
        <v>67</v>
      </c>
      <c r="B17" s="56">
        <v>0</v>
      </c>
      <c r="C17" s="56">
        <v>0.96</v>
      </c>
      <c r="D17" s="56">
        <v>1.4</v>
      </c>
      <c r="E17" s="56">
        <v>0.91</v>
      </c>
      <c r="F17" s="56">
        <v>1.4</v>
      </c>
      <c r="G17" s="56">
        <v>1.7</v>
      </c>
      <c r="H17" s="56">
        <v>1.1000000000000001</v>
      </c>
    </row>
    <row r="18" spans="1:11" ht="27.6" x14ac:dyDescent="0.3">
      <c r="A18" s="36" t="s">
        <v>68</v>
      </c>
      <c r="B18" s="56">
        <v>1</v>
      </c>
      <c r="C18" s="56">
        <v>0</v>
      </c>
      <c r="D18" s="56">
        <v>1.3</v>
      </c>
      <c r="E18" s="56">
        <v>1.9</v>
      </c>
      <c r="F18" s="56">
        <v>2</v>
      </c>
      <c r="G18" s="56">
        <v>1.7</v>
      </c>
      <c r="H18" s="56">
        <v>1.2</v>
      </c>
      <c r="K18" s="20" t="s">
        <v>96</v>
      </c>
    </row>
    <row r="19" spans="1:11" ht="27.6" x14ac:dyDescent="0.3">
      <c r="A19" s="36" t="s">
        <v>69</v>
      </c>
      <c r="B19" s="56">
        <v>1.4</v>
      </c>
      <c r="C19" s="56">
        <v>1.3</v>
      </c>
      <c r="D19" s="56">
        <v>0</v>
      </c>
      <c r="E19" s="56">
        <v>1.9</v>
      </c>
      <c r="F19" s="56">
        <v>2.7</v>
      </c>
      <c r="G19" s="56">
        <v>2.7</v>
      </c>
      <c r="H19" s="56">
        <v>2.2999999999999998</v>
      </c>
    </row>
    <row r="20" spans="1:11" ht="27.6" x14ac:dyDescent="0.3">
      <c r="A20" s="36" t="s">
        <v>70</v>
      </c>
      <c r="B20" s="56">
        <v>0.91</v>
      </c>
      <c r="C20" s="56">
        <v>1.9</v>
      </c>
      <c r="D20" s="56">
        <v>1.9</v>
      </c>
      <c r="E20" s="56">
        <v>0</v>
      </c>
      <c r="F20" s="56">
        <v>0.75</v>
      </c>
      <c r="G20" s="56">
        <v>1.5</v>
      </c>
      <c r="H20" s="56">
        <v>1.2</v>
      </c>
    </row>
    <row r="21" spans="1:11" ht="27.6" x14ac:dyDescent="0.3">
      <c r="A21" s="36" t="s">
        <v>71</v>
      </c>
      <c r="B21" s="56">
        <v>1.4</v>
      </c>
      <c r="C21" s="56">
        <v>2</v>
      </c>
      <c r="D21" s="56">
        <v>2.7</v>
      </c>
      <c r="E21" s="56">
        <v>0.75</v>
      </c>
      <c r="F21" s="56">
        <v>0</v>
      </c>
      <c r="G21" s="56">
        <v>1.4</v>
      </c>
      <c r="H21" s="56">
        <v>1.2</v>
      </c>
    </row>
    <row r="22" spans="1:11" ht="27.6" x14ac:dyDescent="0.3">
      <c r="A22" s="36" t="s">
        <v>72</v>
      </c>
      <c r="B22" s="56">
        <v>1.7</v>
      </c>
      <c r="C22" s="56">
        <v>1.7</v>
      </c>
      <c r="D22" s="56">
        <v>2.7</v>
      </c>
      <c r="E22" s="56">
        <v>1.5</v>
      </c>
      <c r="F22" s="56">
        <v>1.4</v>
      </c>
      <c r="G22" s="56">
        <v>0</v>
      </c>
      <c r="H22" s="56">
        <v>0.56999999999999995</v>
      </c>
    </row>
    <row r="23" spans="1:11" ht="41.4" x14ac:dyDescent="0.3">
      <c r="A23" s="36" t="s">
        <v>73</v>
      </c>
      <c r="B23" s="56">
        <v>1.1000000000000001</v>
      </c>
      <c r="C23" s="56">
        <v>1.2</v>
      </c>
      <c r="D23" s="56">
        <v>2.2999999999999998</v>
      </c>
      <c r="E23" s="56">
        <v>1.2</v>
      </c>
      <c r="F23" s="56">
        <v>1.2</v>
      </c>
      <c r="G23" s="56">
        <v>0.56999999999999995</v>
      </c>
      <c r="H23" s="56">
        <v>0</v>
      </c>
    </row>
  </sheetData>
  <mergeCells count="15">
    <mergeCell ref="B1:F1"/>
    <mergeCell ref="K10:L10"/>
    <mergeCell ref="K2:N8"/>
    <mergeCell ref="L16:M16"/>
    <mergeCell ref="L15:M15"/>
    <mergeCell ref="A15:F15"/>
    <mergeCell ref="A6:A8"/>
    <mergeCell ref="A9:A13"/>
    <mergeCell ref="I7:J7"/>
    <mergeCell ref="K11:L11"/>
    <mergeCell ref="B7:B8"/>
    <mergeCell ref="C7:C8"/>
    <mergeCell ref="D7:D8"/>
    <mergeCell ref="E7:E8"/>
    <mergeCell ref="F7:F8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82204-6EFE-46DF-B116-400863291357}">
  <dimension ref="A1:G32"/>
  <sheetViews>
    <sheetView zoomScale="70" zoomScaleNormal="70" workbookViewId="0">
      <selection activeCell="L6" sqref="L6"/>
    </sheetView>
  </sheetViews>
  <sheetFormatPr defaultRowHeight="14.4" x14ac:dyDescent="0.3"/>
  <cols>
    <col min="1" max="1" width="16.44140625" customWidth="1"/>
    <col min="2" max="2" width="20.109375" customWidth="1"/>
    <col min="3" max="3" width="17.44140625" customWidth="1"/>
    <col min="4" max="4" width="17.6640625" customWidth="1"/>
    <col min="5" max="5" width="17.44140625" customWidth="1"/>
    <col min="6" max="6" width="17.33203125" customWidth="1"/>
    <col min="7" max="7" width="31.77734375" customWidth="1"/>
  </cols>
  <sheetData>
    <row r="1" spans="1:7" ht="18" thickBot="1" x14ac:dyDescent="0.35">
      <c r="A1" s="121" t="s">
        <v>175</v>
      </c>
      <c r="B1" s="122"/>
      <c r="C1" s="122"/>
      <c r="D1" s="122"/>
      <c r="E1" s="122"/>
      <c r="F1" s="122"/>
      <c r="G1" s="123"/>
    </row>
    <row r="2" spans="1:7" ht="15" thickBot="1" x14ac:dyDescent="0.35">
      <c r="A2" s="40" t="s">
        <v>97</v>
      </c>
      <c r="B2" s="41" t="s">
        <v>98</v>
      </c>
      <c r="C2" s="41" t="s">
        <v>99</v>
      </c>
      <c r="D2" s="41" t="s">
        <v>100</v>
      </c>
      <c r="E2" s="41" t="s">
        <v>101</v>
      </c>
      <c r="F2" s="41" t="s">
        <v>102</v>
      </c>
      <c r="G2" s="41" t="s">
        <v>103</v>
      </c>
    </row>
    <row r="3" spans="1:7" ht="45.6" customHeight="1" thickBot="1" x14ac:dyDescent="0.35">
      <c r="A3" s="108" t="s">
        <v>104</v>
      </c>
      <c r="B3" s="111" t="s">
        <v>176</v>
      </c>
      <c r="C3" s="89" t="s">
        <v>105</v>
      </c>
      <c r="D3" s="42">
        <v>1</v>
      </c>
      <c r="E3" s="13" t="s">
        <v>114</v>
      </c>
      <c r="F3" s="115" t="s">
        <v>181</v>
      </c>
      <c r="G3" s="89" t="s">
        <v>122</v>
      </c>
    </row>
    <row r="4" spans="1:7" ht="46.2" customHeight="1" thickBot="1" x14ac:dyDescent="0.35">
      <c r="A4" s="109"/>
      <c r="B4" s="112"/>
      <c r="C4" s="90"/>
      <c r="D4" s="42">
        <v>2</v>
      </c>
      <c r="E4" s="69" t="s">
        <v>111</v>
      </c>
      <c r="F4" s="116"/>
      <c r="G4" s="90"/>
    </row>
    <row r="5" spans="1:7" ht="61.8" customHeight="1" thickBot="1" x14ac:dyDescent="0.35">
      <c r="A5" s="109"/>
      <c r="B5" s="112"/>
      <c r="C5" s="90"/>
      <c r="D5" s="42">
        <v>3</v>
      </c>
      <c r="E5" s="69" t="s">
        <v>112</v>
      </c>
      <c r="F5" s="116"/>
      <c r="G5" s="90"/>
    </row>
    <row r="6" spans="1:7" ht="70.8" customHeight="1" thickBot="1" x14ac:dyDescent="0.35">
      <c r="A6" s="109"/>
      <c r="B6" s="112"/>
      <c r="C6" s="90"/>
      <c r="D6" s="42">
        <v>4</v>
      </c>
      <c r="E6" s="13" t="s">
        <v>116</v>
      </c>
      <c r="F6" s="116"/>
      <c r="G6" s="90"/>
    </row>
    <row r="7" spans="1:7" ht="67.8" customHeight="1" thickBot="1" x14ac:dyDescent="0.35">
      <c r="A7" s="110"/>
      <c r="B7" s="113"/>
      <c r="C7" s="114"/>
      <c r="D7" s="42">
        <v>5</v>
      </c>
      <c r="E7" s="13" t="s">
        <v>113</v>
      </c>
      <c r="F7" s="117"/>
      <c r="G7" s="114"/>
    </row>
    <row r="8" spans="1:7" ht="40.200000000000003" customHeight="1" thickBot="1" x14ac:dyDescent="0.35">
      <c r="A8" s="108" t="s">
        <v>106</v>
      </c>
      <c r="B8" s="111" t="s">
        <v>177</v>
      </c>
      <c r="C8" s="89" t="s">
        <v>105</v>
      </c>
      <c r="D8" s="42">
        <v>1</v>
      </c>
      <c r="E8" s="13" t="s">
        <v>115</v>
      </c>
      <c r="F8" s="115" t="s">
        <v>182</v>
      </c>
      <c r="G8" s="89" t="s">
        <v>122</v>
      </c>
    </row>
    <row r="9" spans="1:7" ht="40.200000000000003" thickBot="1" x14ac:dyDescent="0.35">
      <c r="A9" s="109"/>
      <c r="B9" s="112"/>
      <c r="C9" s="90"/>
      <c r="D9" s="42">
        <v>2</v>
      </c>
      <c r="E9" s="69" t="s">
        <v>111</v>
      </c>
      <c r="F9" s="116"/>
      <c r="G9" s="90"/>
    </row>
    <row r="10" spans="1:7" ht="53.4" thickBot="1" x14ac:dyDescent="0.35">
      <c r="A10" s="109"/>
      <c r="B10" s="112"/>
      <c r="C10" s="90"/>
      <c r="D10" s="42">
        <v>3</v>
      </c>
      <c r="E10" s="69" t="s">
        <v>112</v>
      </c>
      <c r="F10" s="116"/>
      <c r="G10" s="90"/>
    </row>
    <row r="11" spans="1:7" ht="65.400000000000006" customHeight="1" thickBot="1" x14ac:dyDescent="0.35">
      <c r="A11" s="109"/>
      <c r="B11" s="112"/>
      <c r="C11" s="90"/>
      <c r="D11" s="42">
        <v>4</v>
      </c>
      <c r="E11" s="13" t="s">
        <v>116</v>
      </c>
      <c r="F11" s="116"/>
      <c r="G11" s="90"/>
    </row>
    <row r="12" spans="1:7" ht="58.8" customHeight="1" thickBot="1" x14ac:dyDescent="0.35">
      <c r="A12" s="110"/>
      <c r="B12" s="113"/>
      <c r="C12" s="114"/>
      <c r="D12" s="42">
        <v>5</v>
      </c>
      <c r="E12" s="13" t="s">
        <v>113</v>
      </c>
      <c r="F12" s="117"/>
      <c r="G12" s="114"/>
    </row>
    <row r="13" spans="1:7" ht="40.200000000000003" customHeight="1" thickBot="1" x14ac:dyDescent="0.35">
      <c r="A13" s="108" t="s">
        <v>107</v>
      </c>
      <c r="B13" s="111" t="s">
        <v>178</v>
      </c>
      <c r="C13" s="89" t="s">
        <v>105</v>
      </c>
      <c r="D13" s="42">
        <v>1</v>
      </c>
      <c r="E13" s="13" t="s">
        <v>117</v>
      </c>
      <c r="F13" s="115" t="s">
        <v>181</v>
      </c>
      <c r="G13" s="89" t="s">
        <v>122</v>
      </c>
    </row>
    <row r="14" spans="1:7" ht="58.8" customHeight="1" thickBot="1" x14ac:dyDescent="0.35">
      <c r="A14" s="109"/>
      <c r="B14" s="112"/>
      <c r="C14" s="90"/>
      <c r="D14" s="42">
        <v>2</v>
      </c>
      <c r="E14" s="69" t="s">
        <v>111</v>
      </c>
      <c r="F14" s="116"/>
      <c r="G14" s="90"/>
    </row>
    <row r="15" spans="1:7" ht="53.4" thickBot="1" x14ac:dyDescent="0.35">
      <c r="A15" s="109"/>
      <c r="B15" s="112"/>
      <c r="C15" s="90"/>
      <c r="D15" s="42">
        <v>3</v>
      </c>
      <c r="E15" s="69" t="s">
        <v>112</v>
      </c>
      <c r="F15" s="116"/>
      <c r="G15" s="90"/>
    </row>
    <row r="16" spans="1:7" ht="53.4" thickBot="1" x14ac:dyDescent="0.35">
      <c r="A16" s="109"/>
      <c r="B16" s="112"/>
      <c r="C16" s="90"/>
      <c r="D16" s="42">
        <v>4</v>
      </c>
      <c r="E16" s="13" t="s">
        <v>116</v>
      </c>
      <c r="F16" s="116"/>
      <c r="G16" s="90"/>
    </row>
    <row r="17" spans="1:7" ht="53.4" thickBot="1" x14ac:dyDescent="0.35">
      <c r="A17" s="110"/>
      <c r="B17" s="113"/>
      <c r="C17" s="114"/>
      <c r="D17" s="42">
        <v>5</v>
      </c>
      <c r="E17" s="13" t="s">
        <v>113</v>
      </c>
      <c r="F17" s="117"/>
      <c r="G17" s="114"/>
    </row>
    <row r="18" spans="1:7" ht="40.200000000000003" customHeight="1" thickBot="1" x14ac:dyDescent="0.35">
      <c r="A18" s="108" t="s">
        <v>108</v>
      </c>
      <c r="B18" s="111" t="s">
        <v>183</v>
      </c>
      <c r="C18" s="89" t="s">
        <v>105</v>
      </c>
      <c r="D18" s="42">
        <v>1</v>
      </c>
      <c r="E18" s="13" t="s">
        <v>120</v>
      </c>
      <c r="F18" s="115" t="s">
        <v>182</v>
      </c>
      <c r="G18" s="89" t="s">
        <v>122</v>
      </c>
    </row>
    <row r="19" spans="1:7" ht="40.200000000000003" thickBot="1" x14ac:dyDescent="0.35">
      <c r="A19" s="109"/>
      <c r="B19" s="112"/>
      <c r="C19" s="90"/>
      <c r="D19" s="42">
        <v>2</v>
      </c>
      <c r="E19" s="61" t="s">
        <v>111</v>
      </c>
      <c r="F19" s="116"/>
      <c r="G19" s="90"/>
    </row>
    <row r="20" spans="1:7" ht="53.4" thickBot="1" x14ac:dyDescent="0.35">
      <c r="A20" s="109"/>
      <c r="B20" s="112"/>
      <c r="C20" s="90"/>
      <c r="D20" s="42">
        <v>3</v>
      </c>
      <c r="E20" s="61" t="s">
        <v>112</v>
      </c>
      <c r="F20" s="116"/>
      <c r="G20" s="90"/>
    </row>
    <row r="21" spans="1:7" ht="53.4" thickBot="1" x14ac:dyDescent="0.35">
      <c r="A21" s="109"/>
      <c r="B21" s="112"/>
      <c r="C21" s="90"/>
      <c r="D21" s="42">
        <v>4</v>
      </c>
      <c r="E21" s="13" t="s">
        <v>116</v>
      </c>
      <c r="F21" s="116"/>
      <c r="G21" s="90"/>
    </row>
    <row r="22" spans="1:7" ht="53.4" thickBot="1" x14ac:dyDescent="0.35">
      <c r="A22" s="110"/>
      <c r="B22" s="113"/>
      <c r="C22" s="114"/>
      <c r="D22" s="42">
        <v>5</v>
      </c>
      <c r="E22" s="13" t="s">
        <v>113</v>
      </c>
      <c r="F22" s="117"/>
      <c r="G22" s="114"/>
    </row>
    <row r="23" spans="1:7" ht="40.200000000000003" customHeight="1" thickBot="1" x14ac:dyDescent="0.35">
      <c r="A23" s="108" t="s">
        <v>109</v>
      </c>
      <c r="B23" s="111" t="s">
        <v>179</v>
      </c>
      <c r="C23" s="89" t="s">
        <v>105</v>
      </c>
      <c r="D23" s="42">
        <v>1</v>
      </c>
      <c r="E23" s="13" t="s">
        <v>121</v>
      </c>
      <c r="F23" s="115" t="s">
        <v>181</v>
      </c>
      <c r="G23" s="89" t="s">
        <v>122</v>
      </c>
    </row>
    <row r="24" spans="1:7" ht="40.200000000000003" thickBot="1" x14ac:dyDescent="0.35">
      <c r="A24" s="109"/>
      <c r="B24" s="112"/>
      <c r="C24" s="90"/>
      <c r="D24" s="42">
        <v>2</v>
      </c>
      <c r="E24" s="69" t="s">
        <v>111</v>
      </c>
      <c r="F24" s="116"/>
      <c r="G24" s="90"/>
    </row>
    <row r="25" spans="1:7" ht="53.4" thickBot="1" x14ac:dyDescent="0.35">
      <c r="A25" s="109"/>
      <c r="B25" s="112"/>
      <c r="C25" s="90"/>
      <c r="D25" s="42">
        <v>3</v>
      </c>
      <c r="E25" s="69" t="s">
        <v>112</v>
      </c>
      <c r="F25" s="116"/>
      <c r="G25" s="90"/>
    </row>
    <row r="26" spans="1:7" ht="53.4" thickBot="1" x14ac:dyDescent="0.35">
      <c r="A26" s="109"/>
      <c r="B26" s="112"/>
      <c r="C26" s="90"/>
      <c r="D26" s="42">
        <v>4</v>
      </c>
      <c r="E26" s="13" t="s">
        <v>116</v>
      </c>
      <c r="F26" s="116"/>
      <c r="G26" s="90"/>
    </row>
    <row r="27" spans="1:7" ht="53.4" thickBot="1" x14ac:dyDescent="0.35">
      <c r="A27" s="110"/>
      <c r="B27" s="113"/>
      <c r="C27" s="114"/>
      <c r="D27" s="42">
        <v>5</v>
      </c>
      <c r="E27" s="13" t="s">
        <v>113</v>
      </c>
      <c r="F27" s="117"/>
      <c r="G27" s="114"/>
    </row>
    <row r="28" spans="1:7" ht="46.8" customHeight="1" thickBot="1" x14ac:dyDescent="0.35">
      <c r="A28" s="108" t="s">
        <v>118</v>
      </c>
      <c r="B28" s="118" t="s">
        <v>185</v>
      </c>
      <c r="C28" s="105" t="s">
        <v>105</v>
      </c>
      <c r="D28" s="42">
        <v>1</v>
      </c>
      <c r="E28" s="13" t="s">
        <v>121</v>
      </c>
      <c r="F28" s="105" t="s">
        <v>180</v>
      </c>
      <c r="G28" s="105" t="s">
        <v>122</v>
      </c>
    </row>
    <row r="29" spans="1:7" ht="53.4" customHeight="1" thickBot="1" x14ac:dyDescent="0.35">
      <c r="A29" s="109"/>
      <c r="B29" s="119"/>
      <c r="C29" s="106"/>
      <c r="D29" s="42">
        <v>2</v>
      </c>
      <c r="E29" s="69" t="s">
        <v>169</v>
      </c>
      <c r="F29" s="106"/>
      <c r="G29" s="106"/>
    </row>
    <row r="30" spans="1:7" ht="40.200000000000003" thickBot="1" x14ac:dyDescent="0.35">
      <c r="A30" s="109"/>
      <c r="B30" s="119"/>
      <c r="C30" s="106"/>
      <c r="D30" s="42">
        <v>3</v>
      </c>
      <c r="E30" s="69" t="s">
        <v>119</v>
      </c>
      <c r="F30" s="106"/>
      <c r="G30" s="106"/>
    </row>
    <row r="31" spans="1:7" ht="53.4" thickBot="1" x14ac:dyDescent="0.35">
      <c r="A31" s="109"/>
      <c r="B31" s="119"/>
      <c r="C31" s="106"/>
      <c r="D31" s="42">
        <v>4</v>
      </c>
      <c r="E31" s="13" t="s">
        <v>116</v>
      </c>
      <c r="F31" s="106"/>
      <c r="G31" s="106"/>
    </row>
    <row r="32" spans="1:7" ht="53.4" thickBot="1" x14ac:dyDescent="0.35">
      <c r="A32" s="110"/>
      <c r="B32" s="120"/>
      <c r="C32" s="107"/>
      <c r="D32" s="42">
        <v>5</v>
      </c>
      <c r="E32" s="13" t="s">
        <v>113</v>
      </c>
      <c r="F32" s="107"/>
      <c r="G32" s="107"/>
    </row>
  </sheetData>
  <mergeCells count="31">
    <mergeCell ref="A1:G1"/>
    <mergeCell ref="A3:A7"/>
    <mergeCell ref="B3:B7"/>
    <mergeCell ref="C3:C7"/>
    <mergeCell ref="F3:F7"/>
    <mergeCell ref="G3:G7"/>
    <mergeCell ref="A13:A17"/>
    <mergeCell ref="B13:B17"/>
    <mergeCell ref="C13:C17"/>
    <mergeCell ref="F13:F17"/>
    <mergeCell ref="G13:G17"/>
    <mergeCell ref="A8:A12"/>
    <mergeCell ref="B8:B12"/>
    <mergeCell ref="C8:C12"/>
    <mergeCell ref="F8:F12"/>
    <mergeCell ref="G8:G12"/>
    <mergeCell ref="A18:A22"/>
    <mergeCell ref="B18:B22"/>
    <mergeCell ref="C18:C22"/>
    <mergeCell ref="F18:F22"/>
    <mergeCell ref="G18:G22"/>
    <mergeCell ref="G28:G32"/>
    <mergeCell ref="A28:A32"/>
    <mergeCell ref="A23:A27"/>
    <mergeCell ref="B23:B27"/>
    <mergeCell ref="C23:C27"/>
    <mergeCell ref="F23:F27"/>
    <mergeCell ref="G23:G27"/>
    <mergeCell ref="B28:B32"/>
    <mergeCell ref="C28:C32"/>
    <mergeCell ref="F28:F32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КЭ часть 1</vt:lpstr>
      <vt:lpstr>КЭ часть 2</vt:lpstr>
      <vt:lpstr>Тест-кейсы логика интерфейса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Плосконосов</dc:creator>
  <cp:lastModifiedBy>Андрей Плосконосов</cp:lastModifiedBy>
  <dcterms:created xsi:type="dcterms:W3CDTF">2023-07-10T07:06:27Z</dcterms:created>
  <dcterms:modified xsi:type="dcterms:W3CDTF">2023-07-17T07:53:49Z</dcterms:modified>
</cp:coreProperties>
</file>