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filterPrivacy="1"/>
  <xr:revisionPtr revIDLastSave="115" documentId="C09621C0CEF46EDEE85F53CAB52B596D5051CF5D" xr6:coauthVersionLast="21" xr6:coauthVersionMax="21" xr10:uidLastSave="{5E6800E7-2C3E-4705-A36E-D09950F7A65F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G29" i="1"/>
  <c r="E29" i="1"/>
  <c r="C29" i="1"/>
  <c r="I28" i="1"/>
  <c r="I27" i="1"/>
  <c r="I26" i="1"/>
  <c r="I25" i="1"/>
  <c r="I24" i="1"/>
  <c r="I23" i="1"/>
  <c r="I22" i="1"/>
  <c r="I21" i="1"/>
  <c r="G28" i="1"/>
  <c r="G27" i="1"/>
  <c r="G26" i="1"/>
  <c r="G25" i="1"/>
  <c r="G24" i="1"/>
  <c r="G23" i="1"/>
  <c r="G22" i="1"/>
  <c r="G21" i="1"/>
  <c r="E21" i="1"/>
  <c r="E28" i="1"/>
  <c r="E27" i="1"/>
  <c r="E26" i="1"/>
  <c r="E25" i="1"/>
  <c r="E24" i="1"/>
  <c r="E23" i="1"/>
  <c r="E22" i="1"/>
  <c r="C22" i="1"/>
  <c r="C23" i="1"/>
  <c r="C24" i="1"/>
  <c r="C25" i="1"/>
  <c r="C26" i="1"/>
  <c r="C27" i="1"/>
  <c r="C28" i="1"/>
  <c r="C21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4" i="1"/>
</calcChain>
</file>

<file path=xl/sharedStrings.xml><?xml version="1.0" encoding="utf-8"?>
<sst xmlns="http://schemas.openxmlformats.org/spreadsheetml/2006/main" count="48" uniqueCount="26">
  <si>
    <t>Berlin</t>
  </si>
  <si>
    <t>Class</t>
  </si>
  <si>
    <t>Budapest</t>
  </si>
  <si>
    <t>Lisbon</t>
  </si>
  <si>
    <t>Madrid</t>
  </si>
  <si>
    <t>Natural areas</t>
  </si>
  <si>
    <t>Arable land</t>
  </si>
  <si>
    <t>Permanent crops</t>
  </si>
  <si>
    <t>Pastures</t>
  </si>
  <si>
    <t>Agricultural areas</t>
  </si>
  <si>
    <t>Residential</t>
  </si>
  <si>
    <t>Industry &amp; commerce</t>
  </si>
  <si>
    <t>Recreation areas</t>
  </si>
  <si>
    <t>Forest</t>
  </si>
  <si>
    <t>Road &amp; rail</t>
  </si>
  <si>
    <t>Port area</t>
  </si>
  <si>
    <t>Airports</t>
  </si>
  <si>
    <t>Mine &amp; dump sites</t>
  </si>
  <si>
    <t>Fresh water</t>
  </si>
  <si>
    <t>Marine water</t>
  </si>
  <si>
    <t>Count</t>
  </si>
  <si>
    <t>Area weight</t>
  </si>
  <si>
    <t>Theoretical AAWCE</t>
  </si>
  <si>
    <r>
      <t xml:space="preserve">Max </t>
    </r>
    <r>
      <rPr>
        <sz val="11"/>
        <color theme="1"/>
        <rFont val="Calibri"/>
        <family val="2"/>
      </rPr>
      <t>ΔCLU</t>
    </r>
  </si>
  <si>
    <t>Max AAWCE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</si>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</sst>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16" workbookViewId="0">
      <selection activeCell="I29" sqref="I29"/>
    </sheetView>
  </sheetViews>
  <sheetFormatPr defaultRowHeight="14.5" x14ac:dyDescent="0.35"/>
  <cols>
    <col min="1" max="1" width="18.90625" bestFit="1" customWidth="1"/>
    <col min="3" max="3" width="10.7265625" bestFit="1" customWidth="1"/>
    <col min="5" max="5" width="10.7265625" bestFit="1" customWidth="1"/>
    <col min="7" max="7" width="10.7265625" bestFit="1" customWidth="1"/>
    <col min="9" max="9" width="10.7265625" bestFit="1" customWidth="1"/>
  </cols>
  <sheetData>
    <row r="1" spans="1:9" x14ac:dyDescent="0.35">
      <c r="A1" t="s">
        <v>1</v>
      </c>
      <c r="B1" s="1" t="s">
        <v>0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</row>
    <row r="2" spans="1:9" x14ac:dyDescent="0.35"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  <c r="H2" t="s">
        <v>20</v>
      </c>
      <c r="I2" t="s">
        <v>21</v>
      </c>
    </row>
    <row r="3" spans="1:9" x14ac:dyDescent="0.35">
      <c r="A3" t="s">
        <v>5</v>
      </c>
      <c r="B3">
        <v>2613</v>
      </c>
      <c r="C3" s="2">
        <f>B3/SUM(B$3:B$17)</f>
        <v>1.6331249999999999E-2</v>
      </c>
      <c r="D3">
        <v>9163</v>
      </c>
      <c r="E3" s="2">
        <f>D3/SUM(D$3:D$17)</f>
        <v>5.726875E-2</v>
      </c>
      <c r="F3">
        <v>10204</v>
      </c>
      <c r="G3" s="2">
        <f>F3/SUM(F$3:F$17)</f>
        <v>6.377539859624122E-2</v>
      </c>
      <c r="H3">
        <v>48731</v>
      </c>
      <c r="I3" s="2">
        <f>H3/SUM(H$3:H$17)</f>
        <v>0.30456875</v>
      </c>
    </row>
    <row r="4" spans="1:9" x14ac:dyDescent="0.35">
      <c r="A4" t="s">
        <v>6</v>
      </c>
      <c r="B4">
        <v>53932</v>
      </c>
      <c r="C4" s="2">
        <f>B4/SUM(B$3:B$17)</f>
        <v>0.33707500000000001</v>
      </c>
      <c r="D4">
        <v>78637</v>
      </c>
      <c r="E4" s="2">
        <f>D4/SUM(D$3:D$17)</f>
        <v>0.49148124999999998</v>
      </c>
      <c r="F4">
        <v>18306</v>
      </c>
      <c r="G4" s="2">
        <f>F4/SUM(F$3:F$17)</f>
        <v>0.11441321508259426</v>
      </c>
      <c r="H4">
        <v>55623</v>
      </c>
      <c r="I4" s="2">
        <f>H4/SUM(H$3:H$17)</f>
        <v>0.34764374999999997</v>
      </c>
    </row>
    <row r="5" spans="1:9" x14ac:dyDescent="0.35">
      <c r="A5" t="s">
        <v>7</v>
      </c>
      <c r="B5">
        <v>475</v>
      </c>
      <c r="C5" s="2">
        <f>B5/SUM(B$3:B$17)</f>
        <v>2.96875E-3</v>
      </c>
      <c r="D5">
        <v>3798</v>
      </c>
      <c r="E5" s="2">
        <f>D5/SUM(D$3:D$17)</f>
        <v>2.3737500000000002E-2</v>
      </c>
      <c r="F5">
        <v>10025</v>
      </c>
      <c r="G5" s="2">
        <f>F5/SUM(F$3:F$17)</f>
        <v>6.2656641604010022E-2</v>
      </c>
      <c r="H5">
        <v>4326</v>
      </c>
      <c r="I5" s="2">
        <f>H5/SUM(H$3:H$17)</f>
        <v>2.7037499999999999E-2</v>
      </c>
    </row>
    <row r="6" spans="1:9" x14ac:dyDescent="0.35">
      <c r="A6" t="s">
        <v>8</v>
      </c>
      <c r="B6">
        <v>14623</v>
      </c>
      <c r="C6" s="2">
        <f>B6/SUM(B$3:B$17)</f>
        <v>9.1393749999999996E-2</v>
      </c>
      <c r="D6">
        <v>9729</v>
      </c>
      <c r="E6" s="2">
        <f>D6/SUM(D$3:D$17)</f>
        <v>6.0806249999999999E-2</v>
      </c>
      <c r="F6">
        <v>579</v>
      </c>
      <c r="G6" s="2">
        <f>F6/SUM(F$3:F$17)</f>
        <v>3.6187726173288583E-3</v>
      </c>
      <c r="H6">
        <v>624</v>
      </c>
      <c r="I6" s="2">
        <f>H6/SUM(H$3:H$17)</f>
        <v>3.8999999999999998E-3</v>
      </c>
    </row>
    <row r="7" spans="1:9" x14ac:dyDescent="0.35">
      <c r="A7" t="s">
        <v>9</v>
      </c>
      <c r="B7">
        <v>1999</v>
      </c>
      <c r="C7" s="2">
        <f>B7/SUM(B$3:B$17)</f>
        <v>1.249375E-2</v>
      </c>
      <c r="D7">
        <v>9903</v>
      </c>
      <c r="E7" s="2">
        <f>D7/SUM(D$3:D$17)</f>
        <v>6.1893749999999997E-2</v>
      </c>
      <c r="F7">
        <v>31500</v>
      </c>
      <c r="G7" s="2">
        <f>F7/SUM(F$3:F$17)</f>
        <v>0.19687623047644048</v>
      </c>
      <c r="H7">
        <v>21208</v>
      </c>
      <c r="I7" s="2">
        <f>H7/SUM(H$3:H$17)</f>
        <v>0.13255</v>
      </c>
    </row>
    <row r="8" spans="1:9" x14ac:dyDescent="0.35">
      <c r="A8" t="s">
        <v>10</v>
      </c>
      <c r="B8">
        <v>17945</v>
      </c>
      <c r="C8" s="2">
        <f>B8/SUM(B$3:B$17)</f>
        <v>0.11215625</v>
      </c>
      <c r="D8">
        <v>13715</v>
      </c>
      <c r="E8" s="2">
        <f>D8/SUM(D$3:D$17)</f>
        <v>8.5718749999999996E-2</v>
      </c>
      <c r="F8">
        <v>7144</v>
      </c>
      <c r="G8" s="2">
        <f>F8/SUM(F$3:F$17)</f>
        <v>4.4650279064244153E-2</v>
      </c>
      <c r="H8">
        <v>10557</v>
      </c>
      <c r="I8" s="2">
        <f>H8/SUM(H$3:H$17)</f>
        <v>6.5981250000000005E-2</v>
      </c>
    </row>
    <row r="9" spans="1:9" x14ac:dyDescent="0.35">
      <c r="A9" t="s">
        <v>11</v>
      </c>
      <c r="B9">
        <v>2467</v>
      </c>
      <c r="C9" s="2">
        <f t="shared" ref="C9:E17" si="0">B9/SUM(B$3:B$17)</f>
        <v>1.541875E-2</v>
      </c>
      <c r="D9">
        <v>2374</v>
      </c>
      <c r="E9" s="2">
        <f t="shared" si="0"/>
        <v>1.48375E-2</v>
      </c>
      <c r="F9">
        <v>1514</v>
      </c>
      <c r="G9" s="2">
        <f t="shared" ref="G9" si="1">F9/SUM(F$3:F$17)</f>
        <v>9.4625591409946315E-3</v>
      </c>
      <c r="H9">
        <v>2695</v>
      </c>
      <c r="I9" s="2">
        <f t="shared" ref="I9" si="2">H9/SUM(H$3:H$17)</f>
        <v>1.6843750000000001E-2</v>
      </c>
    </row>
    <row r="10" spans="1:9" x14ac:dyDescent="0.35">
      <c r="A10" t="s">
        <v>12</v>
      </c>
      <c r="B10">
        <v>1736</v>
      </c>
      <c r="C10" s="2">
        <f t="shared" si="0"/>
        <v>1.085E-2</v>
      </c>
      <c r="D10">
        <v>2307</v>
      </c>
      <c r="E10" s="2">
        <f t="shared" si="0"/>
        <v>1.4418749999999999E-2</v>
      </c>
      <c r="F10">
        <v>609</v>
      </c>
      <c r="G10" s="2">
        <f t="shared" ref="G10" si="3">F10/SUM(F$3:F$17)</f>
        <v>3.8062737892111827E-3</v>
      </c>
      <c r="H10">
        <v>1049</v>
      </c>
      <c r="I10" s="2">
        <f t="shared" ref="I10" si="4">H10/SUM(H$3:H$17)</f>
        <v>6.5562499999999996E-3</v>
      </c>
    </row>
    <row r="11" spans="1:9" x14ac:dyDescent="0.35">
      <c r="A11" t="s">
        <v>13</v>
      </c>
      <c r="B11">
        <v>58795</v>
      </c>
      <c r="C11" s="2">
        <f t="shared" si="0"/>
        <v>0.36746875000000001</v>
      </c>
      <c r="D11">
        <v>26275</v>
      </c>
      <c r="E11" s="2">
        <f t="shared" si="0"/>
        <v>0.16421875</v>
      </c>
      <c r="F11">
        <v>35914</v>
      </c>
      <c r="G11" s="2">
        <f t="shared" ref="G11" si="5">F11/SUM(F$3:F$17)</f>
        <v>0.22446390289939311</v>
      </c>
      <c r="H11">
        <v>12559</v>
      </c>
      <c r="I11" s="2">
        <f t="shared" ref="I11" si="6">H11/SUM(H$3:H$17)</f>
        <v>7.8493750000000001E-2</v>
      </c>
    </row>
    <row r="12" spans="1:9" x14ac:dyDescent="0.35">
      <c r="A12" t="s">
        <v>14</v>
      </c>
      <c r="B12">
        <v>201</v>
      </c>
      <c r="C12" s="2">
        <f t="shared" si="0"/>
        <v>1.25625E-3</v>
      </c>
      <c r="D12">
        <v>348</v>
      </c>
      <c r="E12" s="2">
        <f t="shared" si="0"/>
        <v>2.1749999999999999E-3</v>
      </c>
      <c r="F12">
        <v>145</v>
      </c>
      <c r="G12" s="2">
        <f t="shared" ref="G12" si="7">F12/SUM(F$3:F$17)</f>
        <v>9.062556640979006E-4</v>
      </c>
      <c r="H12">
        <v>252</v>
      </c>
      <c r="I12" s="2">
        <f t="shared" ref="I12" si="8">H12/SUM(H$3:H$17)</f>
        <v>1.575E-3</v>
      </c>
    </row>
    <row r="13" spans="1:9" x14ac:dyDescent="0.35">
      <c r="A13" t="s">
        <v>15</v>
      </c>
      <c r="B13">
        <v>6</v>
      </c>
      <c r="C13" s="2">
        <f t="shared" si="0"/>
        <v>3.7499999999999997E-5</v>
      </c>
      <c r="D13">
        <v>58</v>
      </c>
      <c r="E13" s="2">
        <f t="shared" si="0"/>
        <v>3.6249999999999998E-4</v>
      </c>
      <c r="F13">
        <v>113</v>
      </c>
      <c r="G13" s="2">
        <f t="shared" ref="G13" si="9">F13/SUM(F$3:F$17)</f>
        <v>7.0625441409008808E-4</v>
      </c>
      <c r="H13">
        <v>0</v>
      </c>
      <c r="I13" s="2">
        <f t="shared" ref="I13" si="10">H13/SUM(H$3:H$17)</f>
        <v>0</v>
      </c>
    </row>
    <row r="14" spans="1:9" x14ac:dyDescent="0.35">
      <c r="A14" t="s">
        <v>16</v>
      </c>
      <c r="B14">
        <v>560</v>
      </c>
      <c r="C14" s="2">
        <f t="shared" si="0"/>
        <v>3.5000000000000001E-3</v>
      </c>
      <c r="D14">
        <v>418</v>
      </c>
      <c r="E14" s="2">
        <f t="shared" si="0"/>
        <v>2.6124999999999998E-3</v>
      </c>
      <c r="F14">
        <v>232</v>
      </c>
      <c r="G14" s="2">
        <f t="shared" ref="G14" si="11">F14/SUM(F$3:F$17)</f>
        <v>1.450009062556641E-3</v>
      </c>
      <c r="H14">
        <v>598</v>
      </c>
      <c r="I14" s="2">
        <f t="shared" ref="I14" si="12">H14/SUM(H$3:H$17)</f>
        <v>3.7374999999999999E-3</v>
      </c>
    </row>
    <row r="15" spans="1:9" x14ac:dyDescent="0.35">
      <c r="A15" t="s">
        <v>17</v>
      </c>
      <c r="B15">
        <v>410</v>
      </c>
      <c r="C15" s="2">
        <f t="shared" si="0"/>
        <v>2.5625000000000001E-3</v>
      </c>
      <c r="D15">
        <v>292</v>
      </c>
      <c r="E15" s="2">
        <f t="shared" si="0"/>
        <v>1.825E-3</v>
      </c>
      <c r="F15">
        <v>462</v>
      </c>
      <c r="G15" s="2">
        <f t="shared" ref="G15" si="13">F15/SUM(F$3:F$17)</f>
        <v>2.8875180469877938E-3</v>
      </c>
      <c r="H15">
        <v>999</v>
      </c>
      <c r="I15" s="2">
        <f t="shared" ref="I15" si="14">H15/SUM(H$3:H$17)</f>
        <v>6.2437500000000002E-3</v>
      </c>
    </row>
    <row r="16" spans="1:9" x14ac:dyDescent="0.35">
      <c r="A16" t="s">
        <v>18</v>
      </c>
      <c r="B16">
        <v>4238</v>
      </c>
      <c r="C16" s="2">
        <f t="shared" si="0"/>
        <v>2.6487500000000001E-2</v>
      </c>
      <c r="D16">
        <v>2983</v>
      </c>
      <c r="E16" s="2">
        <f t="shared" si="0"/>
        <v>1.8643750000000001E-2</v>
      </c>
      <c r="F16">
        <v>856</v>
      </c>
      <c r="G16" s="2">
        <f t="shared" ref="G16" si="15">F16/SUM(F$3:F$17)</f>
        <v>5.3500334377089859E-3</v>
      </c>
      <c r="H16">
        <v>779</v>
      </c>
      <c r="I16" s="2">
        <f t="shared" ref="I16" si="16">H16/SUM(H$3:H$17)</f>
        <v>4.8687499999999998E-3</v>
      </c>
    </row>
    <row r="17" spans="1:9" x14ac:dyDescent="0.35">
      <c r="A17" t="s">
        <v>19</v>
      </c>
      <c r="B17">
        <v>0</v>
      </c>
      <c r="C17" s="2">
        <f t="shared" si="0"/>
        <v>0</v>
      </c>
      <c r="D17">
        <v>0</v>
      </c>
      <c r="E17" s="2">
        <f t="shared" si="0"/>
        <v>0</v>
      </c>
      <c r="F17">
        <v>42396</v>
      </c>
      <c r="G17" s="2">
        <f t="shared" ref="G17" si="17">F17/SUM(F$3:F$17)</f>
        <v>0.26497665610410065</v>
      </c>
      <c r="H17">
        <v>0</v>
      </c>
      <c r="I17" s="2">
        <f t="shared" ref="I17" si="18">H17/SUM(H$3:H$17)</f>
        <v>0</v>
      </c>
    </row>
    <row r="19" spans="1:9" x14ac:dyDescent="0.35">
      <c r="A19" t="s">
        <v>22</v>
      </c>
      <c r="B19" s="1" t="s">
        <v>0</v>
      </c>
      <c r="C19" s="1"/>
      <c r="D19" s="1" t="s">
        <v>2</v>
      </c>
      <c r="E19" s="1"/>
      <c r="F19" s="1" t="s">
        <v>3</v>
      </c>
      <c r="G19" s="1"/>
      <c r="H19" s="1" t="s">
        <v>4</v>
      </c>
      <c r="I19" s="1"/>
    </row>
    <row r="20" spans="1:9" x14ac:dyDescent="0.35">
      <c r="A20" t="s">
        <v>1</v>
      </c>
      <c r="B20" t="s">
        <v>23</v>
      </c>
      <c r="C20" t="s">
        <v>24</v>
      </c>
      <c r="E20" t="s">
        <v>24</v>
      </c>
      <c r="G20" t="s">
        <v>24</v>
      </c>
      <c r="I20" t="s">
        <v>24</v>
      </c>
    </row>
    <row r="21" spans="1:9" x14ac:dyDescent="0.35">
      <c r="A21" t="s">
        <v>6</v>
      </c>
      <c r="B21">
        <v>2</v>
      </c>
      <c r="C21" s="2">
        <f>$B21*C4</f>
        <v>0.67415000000000003</v>
      </c>
      <c r="E21" s="2">
        <f>$B21*E4</f>
        <v>0.98296249999999996</v>
      </c>
      <c r="G21" s="2">
        <f>$B21*G4</f>
        <v>0.22882643016518853</v>
      </c>
      <c r="I21" s="2">
        <f>$B21*I4</f>
        <v>0.69528749999999995</v>
      </c>
    </row>
    <row r="22" spans="1:9" x14ac:dyDescent="0.35">
      <c r="A22" t="s">
        <v>7</v>
      </c>
      <c r="B22">
        <v>2</v>
      </c>
      <c r="C22" s="2">
        <f t="shared" ref="C22:E28" si="19">$B22*C5</f>
        <v>5.9375000000000001E-3</v>
      </c>
      <c r="E22" s="2">
        <f t="shared" si="19"/>
        <v>4.7475000000000003E-2</v>
      </c>
      <c r="G22" s="2">
        <f t="shared" ref="G22" si="20">$B22*G5</f>
        <v>0.12531328320802004</v>
      </c>
      <c r="I22" s="2">
        <f t="shared" ref="I22" si="21">$B22*I5</f>
        <v>5.4074999999999998E-2</v>
      </c>
    </row>
    <row r="23" spans="1:9" x14ac:dyDescent="0.35">
      <c r="A23" t="s">
        <v>8</v>
      </c>
      <c r="B23">
        <v>2</v>
      </c>
      <c r="C23" s="2">
        <f t="shared" si="19"/>
        <v>0.18278749999999999</v>
      </c>
      <c r="E23" s="2">
        <f t="shared" si="19"/>
        <v>0.1216125</v>
      </c>
      <c r="G23" s="2">
        <f t="shared" ref="G23" si="22">$B23*G6</f>
        <v>7.2375452346577166E-3</v>
      </c>
      <c r="I23" s="2">
        <f t="shared" ref="I23" si="23">$B23*I6</f>
        <v>7.7999999999999996E-3</v>
      </c>
    </row>
    <row r="24" spans="1:9" x14ac:dyDescent="0.35">
      <c r="A24" t="s">
        <v>9</v>
      </c>
      <c r="B24">
        <v>2</v>
      </c>
      <c r="C24" s="2">
        <f t="shared" si="19"/>
        <v>2.4987499999999999E-2</v>
      </c>
      <c r="E24" s="2">
        <f t="shared" si="19"/>
        <v>0.12378749999999999</v>
      </c>
      <c r="G24" s="2">
        <f t="shared" ref="G24" si="24">$B24*G7</f>
        <v>0.39375246095288097</v>
      </c>
      <c r="I24" s="2">
        <f t="shared" ref="I24" si="25">$B24*I7</f>
        <v>0.2651</v>
      </c>
    </row>
    <row r="25" spans="1:9" x14ac:dyDescent="0.35">
      <c r="A25" t="s">
        <v>10</v>
      </c>
      <c r="B25">
        <v>2</v>
      </c>
      <c r="C25" s="2">
        <f t="shared" si="19"/>
        <v>0.2243125</v>
      </c>
      <c r="E25" s="2">
        <f t="shared" si="19"/>
        <v>0.17143749999999999</v>
      </c>
      <c r="G25" s="2">
        <f t="shared" ref="G25" si="26">$B25*G8</f>
        <v>8.9300558128488305E-2</v>
      </c>
      <c r="I25" s="2">
        <f t="shared" ref="I25" si="27">$B25*I8</f>
        <v>0.13196250000000001</v>
      </c>
    </row>
    <row r="26" spans="1:9" x14ac:dyDescent="0.35">
      <c r="A26" t="s">
        <v>11</v>
      </c>
      <c r="B26">
        <v>2</v>
      </c>
      <c r="C26" s="2">
        <f t="shared" si="19"/>
        <v>3.08375E-2</v>
      </c>
      <c r="E26" s="2">
        <f t="shared" si="19"/>
        <v>2.9675E-2</v>
      </c>
      <c r="G26" s="2">
        <f t="shared" ref="G26" si="28">$B26*G9</f>
        <v>1.8925118281989263E-2</v>
      </c>
      <c r="I26" s="2">
        <f t="shared" ref="I26" si="29">$B26*I9</f>
        <v>3.3687500000000002E-2</v>
      </c>
    </row>
    <row r="27" spans="1:9" x14ac:dyDescent="0.35">
      <c r="A27" t="s">
        <v>12</v>
      </c>
      <c r="B27">
        <v>2</v>
      </c>
      <c r="C27" s="2">
        <f t="shared" si="19"/>
        <v>2.1700000000000001E-2</v>
      </c>
      <c r="E27" s="2">
        <f t="shared" si="19"/>
        <v>2.8837499999999999E-2</v>
      </c>
      <c r="G27" s="2">
        <f t="shared" ref="G27" si="30">$B27*G10</f>
        <v>7.6125475784223655E-3</v>
      </c>
      <c r="I27" s="2">
        <f t="shared" ref="I27" si="31">$B27*I10</f>
        <v>1.3112499999999999E-2</v>
      </c>
    </row>
    <row r="28" spans="1:9" x14ac:dyDescent="0.35">
      <c r="A28" t="s">
        <v>13</v>
      </c>
      <c r="B28">
        <v>2</v>
      </c>
      <c r="C28" s="2">
        <f t="shared" si="19"/>
        <v>0.73493750000000002</v>
      </c>
      <c r="E28" s="2">
        <f t="shared" si="19"/>
        <v>0.32843749999999999</v>
      </c>
      <c r="G28" s="2">
        <f t="shared" ref="G28" si="32">$B28*G11</f>
        <v>0.44892780579878622</v>
      </c>
      <c r="I28" s="2">
        <f t="shared" ref="I28" si="33">$B28*I11</f>
        <v>0.1569875</v>
      </c>
    </row>
    <row r="29" spans="1:9" x14ac:dyDescent="0.35">
      <c r="A29" t="s">
        <v>25</v>
      </c>
      <c r="C29" s="2">
        <f>SUM(C21:C28)</f>
        <v>1.8996500000000003</v>
      </c>
      <c r="E29" s="2">
        <f>SUM(E21:E28)</f>
        <v>1.8342249999999996</v>
      </c>
      <c r="G29" s="2">
        <f>SUM(G21:G28)</f>
        <v>1.3198957493484333</v>
      </c>
      <c r="I29" s="2">
        <f>SUM(I21:I28)</f>
        <v>1.3580125000000003</v>
      </c>
    </row>
  </sheetData>
  <mergeCells count="8">
    <mergeCell ref="B1:C1"/>
    <mergeCell ref="D1:E1"/>
    <mergeCell ref="F1:G1"/>
    <mergeCell ref="H1:I1"/>
    <mergeCell ref="B19:C19"/>
    <mergeCell ref="D19:E19"/>
    <mergeCell ref="F19:G19"/>
    <mergeCell ref="H19:I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2017-09-06T04:31:08Z</dcterms:modified>
</cp:coreProperties>
</file>